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neDrive\Obras\RGE\GTD_TAC\Lista de Pontos\"/>
    </mc:Choice>
  </mc:AlternateContent>
  <xr:revisionPtr revIDLastSave="0" documentId="13_ncr:1_{DAB308AB-EA5C-4309-88A8-157BC1097190}" xr6:coauthVersionLast="47" xr6:coauthVersionMax="47" xr10:uidLastSave="{00000000-0000-0000-0000-000000000000}"/>
  <bookViews>
    <workbookView xWindow="-108" yWindow="-108" windowWidth="23256" windowHeight="12456" tabRatio="942" firstSheet="22" activeTab="37" xr2:uid="{87F8A56B-8BFE-4AC1-A4CC-F2771002939C}"/>
  </bookViews>
  <sheets>
    <sheet name="Capa" sheetId="38" r:id="rId1"/>
    <sheet name="CTR" sheetId="39" r:id="rId2"/>
    <sheet name="UCCD1" sheetId="25" r:id="rId3"/>
    <sheet name="Consistidos" sheetId="35" r:id="rId4"/>
    <sheet name="01F1_GTA_P" sheetId="2" r:id="rId5"/>
    <sheet name="01F1_GTA_A" sheetId="4" r:id="rId6"/>
    <sheet name="01F1_KGC_P" sheetId="5" r:id="rId7"/>
    <sheet name="01F1_KGC_A" sheetId="6" r:id="rId8"/>
    <sheet name="TRF3_P" sheetId="7" r:id="rId9"/>
    <sheet name="TRF3_A" sheetId="23" r:id="rId10"/>
    <sheet name="TR1_P" sheetId="26" r:id="rId11"/>
    <sheet name="TR1_A" sheetId="27" r:id="rId12"/>
    <sheet name="SPS_TR1_TR2" sheetId="37" r:id="rId13"/>
    <sheet name="TR1_RMT" sheetId="30" r:id="rId14"/>
    <sheet name="TR2_P" sheetId="28" r:id="rId15"/>
    <sheet name="TR2_A" sheetId="29" r:id="rId16"/>
    <sheet name="TR2_RMT" sheetId="36" r:id="rId17"/>
    <sheet name="87B_AT" sheetId="41" r:id="rId18"/>
    <sheet name="GTD_11" sheetId="9" r:id="rId19"/>
    <sheet name="GTD_12" sheetId="12" r:id="rId20"/>
    <sheet name="GTD_13" sheetId="13" r:id="rId21"/>
    <sheet name="GTD_14" sheetId="14" r:id="rId22"/>
    <sheet name="GTD_15" sheetId="15" r:id="rId23"/>
    <sheet name="TRF-1" sheetId="31" r:id="rId24"/>
    <sheet name="BC1_P1" sheetId="10" r:id="rId25"/>
    <sheet name="BC2_P1" sheetId="11" r:id="rId26"/>
    <sheet name="87B_MT1" sheetId="42" r:id="rId27"/>
    <sheet name="IB_23kV" sheetId="32" r:id="rId28"/>
    <sheet name="GTD_21" sheetId="16" r:id="rId29"/>
    <sheet name="BC4_P2" sheetId="22" r:id="rId30"/>
    <sheet name="GTD_22" sheetId="17" r:id="rId31"/>
    <sheet name="GTD_23" sheetId="18" r:id="rId32"/>
    <sheet name="GTD_24" sheetId="19" r:id="rId33"/>
    <sheet name="GTD_25" sheetId="20" r:id="rId34"/>
    <sheet name="TRF-2" sheetId="34" r:id="rId35"/>
    <sheet name="BC3_P2" sheetId="21" r:id="rId36"/>
    <sheet name="87B_MT2" sheetId="43" r:id="rId37"/>
    <sheet name="PSACA_CC" sheetId="40" r:id="rId38"/>
  </sheets>
  <externalReferences>
    <externalReference r:id="rId39"/>
  </externalReferences>
  <definedNames>
    <definedName name="_xlnm._FilterDatabase" localSheetId="5" hidden="1">'01F1_GTA_A'!$B$5:$AU$145</definedName>
    <definedName name="_xlnm._FilterDatabase" localSheetId="4" hidden="1">'01F1_GTA_P'!$B$5:$AU$146</definedName>
    <definedName name="_xlnm._FilterDatabase" localSheetId="7" hidden="1">'01F1_KGC_A'!$B$5:$AU$150</definedName>
    <definedName name="_xlnm._FilterDatabase" localSheetId="6" hidden="1">'01F1_KGC_P'!$B$5:$AT$149</definedName>
    <definedName name="_xlnm._FilterDatabase" localSheetId="17" hidden="1">'87B_AT'!$B$5:$AT$58</definedName>
    <definedName name="_xlnm._FilterDatabase" localSheetId="26" hidden="1">'87B_MT1'!$B$5:$AU$73</definedName>
    <definedName name="_xlnm._FilterDatabase" localSheetId="36" hidden="1">'87B_MT2'!$B$5:$AT$73</definedName>
    <definedName name="_xlnm._FilterDatabase" localSheetId="24" hidden="1">BC1_P1!$B$5:$AT$90</definedName>
    <definedName name="_xlnm._FilterDatabase" localSheetId="25" hidden="1">BC2_P1!$B$5:$AU$90</definedName>
    <definedName name="_xlnm._FilterDatabase" localSheetId="35" hidden="1">BC3_P2!$B$5:$AT$96</definedName>
    <definedName name="_xlnm._FilterDatabase" localSheetId="29" hidden="1">BC4_P2!$B$5:$AT$90</definedName>
    <definedName name="_xlnm._FilterDatabase" localSheetId="0" hidden="1">Capa!$B$11:$AP$33</definedName>
    <definedName name="_xlnm._FilterDatabase" localSheetId="3" hidden="1">Consistidos!$B$5:$AQ$62</definedName>
    <definedName name="_xlnm._FilterDatabase" localSheetId="1" hidden="1">CTR!$B$5:$AS$57</definedName>
    <definedName name="_xlnm._FilterDatabase" localSheetId="18" hidden="1">GTD_11!$B$5:$AT$119</definedName>
    <definedName name="_xlnm._FilterDatabase" localSheetId="19" hidden="1">GTD_12!$B$5:$AT$112</definedName>
    <definedName name="_xlnm._FilterDatabase" localSheetId="20" hidden="1">GTD_13!$B$5:$AT$112</definedName>
    <definedName name="_xlnm._FilterDatabase" localSheetId="21" hidden="1">GTD_14!$B$5:$AT$126</definedName>
    <definedName name="_xlnm._FilterDatabase" localSheetId="22" hidden="1">GTD_15!$B$5:$AT$112</definedName>
    <definedName name="_xlnm._FilterDatabase" localSheetId="28" hidden="1">GTD_21!$B$5:$AT$126</definedName>
    <definedName name="_xlnm._FilterDatabase" localSheetId="30" hidden="1">GTD_22!$B$5:$AT$126</definedName>
    <definedName name="_xlnm._FilterDatabase" localSheetId="31" hidden="1">GTD_23!$B$5:$AT$112</definedName>
    <definedName name="_xlnm._FilterDatabase" localSheetId="32" hidden="1">GTD_24!$B$5:$AT$112</definedName>
    <definedName name="_xlnm._FilterDatabase" localSheetId="33" hidden="1">GTD_25!$B$5:$AT$112</definedName>
    <definedName name="_xlnm._FilterDatabase" localSheetId="27" hidden="1">IB_23kV!$B$5:$AU$94</definedName>
    <definedName name="_xlnm._FilterDatabase" localSheetId="37" hidden="1">PSACA_CC!$B$5:$AS$97</definedName>
    <definedName name="_xlnm._FilterDatabase" localSheetId="12" hidden="1">SPS_TR1_TR2!$B$5:$AR$81</definedName>
    <definedName name="_xlnm._FilterDatabase" localSheetId="11" hidden="1">TR1_A!$B$5:$AU$221</definedName>
    <definedName name="_xlnm._FilterDatabase" localSheetId="10" hidden="1">TR1_P!$B$5:$AU$203</definedName>
    <definedName name="_xlnm._FilterDatabase" localSheetId="13" hidden="1">TR1_RMT!$B$5:$AU$46</definedName>
    <definedName name="_xlnm._FilterDatabase" localSheetId="15" hidden="1">TR2_A!$B$5:$AT$226</definedName>
    <definedName name="_xlnm._FilterDatabase" localSheetId="14" hidden="1">TR2_P!$B$5:$AS$208</definedName>
    <definedName name="_xlnm._FilterDatabase" localSheetId="16" hidden="1">TR2_RMT!$B$5:$AU$46</definedName>
    <definedName name="_xlnm._FilterDatabase" localSheetId="23" hidden="1">'TRF-1'!$B$5:$AU$120</definedName>
    <definedName name="_xlnm._FilterDatabase" localSheetId="34" hidden="1">'TRF-2'!$B$5:$AT$120</definedName>
    <definedName name="_xlnm._FilterDatabase" localSheetId="9" hidden="1">TRF3_A!$B$5:$AU$136</definedName>
    <definedName name="_xlnm._FilterDatabase" localSheetId="8" hidden="1">TRF3_P!$B$5:$AU$141</definedName>
    <definedName name="_xlnm._FilterDatabase" localSheetId="2" hidden="1">UCCD1!$B$5:$AT$66</definedName>
    <definedName name="_xlnm.Print_Area" localSheetId="5">'01F1_GTA_A'!$A$1:$N$133</definedName>
    <definedName name="_xlnm.Print_Area" localSheetId="4">'01F1_GTA_P'!$A$1:$N$134</definedName>
    <definedName name="_xlnm.Print_Area" localSheetId="7">'01F1_KGC_A'!$A$1:$N$133</definedName>
    <definedName name="_xlnm.Print_Area" localSheetId="6">'01F1_KGC_P'!$A$1:$N$133</definedName>
    <definedName name="_xlnm.Print_Area" localSheetId="17">'87B_AT'!$A$1:$N$40</definedName>
    <definedName name="_xlnm.Print_Area" localSheetId="26">'87B_MT1'!$A$1:$N$55</definedName>
    <definedName name="_xlnm.Print_Area" localSheetId="36">'87B_MT2'!$A$1:$N$55</definedName>
    <definedName name="_xlnm.Print_Area" localSheetId="24">BC1_P1!$A$1:$N$78</definedName>
    <definedName name="_xlnm.Print_Area" localSheetId="25">BC2_P1!$A$1:$N$78</definedName>
    <definedName name="_xlnm.Print_Area" localSheetId="35">BC3_P2!$A$1:$N$78</definedName>
    <definedName name="_xlnm.Print_Area" localSheetId="29">BC4_P2!$A$1:$N$78</definedName>
    <definedName name="_xlnm.Print_Area" localSheetId="0">Capa!$A$1:$I$135</definedName>
    <definedName name="_xlnm.Print_Area" localSheetId="3">Consistidos!$A$1:$J$23</definedName>
    <definedName name="_xlnm.Print_Area" localSheetId="1">CTR!$A$1:$L$39</definedName>
    <definedName name="_xlnm.Print_Area" localSheetId="18">GTD_11!$A$1:$N$108</definedName>
    <definedName name="_xlnm.Print_Area" localSheetId="19">GTD_12!$A$1:$N$108</definedName>
    <definedName name="_xlnm.Print_Area" localSheetId="20">GTD_13!$A$1:$N$108</definedName>
    <definedName name="_xlnm.Print_Area" localSheetId="21">GTD_14!$A$1:$N$108</definedName>
    <definedName name="_xlnm.Print_Area" localSheetId="22">GTD_15!$A$1:$N$108</definedName>
    <definedName name="_xlnm.Print_Area" localSheetId="28">GTD_21!$A$1:$N$108</definedName>
    <definedName name="_xlnm.Print_Area" localSheetId="30">GTD_22!$A$1:$N$108</definedName>
    <definedName name="_xlnm.Print_Area" localSheetId="31">GTD_23!$A$1:$N$108</definedName>
    <definedName name="_xlnm.Print_Area" localSheetId="32">GTD_24!$A$1:$N$108</definedName>
    <definedName name="_xlnm.Print_Area" localSheetId="33">GTD_25!$A$1:$N$108</definedName>
    <definedName name="_xlnm.Print_Area" localSheetId="27">IB_23kV!$A$1:$N$77</definedName>
    <definedName name="_xlnm.Print_Area" localSheetId="37">PSACA_CC!$A$1:$L$79</definedName>
    <definedName name="_xlnm.Print_Area" localSheetId="12">SPS_TR1_TR2!$A$1:$K$42</definedName>
    <definedName name="_xlnm.Print_Area" localSheetId="11">TR1_A!$A$1:$N$208</definedName>
    <definedName name="_xlnm.Print_Area" localSheetId="10">TR1_P!$A$1:$N$190</definedName>
    <definedName name="_xlnm.Print_Area" localSheetId="13">TR1_RMT!$A$1:$N$28</definedName>
    <definedName name="_xlnm.Print_Area" localSheetId="15">TR2_A!$A$1:$N$208</definedName>
    <definedName name="_xlnm.Print_Area" localSheetId="14">TR2_P!$A$1:$N$190</definedName>
    <definedName name="_xlnm.Print_Area" localSheetId="16">TR2_RMT!$A$1:$N$28</definedName>
    <definedName name="_xlnm.Print_Area" localSheetId="23">'TRF-1'!$A$1:$N$122</definedName>
    <definedName name="_xlnm.Print_Area" localSheetId="34">'TRF-2'!$A$1:$N$122</definedName>
    <definedName name="_xlnm.Print_Area" localSheetId="9">TRF3_A!$A$1:$N$123</definedName>
    <definedName name="_xlnm.Print_Area" localSheetId="8">TRF3_P!$A$1:$N$124</definedName>
    <definedName name="_xlnm.Print_Area" localSheetId="2">UCCD1!$A$1:$M$48</definedName>
    <definedName name="Excel_BuiltIn_Print_Area" localSheetId="5">'01F1_GTA_A'!$B$3:$P$127</definedName>
    <definedName name="Excel_BuiltIn_Print_Area" localSheetId="4">'01F1_GTA_P'!$B$3:$P$128</definedName>
    <definedName name="Excel_BuiltIn_Print_Area" localSheetId="7">'01F1_KGC_A'!$B$3:$P$126</definedName>
    <definedName name="Excel_BuiltIn_Print_Area" localSheetId="6">'01F1_KGC_P'!$B$3:$O$126</definedName>
    <definedName name="Excel_BuiltIn_Print_Area" localSheetId="17">'87B_AT'!$B$3:$O$40</definedName>
    <definedName name="Excel_BuiltIn_Print_Area" localSheetId="26">'87B_MT1'!$B$3:$P$55</definedName>
    <definedName name="Excel_BuiltIn_Print_Area" localSheetId="36">'87B_MT2'!$B$3:$O$55</definedName>
    <definedName name="Excel_BuiltIn_Print_Area" localSheetId="24">BC1_P1!$B$3:$O$72</definedName>
    <definedName name="Excel_BuiltIn_Print_Area" localSheetId="25">BC2_P1!$B$3:$P$72</definedName>
    <definedName name="Excel_BuiltIn_Print_Area" localSheetId="35">BC3_P2!$B$3:$O$72</definedName>
    <definedName name="Excel_BuiltIn_Print_Area" localSheetId="29">BC4_P2!$B$3:$O$72</definedName>
    <definedName name="Excel_BuiltIn_Print_Area" localSheetId="0">Capa!$B$3:$K$4</definedName>
    <definedName name="Excel_BuiltIn_Print_Area" localSheetId="3">Consistidos!$B$3:$L$44</definedName>
    <definedName name="Excel_BuiltIn_Print_Area" localSheetId="1">CTR!$B$3:$N$36</definedName>
    <definedName name="Excel_BuiltIn_Print_Area" localSheetId="18">GTD_11!$B$3:$O$94</definedName>
    <definedName name="Excel_BuiltIn_Print_Area" localSheetId="19">GTD_12!$B$3:$O$94</definedName>
    <definedName name="Excel_BuiltIn_Print_Area" localSheetId="20">GTD_13!$B$3:$O$94</definedName>
    <definedName name="Excel_BuiltIn_Print_Area" localSheetId="21">GTD_14!$B$3:$O$94</definedName>
    <definedName name="Excel_BuiltIn_Print_Area" localSheetId="22">GTD_15!$B$3:$O$94</definedName>
    <definedName name="Excel_BuiltIn_Print_Area" localSheetId="28">GTD_21!$B$3:$O$94</definedName>
    <definedName name="Excel_BuiltIn_Print_Area" localSheetId="30">GTD_22!$B$3:$O$94</definedName>
    <definedName name="Excel_BuiltIn_Print_Area" localSheetId="31">GTD_23!$B$3:$O$94</definedName>
    <definedName name="Excel_BuiltIn_Print_Area" localSheetId="32">GTD_24!$B$3:$O$94</definedName>
    <definedName name="Excel_BuiltIn_Print_Area" localSheetId="33">GTD_25!$B$3:$O$94</definedName>
    <definedName name="Excel_BuiltIn_Print_Area" localSheetId="27">IB_23kV!$B$3:$P$71</definedName>
    <definedName name="Excel_BuiltIn_Print_Area" localSheetId="37">PSACA_CC!$B$3:$N$79</definedName>
    <definedName name="Excel_BuiltIn_Print_Area" localSheetId="12">SPS_TR1_TR2!$B$3:$M$63</definedName>
    <definedName name="Excel_BuiltIn_Print_Area" localSheetId="11">TR1_A!$B$3:$P$203</definedName>
    <definedName name="Excel_BuiltIn_Print_Area" localSheetId="10">TR1_P!$B$3:$P$185</definedName>
    <definedName name="Excel_BuiltIn_Print_Area" localSheetId="13">TR1_RMT!$B$3:$P$28</definedName>
    <definedName name="Excel_BuiltIn_Print_Area" localSheetId="15">TR2_A!$B$3:$O$203</definedName>
    <definedName name="Excel_BuiltIn_Print_Area" localSheetId="14">TR2_P!$B$3:$N$185</definedName>
    <definedName name="Excel_BuiltIn_Print_Area" localSheetId="16">TR2_RMT!$B$3:$P$28</definedName>
    <definedName name="Excel_BuiltIn_Print_Area" localSheetId="23">'TRF-1'!$B$3:$P$102</definedName>
    <definedName name="Excel_BuiltIn_Print_Area" localSheetId="34">'TRF-2'!$B$3:$O$102</definedName>
    <definedName name="Excel_BuiltIn_Print_Area" localSheetId="9">TRF3_A!$B$3:$P$118</definedName>
    <definedName name="Excel_BuiltIn_Print_Area" localSheetId="8">TRF3_P!$B$3:$P$119</definedName>
    <definedName name="Excel_BuiltIn_Print_Area" localSheetId="2">UCCD1!$B$3:$O$48</definedName>
    <definedName name="Excel_BuiltIn_Print_Titles" localSheetId="5">'01F1_GTA_A'!$3:$5</definedName>
    <definedName name="Excel_BuiltIn_Print_Titles" localSheetId="4">'01F1_GTA_P'!$3:$5</definedName>
    <definedName name="Excel_BuiltIn_Print_Titles" localSheetId="7">'01F1_KGC_A'!$3:$5</definedName>
    <definedName name="Excel_BuiltIn_Print_Titles" localSheetId="6">'01F1_KGC_P'!$3:$5</definedName>
    <definedName name="Excel_BuiltIn_Print_Titles" localSheetId="17">'87B_AT'!$3:$5</definedName>
    <definedName name="Excel_BuiltIn_Print_Titles" localSheetId="26">'87B_MT1'!$3:$5</definedName>
    <definedName name="Excel_BuiltIn_Print_Titles" localSheetId="36">'87B_MT2'!$3:$5</definedName>
    <definedName name="Excel_BuiltIn_Print_Titles" localSheetId="24">BC1_P1!$3:$5</definedName>
    <definedName name="Excel_BuiltIn_Print_Titles" localSheetId="25">BC2_P1!$3:$5</definedName>
    <definedName name="Excel_BuiltIn_Print_Titles" localSheetId="35">BC3_P2!$3:$5</definedName>
    <definedName name="Excel_BuiltIn_Print_Titles" localSheetId="29">BC4_P2!$3:$5</definedName>
    <definedName name="Excel_BuiltIn_Print_Titles" localSheetId="0">Capa!$3:$4</definedName>
    <definedName name="Excel_BuiltIn_Print_Titles" localSheetId="3">Consistidos!$3:$5</definedName>
    <definedName name="Excel_BuiltIn_Print_Titles" localSheetId="1">CTR!$3:$5</definedName>
    <definedName name="Excel_BuiltIn_Print_Titles" localSheetId="18">GTD_11!$3:$5</definedName>
    <definedName name="Excel_BuiltIn_Print_Titles" localSheetId="19">GTD_12!$3:$5</definedName>
    <definedName name="Excel_BuiltIn_Print_Titles" localSheetId="20">GTD_13!$3:$5</definedName>
    <definedName name="Excel_BuiltIn_Print_Titles" localSheetId="21">GTD_14!$3:$5</definedName>
    <definedName name="Excel_BuiltIn_Print_Titles" localSheetId="22">GTD_15!$3:$5</definedName>
    <definedName name="Excel_BuiltIn_Print_Titles" localSheetId="28">GTD_21!$3:$5</definedName>
    <definedName name="Excel_BuiltIn_Print_Titles" localSheetId="30">GTD_22!$3:$5</definedName>
    <definedName name="Excel_BuiltIn_Print_Titles" localSheetId="31">GTD_23!$3:$5</definedName>
    <definedName name="Excel_BuiltIn_Print_Titles" localSheetId="32">GTD_24!$3:$5</definedName>
    <definedName name="Excel_BuiltIn_Print_Titles" localSheetId="33">GTD_25!$3:$5</definedName>
    <definedName name="Excel_BuiltIn_Print_Titles" localSheetId="27">IB_23kV!$3:$5</definedName>
    <definedName name="Excel_BuiltIn_Print_Titles" localSheetId="37">PSACA_CC!$3:$5</definedName>
    <definedName name="Excel_BuiltIn_Print_Titles" localSheetId="12">SPS_TR1_TR2!$3:$5</definedName>
    <definedName name="Excel_BuiltIn_Print_Titles" localSheetId="11">TR1_A!$3:$5</definedName>
    <definedName name="Excel_BuiltIn_Print_Titles" localSheetId="10">TR1_P!$3:$5</definedName>
    <definedName name="Excel_BuiltIn_Print_Titles" localSheetId="13">TR1_RMT!$3:$5</definedName>
    <definedName name="Excel_BuiltIn_Print_Titles" localSheetId="15">TR2_A!$3:$5</definedName>
    <definedName name="Excel_BuiltIn_Print_Titles" localSheetId="14">TR2_P!$3:$5</definedName>
    <definedName name="Excel_BuiltIn_Print_Titles" localSheetId="16">TR2_RMT!$3:$5</definedName>
    <definedName name="Excel_BuiltIn_Print_Titles" localSheetId="23">'TRF-1'!$3:$5</definedName>
    <definedName name="Excel_BuiltIn_Print_Titles" localSheetId="34">'TRF-2'!$3:$5</definedName>
    <definedName name="Excel_BuiltIn_Print_Titles" localSheetId="9">TRF3_A!$3:$5</definedName>
    <definedName name="Excel_BuiltIn_Print_Titles" localSheetId="8">TRF3_P!$3:$5</definedName>
    <definedName name="Excel_BuiltIn_Print_Titles" localSheetId="2">UCCD1!$3:$5</definedName>
    <definedName name="_xlnm.Print_Titles" localSheetId="5">'01F1_GTA_A'!$1:$3</definedName>
    <definedName name="_xlnm.Print_Titles" localSheetId="4">'01F1_GTA_P'!$1:$3</definedName>
    <definedName name="_xlnm.Print_Titles" localSheetId="7">'01F1_KGC_A'!$1:$3</definedName>
    <definedName name="_xlnm.Print_Titles" localSheetId="6">'01F1_KGC_P'!$1:$3</definedName>
    <definedName name="_xlnm.Print_Titles" localSheetId="17">'87B_AT'!$1:$3</definedName>
    <definedName name="_xlnm.Print_Titles" localSheetId="26">'87B_MT1'!$1:$3</definedName>
    <definedName name="_xlnm.Print_Titles" localSheetId="36">'87B_MT2'!$1:$3</definedName>
    <definedName name="_xlnm.Print_Titles" localSheetId="24">BC1_P1!$1:$3</definedName>
    <definedName name="_xlnm.Print_Titles" localSheetId="25">BC2_P1!$1:$3</definedName>
    <definedName name="_xlnm.Print_Titles" localSheetId="35">BC3_P2!$1:$3</definedName>
    <definedName name="_xlnm.Print_Titles" localSheetId="29">BC4_P2!$1:$3</definedName>
    <definedName name="_xlnm.Print_Titles" localSheetId="0">Capa!$1:$3</definedName>
    <definedName name="_xlnm.Print_Titles" localSheetId="3">Consistidos!$1:$3</definedName>
    <definedName name="_xlnm.Print_Titles" localSheetId="1">CTR!$1:$3</definedName>
    <definedName name="_xlnm.Print_Titles" localSheetId="18">GTD_11!$1:$3</definedName>
    <definedName name="_xlnm.Print_Titles" localSheetId="19">GTD_12!$1:$3</definedName>
    <definedName name="_xlnm.Print_Titles" localSheetId="20">GTD_13!$1:$3</definedName>
    <definedName name="_xlnm.Print_Titles" localSheetId="21">GTD_14!$1:$3</definedName>
    <definedName name="_xlnm.Print_Titles" localSheetId="22">GTD_15!$1:$3</definedName>
    <definedName name="_xlnm.Print_Titles" localSheetId="28">GTD_21!$1:$3</definedName>
    <definedName name="_xlnm.Print_Titles" localSheetId="30">GTD_22!$1:$3</definedName>
    <definedName name="_xlnm.Print_Titles" localSheetId="31">GTD_23!$1:$3</definedName>
    <definedName name="_xlnm.Print_Titles" localSheetId="32">GTD_24!$1:$3</definedName>
    <definedName name="_xlnm.Print_Titles" localSheetId="33">GTD_25!$1:$3</definedName>
    <definedName name="_xlnm.Print_Titles" localSheetId="27">IB_23kV!$1:$3</definedName>
    <definedName name="_xlnm.Print_Titles" localSheetId="37">PSACA_CC!$1:$3</definedName>
    <definedName name="_xlnm.Print_Titles" localSheetId="12">SPS_TR1_TR2!$1:$3</definedName>
    <definedName name="_xlnm.Print_Titles" localSheetId="11">TR1_A!$1:$3</definedName>
    <definedName name="_xlnm.Print_Titles" localSheetId="10">TR1_P!$1:$3</definedName>
    <definedName name="_xlnm.Print_Titles" localSheetId="13">TR1_RMT!$1:$3</definedName>
    <definedName name="_xlnm.Print_Titles" localSheetId="15">TR2_A!$1:$3</definedName>
    <definedName name="_xlnm.Print_Titles" localSheetId="14">TR2_P!$1:$3</definedName>
    <definedName name="_xlnm.Print_Titles" localSheetId="16">TR2_RMT!$1:$3</definedName>
    <definedName name="_xlnm.Print_Titles" localSheetId="23">'TRF-1'!$1:$3</definedName>
    <definedName name="_xlnm.Print_Titles" localSheetId="34">'TRF-2'!$1:$3</definedName>
    <definedName name="_xlnm.Print_Titles" localSheetId="9">TRF3_A!$1:$3</definedName>
    <definedName name="_xlnm.Print_Titles" localSheetId="8">TRF3_P!$1:$3</definedName>
    <definedName name="_xlnm.Print_Titles" localSheetId="2">UCCD1!$1:$3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4" i="23" l="1"/>
  <c r="O64" i="23"/>
  <c r="O70" i="23"/>
  <c r="F73" i="23"/>
  <c r="G73" i="23"/>
  <c r="E14" i="35" l="1"/>
  <c r="D14" i="35"/>
  <c r="E11" i="35"/>
  <c r="D11" i="35"/>
  <c r="E3" i="40"/>
  <c r="G3" i="43"/>
  <c r="G3" i="22"/>
  <c r="G3" i="21"/>
  <c r="G3" i="34"/>
  <c r="G3" i="20"/>
  <c r="G3" i="19"/>
  <c r="G3" i="18"/>
  <c r="G3" i="17"/>
  <c r="G3" i="16"/>
  <c r="G3" i="32"/>
  <c r="G3" i="42"/>
  <c r="G3" i="11"/>
  <c r="G3" i="10"/>
  <c r="G3" i="31"/>
  <c r="G3" i="15"/>
  <c r="G3" i="14"/>
  <c r="G3" i="13"/>
  <c r="G3" i="12"/>
  <c r="G3" i="9"/>
  <c r="G3" i="41"/>
  <c r="G3" i="36"/>
  <c r="G3" i="29"/>
  <c r="G3" i="28"/>
  <c r="G3" i="30"/>
  <c r="G3" i="27"/>
  <c r="G3" i="26"/>
  <c r="G3" i="23"/>
  <c r="G3" i="7"/>
  <c r="G3" i="6"/>
  <c r="G3" i="5"/>
  <c r="G3" i="4"/>
  <c r="G3" i="2"/>
  <c r="G29" i="43"/>
  <c r="F29" i="43"/>
  <c r="G29" i="42"/>
  <c r="F29" i="42"/>
  <c r="O55" i="42" l="1"/>
  <c r="O44" i="42"/>
  <c r="O43" i="42"/>
  <c r="O42" i="42"/>
  <c r="O41" i="42"/>
  <c r="O40" i="42"/>
  <c r="O39" i="42"/>
  <c r="O38" i="42"/>
  <c r="O37" i="42"/>
  <c r="O36" i="42"/>
  <c r="O34" i="42"/>
  <c r="O33" i="42"/>
  <c r="O32" i="42"/>
  <c r="O13" i="42"/>
  <c r="O12" i="42"/>
  <c r="O9" i="42"/>
  <c r="O7" i="42"/>
  <c r="E8" i="35"/>
  <c r="D8" i="35"/>
  <c r="F24" i="41"/>
  <c r="G24" i="41"/>
  <c r="G47" i="21"/>
  <c r="F47" i="21"/>
  <c r="G64" i="34"/>
  <c r="F64" i="34"/>
  <c r="G56" i="20"/>
  <c r="F56" i="20"/>
  <c r="G56" i="19"/>
  <c r="F56" i="19"/>
  <c r="G56" i="18"/>
  <c r="F56" i="18"/>
  <c r="G56" i="17"/>
  <c r="F56" i="17"/>
  <c r="G56" i="16"/>
  <c r="F56" i="16"/>
  <c r="G44" i="32"/>
  <c r="F44" i="32"/>
  <c r="G47" i="11"/>
  <c r="F47" i="11"/>
  <c r="G47" i="10"/>
  <c r="F47" i="10"/>
  <c r="G64" i="31"/>
  <c r="F64" i="31"/>
  <c r="G56" i="15"/>
  <c r="F56" i="15"/>
  <c r="G56" i="14"/>
  <c r="F56" i="14"/>
  <c r="G56" i="13"/>
  <c r="F56" i="13"/>
  <c r="G56" i="12"/>
  <c r="F56" i="12"/>
  <c r="G47" i="22"/>
  <c r="F47" i="22"/>
  <c r="G56" i="9"/>
  <c r="F56" i="9"/>
  <c r="G27" i="36"/>
  <c r="F27" i="36"/>
  <c r="G119" i="29"/>
  <c r="F119" i="29"/>
  <c r="G111" i="28"/>
  <c r="F111" i="28"/>
  <c r="G27" i="30"/>
  <c r="F27" i="30"/>
  <c r="G119" i="27"/>
  <c r="F119" i="27"/>
  <c r="G111" i="26"/>
  <c r="F111" i="26"/>
  <c r="G73" i="7"/>
  <c r="F73" i="7"/>
  <c r="G81" i="6"/>
  <c r="F81" i="6"/>
  <c r="G81" i="5"/>
  <c r="F81" i="5"/>
  <c r="G81" i="4"/>
  <c r="F81" i="4"/>
  <c r="G82" i="2"/>
  <c r="F82" i="2"/>
  <c r="N11" i="25"/>
  <c r="M78" i="40"/>
  <c r="M55" i="40"/>
  <c r="M54" i="40"/>
  <c r="M53" i="40"/>
  <c r="M52" i="40"/>
  <c r="M51" i="40"/>
  <c r="M50" i="40"/>
  <c r="M48" i="40"/>
  <c r="M47" i="40"/>
  <c r="M46" i="40"/>
  <c r="M45" i="40"/>
  <c r="M25" i="40"/>
  <c r="M24" i="40"/>
  <c r="M17" i="40"/>
  <c r="M12" i="40"/>
  <c r="M11" i="40"/>
  <c r="M10" i="40"/>
  <c r="M9" i="40"/>
  <c r="M8" i="40"/>
  <c r="M7" i="40"/>
  <c r="M32" i="39"/>
  <c r="M31" i="39"/>
  <c r="M34" i="39"/>
  <c r="M30" i="39"/>
  <c r="M35" i="39"/>
  <c r="M28" i="39"/>
  <c r="M27" i="39"/>
  <c r="M24" i="39"/>
  <c r="M23" i="39"/>
  <c r="M25" i="39"/>
  <c r="M22" i="39"/>
  <c r="M21" i="39"/>
  <c r="M20" i="39"/>
  <c r="M26" i="39"/>
  <c r="M37" i="39"/>
  <c r="M18" i="39"/>
  <c r="M17" i="39"/>
  <c r="M15" i="39"/>
  <c r="M14" i="39"/>
  <c r="M13" i="39"/>
  <c r="M12" i="39"/>
  <c r="M11" i="39"/>
  <c r="M10" i="39"/>
  <c r="M9" i="39"/>
  <c r="M8" i="39"/>
  <c r="L63" i="37" l="1"/>
  <c r="L62" i="37"/>
  <c r="L61" i="37"/>
  <c r="L60" i="37"/>
  <c r="L57" i="37"/>
  <c r="L56" i="37"/>
  <c r="L55" i="37"/>
  <c r="L54" i="37"/>
  <c r="L52" i="37"/>
  <c r="L51" i="37"/>
  <c r="L50" i="37"/>
  <c r="L49" i="37"/>
  <c r="L48" i="37"/>
  <c r="L47" i="37"/>
  <c r="L46" i="37"/>
  <c r="L45" i="37"/>
  <c r="L44" i="37"/>
  <c r="L43" i="37"/>
  <c r="L41" i="37"/>
  <c r="L7" i="37"/>
  <c r="O14" i="32"/>
  <c r="O15" i="36" l="1"/>
  <c r="O14" i="36"/>
  <c r="O9" i="36"/>
  <c r="O8" i="36"/>
  <c r="O7" i="36"/>
  <c r="K44" i="35"/>
  <c r="K43" i="35"/>
  <c r="K42" i="35"/>
  <c r="K41" i="35"/>
  <c r="K38" i="35"/>
  <c r="K37" i="35"/>
  <c r="K36" i="35"/>
  <c r="K35" i="35"/>
  <c r="K33" i="35"/>
  <c r="K32" i="35"/>
  <c r="K31" i="35"/>
  <c r="K30" i="35"/>
  <c r="K29" i="35"/>
  <c r="K28" i="35"/>
  <c r="K27" i="35"/>
  <c r="K26" i="35"/>
  <c r="K25" i="35"/>
  <c r="K24" i="35"/>
  <c r="K22" i="35"/>
  <c r="K20" i="35"/>
  <c r="K19" i="35"/>
  <c r="K17" i="35"/>
  <c r="K16" i="35"/>
  <c r="K14" i="35"/>
  <c r="K13" i="35"/>
  <c r="K10" i="35"/>
  <c r="K8" i="35"/>
  <c r="K7" i="35"/>
  <c r="O70" i="32" l="1"/>
  <c r="O57" i="32"/>
  <c r="O56" i="32"/>
  <c r="O55" i="32"/>
  <c r="O54" i="32"/>
  <c r="O53" i="32"/>
  <c r="O52" i="32"/>
  <c r="O50" i="32"/>
  <c r="O49" i="32"/>
  <c r="O48" i="32"/>
  <c r="O47" i="32"/>
  <c r="O40" i="32"/>
  <c r="O39" i="32"/>
  <c r="O35" i="32"/>
  <c r="O31" i="32"/>
  <c r="O30" i="32"/>
  <c r="O28" i="32"/>
  <c r="O27" i="32"/>
  <c r="O26" i="32"/>
  <c r="O24" i="32"/>
  <c r="O23" i="32"/>
  <c r="O18" i="32"/>
  <c r="O16" i="32"/>
  <c r="O15" i="32"/>
  <c r="O9" i="32"/>
  <c r="O8" i="32"/>
  <c r="O7" i="32"/>
  <c r="O102" i="31"/>
  <c r="O99" i="31"/>
  <c r="O97" i="31"/>
  <c r="O96" i="31"/>
  <c r="O95" i="31"/>
  <c r="O94" i="31"/>
  <c r="O93" i="31"/>
  <c r="O92" i="31"/>
  <c r="O78" i="31"/>
  <c r="O77" i="31"/>
  <c r="O76" i="31"/>
  <c r="O74" i="31"/>
  <c r="O73" i="31"/>
  <c r="O72" i="31"/>
  <c r="O70" i="31"/>
  <c r="O69" i="31"/>
  <c r="O68" i="31"/>
  <c r="O67" i="31"/>
  <c r="O57" i="31"/>
  <c r="O56" i="31"/>
  <c r="O52" i="31"/>
  <c r="O48" i="31"/>
  <c r="O47" i="31"/>
  <c r="O45" i="31"/>
  <c r="O44" i="31"/>
  <c r="O43" i="31"/>
  <c r="O41" i="31"/>
  <c r="O40" i="31"/>
  <c r="O19" i="31"/>
  <c r="O18" i="31"/>
  <c r="O16" i="31"/>
  <c r="O15" i="31"/>
  <c r="O14" i="31"/>
  <c r="O9" i="31"/>
  <c r="O8" i="31"/>
  <c r="O7" i="31"/>
  <c r="O15" i="30" l="1"/>
  <c r="O14" i="30"/>
  <c r="O9" i="30"/>
  <c r="O8" i="30"/>
  <c r="O7" i="30"/>
  <c r="O202" i="27" l="1"/>
  <c r="O201" i="27"/>
  <c r="O179" i="27"/>
  <c r="O178" i="27"/>
  <c r="O177" i="27"/>
  <c r="O176" i="27"/>
  <c r="O175" i="27"/>
  <c r="O174" i="27"/>
  <c r="O173" i="27"/>
  <c r="O170" i="27"/>
  <c r="O169" i="27"/>
  <c r="O168" i="27"/>
  <c r="O166" i="27"/>
  <c r="O165" i="27"/>
  <c r="O164" i="27"/>
  <c r="O163" i="27"/>
  <c r="O116" i="27"/>
  <c r="O106" i="27"/>
  <c r="O100" i="27"/>
  <c r="O97" i="27"/>
  <c r="O96" i="27"/>
  <c r="O94" i="27"/>
  <c r="O93" i="27"/>
  <c r="O88" i="27"/>
  <c r="O86" i="27"/>
  <c r="O83" i="27"/>
  <c r="O82" i="27"/>
  <c r="O81" i="27"/>
  <c r="O80" i="27"/>
  <c r="O78" i="27"/>
  <c r="O77" i="27"/>
  <c r="O74" i="27"/>
  <c r="O73" i="27"/>
  <c r="O71" i="27"/>
  <c r="O70" i="27"/>
  <c r="O68" i="27"/>
  <c r="O67" i="27"/>
  <c r="O65" i="27"/>
  <c r="O64" i="27"/>
  <c r="O62" i="27"/>
  <c r="O61" i="27"/>
  <c r="O59" i="27"/>
  <c r="O58" i="27"/>
  <c r="O53" i="27"/>
  <c r="O51" i="27"/>
  <c r="O50" i="27"/>
  <c r="O49" i="27"/>
  <c r="O48" i="27"/>
  <c r="O47" i="27"/>
  <c r="O45" i="27"/>
  <c r="O44" i="27"/>
  <c r="O38" i="27"/>
  <c r="O37" i="27"/>
  <c r="O29" i="27"/>
  <c r="O28" i="27"/>
  <c r="O25" i="27"/>
  <c r="O24" i="27"/>
  <c r="O23" i="27"/>
  <c r="O14" i="27"/>
  <c r="O13" i="27"/>
  <c r="O12" i="27"/>
  <c r="O10" i="27"/>
  <c r="O9" i="27"/>
  <c r="O8" i="27"/>
  <c r="O90" i="26"/>
  <c r="O89" i="26"/>
  <c r="O87" i="26"/>
  <c r="O86" i="26"/>
  <c r="O81" i="26"/>
  <c r="O79" i="26"/>
  <c r="O76" i="26"/>
  <c r="O75" i="26"/>
  <c r="O74" i="26"/>
  <c r="O73" i="26"/>
  <c r="O71" i="26"/>
  <c r="O70" i="26"/>
  <c r="O67" i="26"/>
  <c r="O66" i="26"/>
  <c r="O64" i="26"/>
  <c r="O63" i="26"/>
  <c r="O31" i="26"/>
  <c r="O30" i="26"/>
  <c r="O28" i="26"/>
  <c r="O27" i="26"/>
  <c r="O19" i="26"/>
  <c r="O18" i="26"/>
  <c r="O17" i="26"/>
  <c r="O184" i="26"/>
  <c r="O183" i="26"/>
  <c r="O182" i="26"/>
  <c r="O181" i="26"/>
  <c r="O180" i="26"/>
  <c r="O179" i="26"/>
  <c r="O178" i="26"/>
  <c r="O175" i="26"/>
  <c r="O174" i="26"/>
  <c r="O173" i="26"/>
  <c r="O171" i="26"/>
  <c r="O169" i="26"/>
  <c r="O168" i="26"/>
  <c r="O167" i="26"/>
  <c r="O166" i="26"/>
  <c r="O165" i="26"/>
  <c r="O164" i="26"/>
  <c r="O163" i="26"/>
  <c r="O162" i="26"/>
  <c r="O161" i="26"/>
  <c r="O160" i="26"/>
  <c r="O158" i="26"/>
  <c r="O157" i="26"/>
  <c r="O156" i="26"/>
  <c r="O155" i="26"/>
  <c r="O108" i="26"/>
  <c r="O99" i="26"/>
  <c r="O93" i="26"/>
  <c r="O61" i="26"/>
  <c r="O60" i="26"/>
  <c r="O58" i="26"/>
  <c r="O57" i="26"/>
  <c r="O55" i="26"/>
  <c r="O54" i="26"/>
  <c r="O52" i="26"/>
  <c r="O51" i="26"/>
  <c r="O46" i="26"/>
  <c r="O44" i="26"/>
  <c r="O43" i="26"/>
  <c r="O42" i="26"/>
  <c r="O41" i="26"/>
  <c r="O40" i="26"/>
  <c r="O38" i="26"/>
  <c r="O37" i="26"/>
  <c r="O24" i="26"/>
  <c r="O23" i="26"/>
  <c r="O22" i="26"/>
  <c r="O15" i="26"/>
  <c r="O14" i="26"/>
  <c r="O13" i="26"/>
  <c r="O12" i="26"/>
  <c r="O11" i="26"/>
  <c r="O10" i="26"/>
  <c r="O9" i="26"/>
  <c r="O8" i="26"/>
  <c r="N48" i="25" l="1"/>
  <c r="N47" i="25"/>
  <c r="N46" i="25"/>
  <c r="N45" i="25"/>
  <c r="N40" i="25"/>
  <c r="N39" i="25"/>
  <c r="N42" i="25"/>
  <c r="N38" i="25"/>
  <c r="N43" i="25"/>
  <c r="N36" i="25"/>
  <c r="N35" i="25"/>
  <c r="N32" i="25"/>
  <c r="N31" i="25"/>
  <c r="N33" i="25"/>
  <c r="N30" i="25"/>
  <c r="N29" i="25"/>
  <c r="N28" i="25"/>
  <c r="N34" i="25"/>
  <c r="N26" i="25"/>
  <c r="N25" i="25"/>
  <c r="N24" i="25"/>
  <c r="N23" i="25"/>
  <c r="N22" i="25"/>
  <c r="N21" i="25"/>
  <c r="N20" i="25"/>
  <c r="N19" i="25"/>
  <c r="N18" i="25"/>
  <c r="N17" i="25"/>
  <c r="N16" i="25"/>
  <c r="N14" i="25"/>
  <c r="N13" i="25"/>
  <c r="N12" i="25"/>
  <c r="O118" i="23" l="1"/>
  <c r="O115" i="23"/>
  <c r="O114" i="23"/>
  <c r="O113" i="23"/>
  <c r="O112" i="23"/>
  <c r="O111" i="23"/>
  <c r="O107" i="23"/>
  <c r="O106" i="23"/>
  <c r="O102" i="23"/>
  <c r="O101" i="23"/>
  <c r="O100" i="23"/>
  <c r="O99" i="23"/>
  <c r="O98" i="23"/>
  <c r="O97" i="23"/>
  <c r="O96" i="23"/>
  <c r="O95" i="23"/>
  <c r="O94" i="23"/>
  <c r="O93" i="23"/>
  <c r="O91" i="23"/>
  <c r="O90" i="23"/>
  <c r="O89" i="23"/>
  <c r="O88" i="23"/>
  <c r="O87" i="23"/>
  <c r="O86" i="23"/>
  <c r="O85" i="23"/>
  <c r="O84" i="23"/>
  <c r="O83" i="23"/>
  <c r="O82" i="23"/>
  <c r="O81" i="23"/>
  <c r="O79" i="23"/>
  <c r="O78" i="23"/>
  <c r="O77" i="23"/>
  <c r="O76" i="23"/>
  <c r="O57" i="23"/>
  <c r="O55" i="23"/>
  <c r="O54" i="23"/>
  <c r="O52" i="23"/>
  <c r="O51" i="23"/>
  <c r="O49" i="23"/>
  <c r="O48" i="23"/>
  <c r="O46" i="23"/>
  <c r="O45" i="23"/>
  <c r="O40" i="23"/>
  <c r="O38" i="23"/>
  <c r="O37" i="23"/>
  <c r="O36" i="23"/>
  <c r="O35" i="23"/>
  <c r="O34" i="23"/>
  <c r="O32" i="23"/>
  <c r="O31" i="23"/>
  <c r="O21" i="23"/>
  <c r="O20" i="23"/>
  <c r="O19" i="23"/>
  <c r="O18" i="23"/>
  <c r="O16" i="23"/>
  <c r="O15" i="23"/>
  <c r="O14" i="23"/>
  <c r="O13" i="23"/>
  <c r="O12" i="23"/>
  <c r="O11" i="23"/>
  <c r="O10" i="23"/>
  <c r="O9" i="23"/>
  <c r="O8" i="23"/>
  <c r="O7" i="23"/>
  <c r="O72" i="11" l="1"/>
  <c r="O71" i="11"/>
  <c r="O60" i="11"/>
  <c r="O59" i="11"/>
  <c r="O58" i="11"/>
  <c r="O57" i="11"/>
  <c r="O56" i="11"/>
  <c r="O55" i="11"/>
  <c r="O53" i="11"/>
  <c r="O52" i="11"/>
  <c r="O51" i="11"/>
  <c r="O50" i="11"/>
  <c r="O41" i="11"/>
  <c r="O40" i="11"/>
  <c r="O35" i="11"/>
  <c r="O31" i="11"/>
  <c r="O30" i="11"/>
  <c r="O28" i="11"/>
  <c r="O27" i="11"/>
  <c r="O26" i="11"/>
  <c r="O24" i="11"/>
  <c r="O23" i="11"/>
  <c r="O14" i="11"/>
  <c r="O12" i="11"/>
  <c r="O11" i="11"/>
  <c r="O9" i="11"/>
  <c r="O8" i="11"/>
  <c r="O7" i="11"/>
  <c r="O119" i="7" l="1"/>
  <c r="O116" i="7"/>
  <c r="O115" i="7"/>
  <c r="O114" i="7"/>
  <c r="O113" i="7"/>
  <c r="O112" i="7"/>
  <c r="O108" i="7"/>
  <c r="O107" i="7"/>
  <c r="O106" i="7"/>
  <c r="O104" i="7"/>
  <c r="O102" i="7"/>
  <c r="O101" i="7"/>
  <c r="O100" i="7"/>
  <c r="O99" i="7"/>
  <c r="O98" i="7"/>
  <c r="O97" i="7"/>
  <c r="O96" i="7"/>
  <c r="O95" i="7"/>
  <c r="O94" i="7"/>
  <c r="O93" i="7"/>
  <c r="O91" i="7"/>
  <c r="O90" i="7"/>
  <c r="O89" i="7"/>
  <c r="O88" i="7"/>
  <c r="O87" i="7"/>
  <c r="O86" i="7"/>
  <c r="O85" i="7"/>
  <c r="O84" i="7"/>
  <c r="O83" i="7"/>
  <c r="O82" i="7"/>
  <c r="O81" i="7"/>
  <c r="O79" i="7"/>
  <c r="O78" i="7"/>
  <c r="O77" i="7"/>
  <c r="O76" i="7"/>
  <c r="O70" i="7"/>
  <c r="O64" i="7"/>
  <c r="O57" i="7"/>
  <c r="O55" i="7"/>
  <c r="O54" i="7"/>
  <c r="O52" i="7"/>
  <c r="O51" i="7"/>
  <c r="O49" i="7"/>
  <c r="O48" i="7"/>
  <c r="O46" i="7"/>
  <c r="O45" i="7"/>
  <c r="O40" i="7"/>
  <c r="O38" i="7"/>
  <c r="O37" i="7"/>
  <c r="O36" i="7"/>
  <c r="O35" i="7"/>
  <c r="O34" i="7"/>
  <c r="O32" i="7"/>
  <c r="O31" i="7"/>
  <c r="O21" i="7"/>
  <c r="O20" i="7"/>
  <c r="O19" i="7"/>
  <c r="O18" i="7"/>
  <c r="O16" i="7"/>
  <c r="O15" i="7"/>
  <c r="O14" i="7"/>
  <c r="O13" i="7"/>
  <c r="O12" i="7"/>
  <c r="O11" i="7"/>
  <c r="O10" i="7"/>
  <c r="O9" i="7"/>
  <c r="O8" i="7"/>
  <c r="O7" i="7"/>
  <c r="O126" i="6" l="1"/>
  <c r="O123" i="6"/>
  <c r="O122" i="6"/>
  <c r="O121" i="6"/>
  <c r="O120" i="6"/>
  <c r="O119" i="6"/>
  <c r="O116" i="6"/>
  <c r="O115" i="6"/>
  <c r="O114" i="6"/>
  <c r="O112" i="6"/>
  <c r="O110" i="6"/>
  <c r="O109" i="6"/>
  <c r="O108" i="6"/>
  <c r="O107" i="6"/>
  <c r="O106" i="6"/>
  <c r="O105" i="6"/>
  <c r="O104" i="6"/>
  <c r="O103" i="6"/>
  <c r="O102" i="6"/>
  <c r="O101" i="6"/>
  <c r="O99" i="6"/>
  <c r="O98" i="6"/>
  <c r="O97" i="6"/>
  <c r="O96" i="6"/>
  <c r="O95" i="6"/>
  <c r="O94" i="6"/>
  <c r="O93" i="6"/>
  <c r="O92" i="6"/>
  <c r="O91" i="6"/>
  <c r="O90" i="6"/>
  <c r="O89" i="6"/>
  <c r="O87" i="6"/>
  <c r="O86" i="6"/>
  <c r="O85" i="6"/>
  <c r="O84" i="6"/>
  <c r="O78" i="6"/>
  <c r="O76" i="6"/>
  <c r="O66" i="6"/>
  <c r="O64" i="6"/>
  <c r="O62" i="6"/>
  <c r="O61" i="6"/>
  <c r="O59" i="6"/>
  <c r="O56" i="6"/>
  <c r="O55" i="6"/>
  <c r="O53" i="6"/>
  <c r="O52" i="6"/>
  <c r="O50" i="6"/>
  <c r="O49" i="6"/>
  <c r="O47" i="6"/>
  <c r="O46" i="6"/>
  <c r="O44" i="6"/>
  <c r="O43" i="6"/>
  <c r="O38" i="6"/>
  <c r="O36" i="6"/>
  <c r="O35" i="6"/>
  <c r="O34" i="6"/>
  <c r="O33" i="6"/>
  <c r="O32" i="6"/>
  <c r="O30" i="6"/>
  <c r="O29" i="6"/>
  <c r="O23" i="6"/>
  <c r="O22" i="6"/>
  <c r="O21" i="6"/>
  <c r="O20" i="6"/>
  <c r="O19" i="6"/>
  <c r="O18" i="6"/>
  <c r="O16" i="6"/>
  <c r="O15" i="6"/>
  <c r="O14" i="6"/>
  <c r="O13" i="6"/>
  <c r="O12" i="6"/>
  <c r="O11" i="6"/>
  <c r="O10" i="6"/>
  <c r="O9" i="6"/>
  <c r="O8" i="6"/>
  <c r="O7" i="6"/>
  <c r="O127" i="4"/>
  <c r="O124" i="4"/>
  <c r="O123" i="4"/>
  <c r="O122" i="4"/>
  <c r="O121" i="4"/>
  <c r="O120" i="4"/>
  <c r="O116" i="4"/>
  <c r="O115" i="4"/>
  <c r="O114" i="4"/>
  <c r="O112" i="4"/>
  <c r="O110" i="4"/>
  <c r="O109" i="4"/>
  <c r="O108" i="4"/>
  <c r="O107" i="4"/>
  <c r="O106" i="4"/>
  <c r="O105" i="4"/>
  <c r="O104" i="4"/>
  <c r="O103" i="4"/>
  <c r="O102" i="4"/>
  <c r="O101" i="4"/>
  <c r="O99" i="4"/>
  <c r="O98" i="4"/>
  <c r="O97" i="4"/>
  <c r="O96" i="4"/>
  <c r="O95" i="4"/>
  <c r="O94" i="4"/>
  <c r="O93" i="4"/>
  <c r="O92" i="4"/>
  <c r="O91" i="4"/>
  <c r="O90" i="4"/>
  <c r="O89" i="4"/>
  <c r="O87" i="4"/>
  <c r="O86" i="4"/>
  <c r="O85" i="4"/>
  <c r="O84" i="4"/>
  <c r="O78" i="4"/>
  <c r="O76" i="4"/>
  <c r="O66" i="4"/>
  <c r="O64" i="4"/>
  <c r="O62" i="4"/>
  <c r="O61" i="4"/>
  <c r="O59" i="4"/>
  <c r="O56" i="4"/>
  <c r="O55" i="4"/>
  <c r="O53" i="4"/>
  <c r="O52" i="4"/>
  <c r="O50" i="4"/>
  <c r="O49" i="4"/>
  <c r="O47" i="4"/>
  <c r="O46" i="4"/>
  <c r="O44" i="4"/>
  <c r="O43" i="4"/>
  <c r="O38" i="4"/>
  <c r="O36" i="4"/>
  <c r="O35" i="4"/>
  <c r="O34" i="4"/>
  <c r="O33" i="4"/>
  <c r="O32" i="4"/>
  <c r="O30" i="4"/>
  <c r="O29" i="4"/>
  <c r="O23" i="4"/>
  <c r="O22" i="4"/>
  <c r="O21" i="4"/>
  <c r="O20" i="4"/>
  <c r="O19" i="4"/>
  <c r="O18" i="4"/>
  <c r="O16" i="4"/>
  <c r="O15" i="4"/>
  <c r="O14" i="4"/>
  <c r="O13" i="4"/>
  <c r="O12" i="4"/>
  <c r="O11" i="4"/>
  <c r="O10" i="4"/>
  <c r="O9" i="4"/>
  <c r="O8" i="4"/>
  <c r="O7" i="4"/>
  <c r="O128" i="2" l="1"/>
  <c r="O8" i="2"/>
  <c r="O10" i="2"/>
  <c r="O12" i="2"/>
  <c r="O13" i="2"/>
  <c r="O14" i="2"/>
  <c r="O15" i="2"/>
  <c r="O18" i="2"/>
  <c r="O19" i="2"/>
  <c r="O21" i="2"/>
  <c r="O23" i="2"/>
  <c r="O29" i="2"/>
  <c r="O43" i="2"/>
  <c r="O49" i="2"/>
  <c r="O55" i="2"/>
  <c r="O56" i="2"/>
  <c r="O61" i="2"/>
  <c r="O62" i="2"/>
  <c r="O77" i="2"/>
  <c r="O32" i="2"/>
  <c r="O33" i="2"/>
  <c r="O34" i="2"/>
  <c r="O35" i="2"/>
  <c r="O36" i="2"/>
  <c r="O38" i="2"/>
  <c r="O46" i="2"/>
  <c r="O47" i="2"/>
  <c r="O59" i="2"/>
  <c r="O64" i="2"/>
  <c r="O79" i="2"/>
  <c r="O85" i="2"/>
  <c r="O87" i="2"/>
  <c r="O90" i="2"/>
  <c r="O92" i="2"/>
  <c r="O93" i="2"/>
  <c r="O94" i="2"/>
  <c r="O95" i="2"/>
  <c r="O97" i="2"/>
  <c r="O99" i="2"/>
  <c r="O102" i="2"/>
  <c r="O105" i="2"/>
  <c r="O106" i="2"/>
  <c r="O107" i="2"/>
  <c r="O109" i="2"/>
  <c r="O111" i="2"/>
  <c r="O115" i="2"/>
  <c r="O116" i="2"/>
  <c r="O117" i="2"/>
  <c r="O121" i="2"/>
  <c r="O122" i="2"/>
  <c r="O123" i="2"/>
  <c r="O125" i="2"/>
  <c r="O98" i="2" l="1"/>
  <c r="O16" i="2"/>
  <c r="O7" i="2"/>
  <c r="O9" i="2"/>
  <c r="O100" i="2"/>
  <c r="O30" i="2"/>
  <c r="O11" i="2"/>
  <c r="O103" i="2"/>
  <c r="O44" i="2"/>
  <c r="O20" i="2"/>
  <c r="O52" i="2"/>
  <c r="O104" i="2"/>
  <c r="O108" i="2"/>
  <c r="O53" i="2"/>
  <c r="O110" i="2"/>
  <c r="O113" i="2"/>
  <c r="O66" i="2"/>
  <c r="O22" i="2"/>
  <c r="O96" i="2"/>
  <c r="O86" i="2"/>
  <c r="O50" i="2"/>
  <c r="O88" i="2"/>
  <c r="O91" i="2"/>
  <c r="O1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25" authorId="0" shapeId="0" xr:uid="{3805D2EC-9ADB-48B7-B991-299ED5F2730A}">
      <text>
        <r>
          <rPr>
            <b/>
            <sz val="9"/>
            <color indexed="81"/>
            <rFont val="Segoe UI"/>
            <family val="2"/>
          </rPr>
          <t>Riccelli:
Células em cinza pontos para aplicação futura, deixar disponivél os pontos no DNP3.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31" authorId="0" shapeId="0" xr:uid="{5434A88B-B174-437C-A7EF-16AD3B4565CD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82" authorId="0" shapeId="0" xr:uid="{03959AAF-5F4A-44EF-8608-C84D315E7505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25" authorId="0" shapeId="0" xr:uid="{9F578982-DC87-4BD5-B03F-ED4CC28A9071}">
      <text>
        <r>
          <rPr>
            <b/>
            <sz val="9"/>
            <color indexed="81"/>
            <rFont val="Segoe UI"/>
            <family val="2"/>
          </rPr>
          <t>Riccelli:
Células em cinza pontos para aplicação futura, deixar disponivél os pontos no DNP3.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M31" authorId="0" shapeId="0" xr:uid="{8A016DD4-FB8F-41C4-BA4D-8A030A286EB2}">
      <text>
        <r>
          <rPr>
            <b/>
            <sz val="9"/>
            <color indexed="81"/>
            <rFont val="Segoe UI"/>
            <family val="2"/>
          </rPr>
          <t>Células marcadas em amarelo claro, pontos somente disponiveis a Nível 2 (IHM local).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81" authorId="0" shapeId="0" xr:uid="{8EB28313-B4DE-44F4-B6AC-F6447024E1F5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81" authorId="0" shapeId="0" xr:uid="{6D876E7A-D599-43A6-ABC8-E04F99B8F5C6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25" authorId="0" shapeId="0" xr:uid="{FBAB13C7-130A-4FC6-9385-CF3D4ECE019B}">
      <text>
        <r>
          <rPr>
            <b/>
            <sz val="9"/>
            <color indexed="81"/>
            <rFont val="Segoe UI"/>
            <family val="2"/>
          </rPr>
          <t>Riccelli:
Células em cinza pontos para aplicação futura, deixar disponivél os pontos no DNP3.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81" authorId="0" shapeId="0" xr:uid="{903036D5-5EB1-4166-BFDB-71B5A9B68AC7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27" authorId="0" shapeId="0" xr:uid="{EDD81C85-D8B1-462F-9133-540CB8A29685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73" authorId="0" shapeId="0" xr:uid="{6955CD10-44C9-4E65-AEA6-2F0D2E06B18F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27" authorId="0" shapeId="0" xr:uid="{B14DE4A9-6094-4324-B459-57CCE2CB13CC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73" authorId="0" shapeId="0" xr:uid="{64B5F963-D98F-4652-9506-FC138C5889BF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32" authorId="0" shapeId="0" xr:uid="{F1881B9A-B86F-4E75-A2B4-07F77D260232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11" authorId="0" shapeId="0" xr:uid="{6DD2FF9F-5586-44CD-B8CB-D84A84C5D3D3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39" authorId="0" shapeId="0" xr:uid="{BAB42AE1-ADF0-40CF-81FF-C7C3E9BECA4F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19" authorId="0" shapeId="0" xr:uid="{98159A37-11B4-4D8F-B80C-20AD24BABFD1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111" authorId="0" shapeId="0" xr:uid="{FC2F8A84-72AC-4B1C-8B07-3E36706430F5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39" authorId="0" shapeId="0" xr:uid="{1517057D-4D0C-4C89-99CB-C8555D01172A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31" authorId="0" shapeId="0" xr:uid="{D1BDF52E-50C3-4A86-ABDD-48136BDAD49B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56" authorId="0" shapeId="0" xr:uid="{FDEF7C77-5741-412E-A13F-4FE14448FAA6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31" authorId="0" shapeId="0" xr:uid="{686B71FE-1EFD-4EAE-B91F-99BA1C953950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56" authorId="0" shapeId="0" xr:uid="{5353F0EB-FE9B-4A14-9EC9-88C831EE3179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31" authorId="0" shapeId="0" xr:uid="{57D6B65B-105A-4E09-AD53-6FB1FA24BE45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56" authorId="0" shapeId="0" xr:uid="{3FB3F7CC-410F-41C6-BB8B-758C859CC54C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31" authorId="0" shapeId="0" xr:uid="{0962B8A3-142E-4894-954D-7C29B461E9EC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56" authorId="0" shapeId="0" xr:uid="{2B70D4D5-F6D9-4B62-AC62-BCA507884570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31" authorId="0" shapeId="0" xr:uid="{02040B44-78A2-4F8F-9DCD-51F8248AAA00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56" authorId="0" shapeId="0" xr:uid="{AC8CC135-2D7A-4569-B2CD-D8A940B29117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36" authorId="0" shapeId="0" xr:uid="{2C442046-AC89-4302-9016-D12940F7AE05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64" authorId="0" shapeId="0" xr:uid="{A7C1640E-AE83-497C-B896-0A05380FCC54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19" authorId="0" shapeId="0" xr:uid="{2534BAD7-635B-4B4A-AB57-2396A6812173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47" authorId="0" shapeId="0" xr:uid="{427204F1-8C57-4293-9D65-2DCB7D997142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19" authorId="0" shapeId="0" xr:uid="{302FB786-289C-407E-BEC9-B32134AE6FA4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19" authorId="0" shapeId="0" xr:uid="{89AC57B0-C23E-4476-AEB9-135BE6E31F42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44" authorId="0" shapeId="0" xr:uid="{CA8C0F6C-3273-40C8-944B-048F51A33388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31" authorId="0" shapeId="0" xr:uid="{8297D3A9-13AA-491B-A20E-E4D056D02E1C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56" authorId="0" shapeId="0" xr:uid="{CB65E67C-9189-42A8-ABFF-4EF545F09C3A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19" authorId="0" shapeId="0" xr:uid="{4B6CB7BA-6B34-4B6A-BA61-E55E48BBDCEB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47" authorId="0" shapeId="0" xr:uid="{06379997-5AD7-4F63-96B4-DD2AA98A9996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31" authorId="0" shapeId="0" xr:uid="{8E265F51-FC88-45E2-9174-58CDB3F94AF4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56" authorId="0" shapeId="0" xr:uid="{ABE73F55-C5B7-471F-A611-B3660B7753E4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31" authorId="0" shapeId="0" xr:uid="{745B897B-D208-482C-995B-2C8A72111EB0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56" authorId="0" shapeId="0" xr:uid="{4176545C-5328-488A-B071-E0F83F4E6C8C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31" authorId="0" shapeId="0" xr:uid="{7E911EF1-E08D-4205-8192-63674831449B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56" authorId="0" shapeId="0" xr:uid="{EB9E5823-D312-4089-BBFA-4A142DA66E7F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31" authorId="0" shapeId="0" xr:uid="{C8E178D6-B3D9-4594-8EDB-7E1B72AE8A9E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56" authorId="0" shapeId="0" xr:uid="{362CD0EC-B657-4C75-A7E1-B98C5F28BF31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30" authorId="0" shapeId="0" xr:uid="{38D33CD1-FD37-4A63-A311-B77D96B63B46}">
      <text>
        <r>
          <rPr>
            <b/>
            <sz val="9"/>
            <color indexed="81"/>
            <rFont val="Segoe UI"/>
            <family val="2"/>
          </rPr>
          <t>Células marcadas de azul, pontos novos a serem acrescidos ao protocolo.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36" authorId="0" shapeId="0" xr:uid="{C0229D88-B954-4D41-98E4-7223D3D3615C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64" authorId="0" shapeId="0" xr:uid="{B0D8DC38-0DBC-40BC-B12E-F60D6E89D680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Riccelli s camargo Camargo</author>
  </authors>
  <commentList>
    <comment ref="N19" authorId="0" shapeId="0" xr:uid="{D7D0FD18-2925-4D06-BED2-7665576B52CF}">
      <text>
        <r>
          <rPr>
            <b/>
            <sz val="9"/>
            <color indexed="81"/>
            <rFont val="Segoe UI"/>
            <family val="2"/>
          </rPr>
          <t>Células marcadas em cinza, pontos a serem configurados como aplicação futura.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47" authorId="0" shapeId="0" xr:uid="{F29D82B3-4833-49A8-B2AE-48281B413478}">
      <text>
        <r>
          <rPr>
            <b/>
            <sz val="9"/>
            <color indexed="81"/>
            <rFont val="Segoe UI"/>
            <family val="2"/>
          </rPr>
          <t>Células marcadas em salmão, reference a pontos gerados externamente do IED.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<sst xmlns="http://schemas.openxmlformats.org/spreadsheetml/2006/main" count="32093" uniqueCount="5437">
  <si>
    <t>Proteção SOTF (Fechamento Sob Falta) - Atuado</t>
  </si>
  <si>
    <t>Supervisão Medição: Falha Circuito dos TPs</t>
  </si>
  <si>
    <t>Sincronismo (25) - Falha por Diferença Ângulo</t>
  </si>
  <si>
    <t>Sincronismo (25) - Falha por Diferença de Frequencia</t>
  </si>
  <si>
    <t>Sincronismo (25) - Falha por Diferença de Tensão</t>
  </si>
  <si>
    <t>Sincronismo (25) - Falha de Fechamento</t>
  </si>
  <si>
    <t>Religamento (79) - Bloqueado</t>
  </si>
  <si>
    <t>Religamento (79) - Bem Sucedido</t>
  </si>
  <si>
    <t xml:space="preserve">Religamento (79) - Disparo </t>
  </si>
  <si>
    <t>Religamento Automático (79) - Excluido</t>
  </si>
  <si>
    <t>Proteção 81 Sub-Frequência  - Estágio 2 - Atuado</t>
  </si>
  <si>
    <t>Proteção 81 Sub-Frequência  - Estágio 1 - Atuado</t>
  </si>
  <si>
    <t>Proteção 59 - Atuado</t>
  </si>
  <si>
    <t>Proteção 27 - Atuado</t>
  </si>
  <si>
    <t>Proteção 67 N Temporizado (TOC) - Atuado</t>
  </si>
  <si>
    <t>Proteção 67 N - Estágio 2 - Atuado</t>
  </si>
  <si>
    <t>Proteção 67 N - Estágio 1 - Atuado</t>
  </si>
  <si>
    <t>Proteção 67 Temporizado (TOC) - Atuado</t>
  </si>
  <si>
    <t>Proteção 67 ABC - Estágio 2 - Atuado</t>
  </si>
  <si>
    <t>Proteção 67 ABC - Estágio 1 - Atuado</t>
  </si>
  <si>
    <t>Proteção 67 - Bloqueado</t>
  </si>
  <si>
    <t>Proteção 21 Zona 4 - Atuado</t>
  </si>
  <si>
    <t>Proteção 21 Zona 3 - Atuado</t>
  </si>
  <si>
    <t>Proteção 21 Zona 2 - Atuado</t>
  </si>
  <si>
    <t>Proteção 21 Zona 1 - Atuado</t>
  </si>
  <si>
    <t>Proteção 21 - Bloqueado</t>
  </si>
  <si>
    <t>Proteção 51 N - Atuado</t>
  </si>
  <si>
    <t>Proteção 50 N - Estágio 2 - Atuado</t>
  </si>
  <si>
    <t>Proteção 50 N - Estágio 1 - Atuado</t>
  </si>
  <si>
    <t>Proteção 51 ABC - Atuado</t>
  </si>
  <si>
    <t>Proteção 50 ABC - Estágio 2 - Atuado</t>
  </si>
  <si>
    <t>Proteção 50 ABC - Estágio 1 - Atuado</t>
  </si>
  <si>
    <t>Proteção 62BF - Atuado</t>
  </si>
  <si>
    <t>Chave 43TC Excluida</t>
  </si>
  <si>
    <t>Grupo de Ajustes 2 - Excluir / Incluir</t>
  </si>
  <si>
    <t>Religamento Automático (79) - Excluir / Incluir</t>
  </si>
  <si>
    <t>Distancia da Última Falta</t>
  </si>
  <si>
    <t>Potência Reativa</t>
  </si>
  <si>
    <t>Potência Ativa</t>
  </si>
  <si>
    <t>Tensão Linha (Fase B)</t>
  </si>
  <si>
    <t>Tensão Barra Fases CA</t>
  </si>
  <si>
    <t>B69P</t>
  </si>
  <si>
    <t>Tensão Barra Fases BC</t>
  </si>
  <si>
    <t>Tensão Barra Fases AB</t>
  </si>
  <si>
    <t>Corrente Fase C</t>
  </si>
  <si>
    <t>Corrente Fase B</t>
  </si>
  <si>
    <t>Corrente Fase A</t>
  </si>
  <si>
    <t>N3</t>
  </si>
  <si>
    <t>NIVEL3</t>
  </si>
  <si>
    <t>Tipo</t>
  </si>
  <si>
    <t>Origem</t>
  </si>
  <si>
    <t>Variável</t>
  </si>
  <si>
    <t>Saída Binária</t>
  </si>
  <si>
    <t>Entrada Binária</t>
  </si>
  <si>
    <t>Módulo</t>
  </si>
  <si>
    <t>COS</t>
  </si>
  <si>
    <t>Lógica</t>
  </si>
  <si>
    <t>Endereço DNP3</t>
  </si>
  <si>
    <t>Analógicas</t>
  </si>
  <si>
    <t>Comandos</t>
  </si>
  <si>
    <t>Endereço Variável</t>
  </si>
  <si>
    <t>Descrição do ponto</t>
  </si>
  <si>
    <t>IED</t>
  </si>
  <si>
    <t>Concentradora: SICAM PAS</t>
  </si>
  <si>
    <t>01F1</t>
  </si>
  <si>
    <t>N2</t>
  </si>
  <si>
    <t>LT_GTA</t>
  </si>
  <si>
    <t>1IA</t>
  </si>
  <si>
    <t>1IB</t>
  </si>
  <si>
    <t>1IC</t>
  </si>
  <si>
    <t>1V1</t>
  </si>
  <si>
    <t>1V2</t>
  </si>
  <si>
    <t>1V3</t>
  </si>
  <si>
    <t>1V4</t>
  </si>
  <si>
    <t>1.3/1.1</t>
  </si>
  <si>
    <t>3.2/3.3</t>
  </si>
  <si>
    <t>4.2/4.3</t>
  </si>
  <si>
    <t>3.5/3.6</t>
  </si>
  <si>
    <t>Digitais (Controle)</t>
  </si>
  <si>
    <t>Alarmes e Sinalizações IED</t>
  </si>
  <si>
    <t>Digitais (Proteção)</t>
  </si>
  <si>
    <t>Protocolo: IEC 61850 Versão:2.1 FW: V9.8 FW Comm: V9.8</t>
  </si>
  <si>
    <t>Variação:</t>
  </si>
  <si>
    <t>1.1</t>
  </si>
  <si>
    <t>1.2</t>
  </si>
  <si>
    <t>1.3</t>
  </si>
  <si>
    <t>1.5</t>
  </si>
  <si>
    <t>1.6</t>
  </si>
  <si>
    <t>1.7</t>
  </si>
  <si>
    <t>3.1</t>
  </si>
  <si>
    <t>3.2</t>
  </si>
  <si>
    <t>3.3</t>
  </si>
  <si>
    <t>3.4</t>
  </si>
  <si>
    <t>3.5</t>
  </si>
  <si>
    <t>3.6</t>
  </si>
  <si>
    <t>4.1</t>
  </si>
  <si>
    <t>4.2</t>
  </si>
  <si>
    <t>4.3</t>
  </si>
  <si>
    <t>4.4</t>
  </si>
  <si>
    <t>4.5</t>
  </si>
  <si>
    <t>4.6</t>
  </si>
  <si>
    <t>4.7</t>
  </si>
  <si>
    <t>4.8</t>
  </si>
  <si>
    <t>01F2</t>
  </si>
  <si>
    <t>4.10</t>
  </si>
  <si>
    <t>4.12</t>
  </si>
  <si>
    <t>MCB TP Linha Desligado</t>
  </si>
  <si>
    <t>4.15</t>
  </si>
  <si>
    <t>4.16</t>
  </si>
  <si>
    <t>11: Analógico</t>
  </si>
  <si>
    <t>Consistido</t>
  </si>
  <si>
    <t>Direto</t>
  </si>
  <si>
    <t>Iph:A</t>
  </si>
  <si>
    <t>GTA_01F1/CB1_Fundamental/FPRE_MMXU1/A/phsA</t>
  </si>
  <si>
    <t>Iph:B</t>
  </si>
  <si>
    <t>GTA_01F1/CB1_Fundamental/FPRE_MMXU1/A/phsB</t>
  </si>
  <si>
    <t>Iph:C</t>
  </si>
  <si>
    <t>GTA_01F1/CB1_Fundamental/FPRE_MMXU1/A/phsC</t>
  </si>
  <si>
    <t>Vpp:AB</t>
  </si>
  <si>
    <t>GTA_01F1/CB1_Fundamental/FPRE_MMXU1/PPV/phsAB</t>
  </si>
  <si>
    <t>Vpp:BC</t>
  </si>
  <si>
    <t>GTA_01F1/CB1_Fundamental/FPRE_MMXU1/PPV/phsBC</t>
  </si>
  <si>
    <t>Vpp:CA</t>
  </si>
  <si>
    <t>GTA_01F1/CB1_Fundamental/FPRE_MMXU1/PPV/phsCA</t>
  </si>
  <si>
    <t>V2</t>
  </si>
  <si>
    <t>GTA_01F1/CB1_25Synchronization/GENRSYN1/V2Clc</t>
  </si>
  <si>
    <t>P tot</t>
  </si>
  <si>
    <t>GTA_01F1/Ln1_OperationalValues/PPRE_MMXU1/TotW</t>
  </si>
  <si>
    <t>Q tot</t>
  </si>
  <si>
    <t>GTA_01F1/Ln1_OperationalValues/PPRE_MMXU1/TotVAr</t>
  </si>
  <si>
    <t>GTA_01F1/Application/USER3/VA001</t>
  </si>
  <si>
    <t>GTA_01F1/Application/USER7/CMD001</t>
  </si>
  <si>
    <t>GTA_01F1/Application/USER7/CMD002</t>
  </si>
  <si>
    <t>GTA_01F1/Application/USER7/CMD003</t>
  </si>
  <si>
    <t>Check de Sincronismo (25) - Bloquear / Desbloquear</t>
  </si>
  <si>
    <t>Comando DJ/Pos</t>
  </si>
  <si>
    <t>GTA_01F1/CB1/CSWI1/Pos</t>
  </si>
  <si>
    <t>Comando 89 Linha</t>
  </si>
  <si>
    <t>GTA_01F1/Dc2/CSWI1/Pos</t>
  </si>
  <si>
    <t>Comando 89 Barra</t>
  </si>
  <si>
    <t>GTA_01F1/Dc1/CSWI1/Pos</t>
  </si>
  <si>
    <t>Comando 89 Contorno</t>
  </si>
  <si>
    <t>GTA_01F1/Dc3/CSWI1/Pos</t>
  </si>
  <si>
    <t>GTA_01F1/Application/USER2/BO301</t>
  </si>
  <si>
    <t>GTA_01F1/Application/USER2/BO304</t>
  </si>
  <si>
    <t>GTA_01F1/Application/USER2/BO401</t>
  </si>
  <si>
    <t>1 Desligado</t>
  </si>
  <si>
    <t>1 Ligado</t>
  </si>
  <si>
    <t>1 Alarme</t>
  </si>
  <si>
    <t>1 Libera</t>
  </si>
  <si>
    <t>1 Falha</t>
  </si>
  <si>
    <t>1 Aberta</t>
  </si>
  <si>
    <t>1 Fechada</t>
  </si>
  <si>
    <t>1 Liberada</t>
  </si>
  <si>
    <t>Falha GOOSE (Falha Recepção IED Adjacente)</t>
  </si>
  <si>
    <t>GOOSE Bloqueado (Bloqueio de envio de goose para IED adjacente)</t>
  </si>
  <si>
    <t>Falha GPS (Falha na Sincronização Temporal)</t>
  </si>
  <si>
    <t>Módulo Normal (Disparo no 52 da LT)</t>
  </si>
  <si>
    <t xml:space="preserve">Transferência Incompleta </t>
  </si>
  <si>
    <t>1 Ativo</t>
  </si>
  <si>
    <t>Cmd Direto</t>
  </si>
  <si>
    <r>
      <t xml:space="preserve">Consistido: </t>
    </r>
    <r>
      <rPr>
        <sz val="10"/>
        <color rgb="FF000000"/>
        <rFont val="Arial"/>
        <family val="2"/>
      </rPr>
      <t xml:space="preserve">Consistir IED Principal e Alternado </t>
    </r>
    <r>
      <rPr>
        <sz val="10"/>
        <color rgb="FFFF0000"/>
        <rFont val="Arial"/>
        <family val="2"/>
      </rPr>
      <t>(DNP em Vermelho)</t>
    </r>
    <r>
      <rPr>
        <sz val="10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 xml:space="preserve">                                               Direto: </t>
    </r>
    <r>
      <rPr>
        <sz val="10"/>
        <color rgb="FF000000"/>
        <rFont val="Arial"/>
        <family val="2"/>
      </rPr>
      <t>Aquisição direta do IED</t>
    </r>
    <r>
      <rPr>
        <b/>
        <sz val="10"/>
        <color rgb="FF000000"/>
        <rFont val="Arial"/>
        <family val="2"/>
      </rPr>
      <t xml:space="preserve">              Cmd Direto: </t>
    </r>
    <r>
      <rPr>
        <sz val="10"/>
        <color rgb="FF000000"/>
        <rFont val="Arial"/>
        <family val="2"/>
      </rPr>
      <t>Comando Direct (Enviar para Principal e Alternado</t>
    </r>
  </si>
  <si>
    <t>Proteção 81 Sobre-Frequência  - Estágio 1 - Atuado</t>
  </si>
  <si>
    <t>Religamento (79) - Pronto para Religar</t>
  </si>
  <si>
    <t>Supervição TPs Linha - Falta Tensão na LT</t>
  </si>
  <si>
    <t>Sincronismo (25) - Bloqueado</t>
  </si>
  <si>
    <t>1 Atuado</t>
  </si>
  <si>
    <t>Lista de Pontos Supervisionados LT_GTA Unidade Principal</t>
  </si>
  <si>
    <t>Lista de Pontos Supervisionados LT_GTA Unidade Alternada</t>
  </si>
  <si>
    <t>GTA_01F2/CB1_Fundamental/FPRE_MMXU1/A/phsA</t>
  </si>
  <si>
    <t>1F1/1F2</t>
  </si>
  <si>
    <t>1F1</t>
  </si>
  <si>
    <t>1F2</t>
  </si>
  <si>
    <t>GTA_01F2/CB1_Fundamental/FPRE_MMXU1/A/phsB</t>
  </si>
  <si>
    <t>GTA_01F2/CB1_Fundamental/FPRE_MMXU1/A/phsC</t>
  </si>
  <si>
    <t>GTA_01F2/CB1_Fundamental/FPRE_MMXU1/PPV/phsAB</t>
  </si>
  <si>
    <t>GTA_01F2/CB1_Fundamental/FPRE_MMXU1/PPV/phsBC</t>
  </si>
  <si>
    <t>GTA_01F2/CB1_Fundamental/FPRE_MMXU1/PPV/phsCA</t>
  </si>
  <si>
    <t>GTA_01F2/CB1_25Synchronization/GENRSYN1/V2Clc</t>
  </si>
  <si>
    <t>GTA_01F2/Ln1_OperationalValues/PPRE_MMXU1/TotW</t>
  </si>
  <si>
    <t>GTA_01F2/Ln1_OperationalValues/PPRE_MMXU1/TotVAr</t>
  </si>
  <si>
    <t>GTA_01F2/Application/USER3/VA001</t>
  </si>
  <si>
    <t>GTA_01F2/CB1/CSWI1/Pos</t>
  </si>
  <si>
    <t>GTA_01F2/Dc1/CSWI1/Pos</t>
  </si>
  <si>
    <t>GTA_01F2/Dc2/CSWI1/Pos</t>
  </si>
  <si>
    <t>GTA_01F2/Dc3/CSWI1/Pos</t>
  </si>
  <si>
    <t>GTA_01F2/Application/USER7/CMD001</t>
  </si>
  <si>
    <t>GTA_01F2/Application/USER7/CMD002</t>
  </si>
  <si>
    <t>GTA_01F2/Application/USER7/CMD003</t>
  </si>
  <si>
    <t>GTA_01F2/Application/USER1/BI303</t>
  </si>
  <si>
    <t>GTA_01F2/Application/USER1/BI304</t>
  </si>
  <si>
    <t>GTA_01F2/Application/USER1/BI306</t>
  </si>
  <si>
    <t>GTA_01F2/Application/USER1/BI103</t>
  </si>
  <si>
    <t>GTA_01F2/Application/USER2/BO301</t>
  </si>
  <si>
    <t>GTA_01F2/Application/USER1/BI107</t>
  </si>
  <si>
    <t>GTA_01F2/Application/USER2/BO304</t>
  </si>
  <si>
    <t>GTA_01F2/Application/USER1/BI408</t>
  </si>
  <si>
    <t>GTA_01F2/Application/USER2/BO401</t>
  </si>
  <si>
    <t>GTA_01F2/Application/USER1/BI415</t>
  </si>
  <si>
    <t xml:space="preserve">SUBESTAÇÃO RGE GRAVATAÍ 4 (SE_GTD)      </t>
  </si>
  <si>
    <t>Proteção - Recepção Disparo Externo (TRIP Externo)</t>
  </si>
  <si>
    <t>BI4.15 MCB LT Desligado</t>
  </si>
  <si>
    <t>Disj. 52-1 (01Q0) - Desligar / Ligar</t>
  </si>
  <si>
    <t>Disjuntor 52-1 (01Q0)</t>
  </si>
  <si>
    <t>Disj. 52-1 (01Q0)  - Desligado</t>
  </si>
  <si>
    <t>Disj. 52-1 (01Q0)  - Ligado</t>
  </si>
  <si>
    <t>Disj. 52-1 (01Q0)  - Indefinido</t>
  </si>
  <si>
    <t>Disj. 52-1 (01Q0) - Baixa Pressão SF6 - Alarme</t>
  </si>
  <si>
    <t>Disj. 52-1 (01Q0) - Baixa Pressão SF6 - Bloqueio</t>
  </si>
  <si>
    <t>Disj. 52-1 (01Q0) - Chave 43LR Pos. Remoto</t>
  </si>
  <si>
    <t>Disj. 52-1 (01Q0) - Falha Comando de Desligar</t>
  </si>
  <si>
    <t>Disj. 52-1 (01Q0) - Falha Comando de Ligar</t>
  </si>
  <si>
    <t>Secc. 89-2 (01Q1 Barra) - Abrir / Fechar</t>
  </si>
  <si>
    <t>Seccionadora Barra 89-2 (01Q1)</t>
  </si>
  <si>
    <t>Secc. 89-2 (01Q1 Barra)  - Aberta</t>
  </si>
  <si>
    <t>Secc. 89-2 (01Q1 Barra)  - Fechado</t>
  </si>
  <si>
    <t>Secc. 89-2 (01Q1 Barra)  - Indefinida</t>
  </si>
  <si>
    <t>Secc. 89-2 (01Q1 Barra)  - Libera Manobra</t>
  </si>
  <si>
    <t>Seccionadora Linha 89-4 (01Q2)</t>
  </si>
  <si>
    <t>Secc. 89-4 (01Q2 Linha)  - Aberta</t>
  </si>
  <si>
    <t>Secc. 89-4 (01Q2 Linha)  - Fechado</t>
  </si>
  <si>
    <t>Secc. 89-4 (01Q2 Linha)  - Indefinida</t>
  </si>
  <si>
    <t>Secc. 89-4 (01Q2 Linha)  - Libera Manobra</t>
  </si>
  <si>
    <t>Seccionadora Contorno 89-6 (01Q3)</t>
  </si>
  <si>
    <t>Secc. 89-6 (01Q3 Contorno)  - Aberta</t>
  </si>
  <si>
    <t>Secc. 89-6 (01Q3 Contorno)  - Fechado</t>
  </si>
  <si>
    <t>Secc. 89-6 (01Q3 Contorno)  - Indefinida</t>
  </si>
  <si>
    <t>Secc. 89-6 (01Q3 Contorno)  - Libera Manobra</t>
  </si>
  <si>
    <t>Lâmina de Terra 29-1 (01Q4)</t>
  </si>
  <si>
    <t>Secc. 29-1 (01Q4 Terra)  - Aberta</t>
  </si>
  <si>
    <t>Secc. 29-1 (01Q4 Terra)  - Fechado</t>
  </si>
  <si>
    <t>Secc. 29-1 (01Q4 Terra)  - Indefinida</t>
  </si>
  <si>
    <t>Secc. 29-1 (01Q4 Terra)  - Libera Manobra</t>
  </si>
  <si>
    <t>Lista de Pontos Supervisionados LT_KGC Unidade Principal</t>
  </si>
  <si>
    <t>LT_KGC</t>
  </si>
  <si>
    <t>02F1</t>
  </si>
  <si>
    <t>KGC_02F1/CB1_Fundamental/FPRE_MMXU1/A/phsA</t>
  </si>
  <si>
    <t>KGC_02F1/CB1_Fundamental/FPRE_MMXU1/A/phsB</t>
  </si>
  <si>
    <t>KGC_02F1/CB1_Fundamental/FPRE_MMXU1/A/phsC</t>
  </si>
  <si>
    <t>KGC_02F1/CB1_Fundamental/FPRE_MMXU1/PPV/phsAB</t>
  </si>
  <si>
    <t>KGC_02F1/CB1_Fundamental/FPRE_MMXU1/PPV/phsBC</t>
  </si>
  <si>
    <t>KGC_02F1/CB1_Fundamental/FPRE_MMXU1/PPV/phsCA</t>
  </si>
  <si>
    <t>KGC_02F1/CB1_25Synchronization/GENRSYN1/V2Clc</t>
  </si>
  <si>
    <t>KGC_02F1/Ln1_OperationalValues/PPRE_MMXU1/TotW</t>
  </si>
  <si>
    <t>KGC_02F1/Ln1_OperationalValues/PPRE_MMXU1/TotVAr</t>
  </si>
  <si>
    <t>KGC_02F1/Application/USER3/VA001</t>
  </si>
  <si>
    <t>KGC_02F1/CB1/CSWI1/Pos</t>
  </si>
  <si>
    <t>KGC_02F1/Dc1/CSWI1/Pos</t>
  </si>
  <si>
    <t>KGC_02F1/Dc2/CSWI1/Pos</t>
  </si>
  <si>
    <t>KGC_02F1/Dc3/CSWI1/Pos</t>
  </si>
  <si>
    <t>KGC_02F1/Application/USER7/CMD001</t>
  </si>
  <si>
    <t>KGC_02F1/Application/USER7/CMD002</t>
  </si>
  <si>
    <t>KGC_02F1/Application/USER7/CMD003</t>
  </si>
  <si>
    <t>KGC_02F1/Application/USER1/BI303</t>
  </si>
  <si>
    <t>KGC_02F1/Application/USER1/BI304</t>
  </si>
  <si>
    <t>KGC_02F1/Application/USER1/BI306</t>
  </si>
  <si>
    <t>KGC_02F1/Application/USER1/BI103</t>
  </si>
  <si>
    <t>KGC_02F1/Application/USER2/BO301</t>
  </si>
  <si>
    <t>KGC_02F1/Application/USER1/BI107</t>
  </si>
  <si>
    <t>KGC_02F1/Application/USER2/BO304</t>
  </si>
  <si>
    <t>KGC_02F1/Application/USER1/BI408</t>
  </si>
  <si>
    <t>KGC_02F1/Application/USER2/BO401</t>
  </si>
  <si>
    <t>KGC_02F1/Application/USER1/BI415</t>
  </si>
  <si>
    <t>2F1/2F2</t>
  </si>
  <si>
    <t>2F2</t>
  </si>
  <si>
    <t xml:space="preserve">Secc. 89-4 (01Q2 Linha) - Abrir / Fechar </t>
  </si>
  <si>
    <t>Secc. 89-6 (01Q3 Contorno) - Abrir / Fechar</t>
  </si>
  <si>
    <t>Lista de Pontos Supervisionados LT_KGC Unidade Alternado</t>
  </si>
  <si>
    <t>02F2</t>
  </si>
  <si>
    <t>KGC_02F2/CB1_Fundamental/FPRE_MMXU1/A/phsA</t>
  </si>
  <si>
    <t>KGC_02F2/CB1_Fundamental/FPRE_MMXU1/A/phsB</t>
  </si>
  <si>
    <t>KGC_02F2/CB1_Fundamental/FPRE_MMXU1/A/phsC</t>
  </si>
  <si>
    <t>KGC_02F2/CB1_Fundamental/FPRE_MMXU1/PPV/phsAB</t>
  </si>
  <si>
    <t>KGC_02F2/CB1_Fundamental/FPRE_MMXU1/PPV/phsBC</t>
  </si>
  <si>
    <t>KGC_02F2/CB1_Fundamental/FPRE_MMXU1/PPV/phsCA</t>
  </si>
  <si>
    <t>KGC_02F2/CB1_25Synchronization/GENRSYN1/V2Clc</t>
  </si>
  <si>
    <t>KGC_02F2/Ln1_OperationalValues/PPRE_MMXU1/TotW</t>
  </si>
  <si>
    <t>KGC_02F2/Ln1_OperationalValues/PPRE_MMXU1/TotVAr</t>
  </si>
  <si>
    <t>KGC_02F2/Application/USER3/VA001</t>
  </si>
  <si>
    <t>KGC_02F2/CB1/CSWI1/Pos</t>
  </si>
  <si>
    <t>KGC_02F2/Dc1/CSWI1/Pos</t>
  </si>
  <si>
    <t>KGC_02F2/Dc2/CSWI1/Pos</t>
  </si>
  <si>
    <t>KGC_02F2/Dc3/CSWI1/Pos</t>
  </si>
  <si>
    <t>KGC_02F2/Application/USER7/CMD001</t>
  </si>
  <si>
    <t>KGC_02F2/Application/USER7/CMD002</t>
  </si>
  <si>
    <t>KGC_02F2/Application/USER7/CMD003</t>
  </si>
  <si>
    <t>KGC_02F2/Application/USER1/BI303</t>
  </si>
  <si>
    <t>KGC_02F2/Application/USER1/BI304</t>
  </si>
  <si>
    <t>KGC_02F2/Application/USER1/BI306</t>
  </si>
  <si>
    <t>KGC_02F2/Application/USER1/BI103</t>
  </si>
  <si>
    <t>KGC_02F2/Application/USER2/BO301</t>
  </si>
  <si>
    <t>KGC_02F2/Application/USER1/BI107</t>
  </si>
  <si>
    <t>KGC_02F2/Application/USER2/BO304</t>
  </si>
  <si>
    <t>KGC_02F2/Application/USER1/BI408</t>
  </si>
  <si>
    <t>KGC_02F2/Application/USER2/BO401</t>
  </si>
  <si>
    <t>KGC_02F2/Application/USER1/BI415</t>
  </si>
  <si>
    <t>5F1/5F2</t>
  </si>
  <si>
    <t>05F1</t>
  </si>
  <si>
    <t>2F1</t>
  </si>
  <si>
    <t>Tensão Barra P Fases AB</t>
  </si>
  <si>
    <t>Tensão Barra P Fases BC</t>
  </si>
  <si>
    <t>Tensão Barra P Fases CA</t>
  </si>
  <si>
    <t>Tensão Barra T (Fase B)</t>
  </si>
  <si>
    <t>B69T</t>
  </si>
  <si>
    <t>5F1</t>
  </si>
  <si>
    <t>Grupo de Ajustes 1 - Ativo</t>
  </si>
  <si>
    <t>Grupo de Ajustes 2 - Ativo</t>
  </si>
  <si>
    <t>Grupo de Ajustes 3 - Ativo</t>
  </si>
  <si>
    <t>Grupo de Ajustes 4 - Ativo</t>
  </si>
  <si>
    <t>Comando 89 Barra P</t>
  </si>
  <si>
    <t>Comando 89 Barra T</t>
  </si>
  <si>
    <t>MCB TP Barra T Desligado</t>
  </si>
  <si>
    <t>Disj. 24-3 (05Q0) - Desligar / Ligar</t>
  </si>
  <si>
    <t>Disjuntor 24-3 (05Q0)</t>
  </si>
  <si>
    <t>Disj. 24-3 (05Q0)  - Desligado</t>
  </si>
  <si>
    <t>Disj. 24-3 (05Q0)  - Ligado</t>
  </si>
  <si>
    <t>Disj. 24-3 (05Q0)  - Indefinido</t>
  </si>
  <si>
    <t>Disj. 24-3 (05Q0) - Baixa Pressão SF6 - Alarme</t>
  </si>
  <si>
    <t>Disj. 24-3 (05Q0) - Baixa Pressão SF6 - Bloqueio</t>
  </si>
  <si>
    <t>Disj. 24-3 (05Q0) - Chave 43LR Pos. Remoto</t>
  </si>
  <si>
    <t>Disj. 24-3 (05Q0) - Falha Comando de Desligar</t>
  </si>
  <si>
    <t>Disj. 24-3 (05Q0) - Falha Comando de Ligar</t>
  </si>
  <si>
    <t>Disj. 52-3 (02Q0) - Desligar / Ligar</t>
  </si>
  <si>
    <t>Disjuntor 52-3 (02Q0)</t>
  </si>
  <si>
    <t>Disj. 52-3 (02Q0)  - Desligado</t>
  </si>
  <si>
    <t>Disj. 52-3 (02Q0)  - Ligado</t>
  </si>
  <si>
    <t>Disj. 52-3 (02Q0)  - Indefinido</t>
  </si>
  <si>
    <t>Disj. 52-3 (02Q0) - Baixa Pressão SF6 - Alarme</t>
  </si>
  <si>
    <t>Disj. 52-3 (02Q0) - Baixa Pressão SF6 - Bloqueio</t>
  </si>
  <si>
    <t>Disj. 52-3 (02Q0) - Mola Descarregada ou FVCC CMD Bob. Ab. 1 ou 2</t>
  </si>
  <si>
    <t>Disj. 52-3 (02Q0) - Chave 43LR Pos. Remoto</t>
  </si>
  <si>
    <t>Disj. 52-3 (02Q0) - Falha Comando de Desligar</t>
  </si>
  <si>
    <t>Disj. 52-3 (02Q0) - Falha Comando de Ligar</t>
  </si>
  <si>
    <t>Secc. 89-14 (02Q1 Barra) - Abrir / Fechar</t>
  </si>
  <si>
    <t>Seccionadora Barra 89-14 (02Q1)</t>
  </si>
  <si>
    <t>Secc. 89-14 (02Q1 Barra)  - Aberta</t>
  </si>
  <si>
    <t>Secc. 89-14 (02Q1 Barra)  - Fechado</t>
  </si>
  <si>
    <t>Secc. 89-14 (02Q1 Barra)  - Indefinida</t>
  </si>
  <si>
    <t>Secc. 89-14 (02Q1 Barra)  - Alarme (43LR/Lo, FVCC Motor, FVCC Cmd)</t>
  </si>
  <si>
    <t>Secc. 89-14 (02Q1 Barra)  - Libera Manobra</t>
  </si>
  <si>
    <t xml:space="preserve">Secc. 89-16 (02Q2 Linha) - Abrir / Fechar </t>
  </si>
  <si>
    <t>Seccionadora Linha 89-16 (02Q2)</t>
  </si>
  <si>
    <t>Secc. 89-16 (02Q2 Linha)  - Aberta</t>
  </si>
  <si>
    <t>Secc. 89-16 (02Q2 Linha)  - Fechado</t>
  </si>
  <si>
    <t>Secc. 89-16 (02Q2 Linha)  - Indefinida</t>
  </si>
  <si>
    <t>Secc. 89-16 (02Q2 Linha)  - Alarme (43LR/Lo, FVCC Motor, FVCC Cmd)</t>
  </si>
  <si>
    <t>Secc. 89-16 (02Q2 Linha)  - Libera Manobra</t>
  </si>
  <si>
    <t>Secc. 89-18 (02Q3 Contorno) - Abrir / Fechar</t>
  </si>
  <si>
    <t>Seccionadora Contorno 89-18 (02Q3)</t>
  </si>
  <si>
    <t>Secc. 89-18 (02Q3 Contorno)  - Aberta</t>
  </si>
  <si>
    <t>Secc. 89-18 (02Q3 Contorno)  - Fechado</t>
  </si>
  <si>
    <t>Secc. 89-18 (02Q3 Contorno)  - Indefinida</t>
  </si>
  <si>
    <t>Secc. 89-18 (02Q3 Contorno)  - Alarme (43LR/Lo, FVCC Motor, FVCC Cmd)</t>
  </si>
  <si>
    <t>Secc. 89-18 (02Q3 Contorno)  - Libera Manobra</t>
  </si>
  <si>
    <t>MCB TP Barra P Desligado</t>
  </si>
  <si>
    <t>4.14</t>
  </si>
  <si>
    <t>Lista de Pontos Supervisionados Alimentador 11</t>
  </si>
  <si>
    <t>11F1</t>
  </si>
  <si>
    <t>B23P1</t>
  </si>
  <si>
    <t>Corrente de Falta Fase A</t>
  </si>
  <si>
    <t>Corrente de Falta Fase B</t>
  </si>
  <si>
    <t>Corrente de Falta Fase C</t>
  </si>
  <si>
    <t>Disj. 52-11 (11Q0) - Desligar / Ligar</t>
  </si>
  <si>
    <t>Disjuntor 52-11 (11Q0)</t>
  </si>
  <si>
    <t>Disj. 52-11 (11Q0)  - Desligado</t>
  </si>
  <si>
    <t>Disj. 52-11 (11Q0)  - Ligado</t>
  </si>
  <si>
    <t>Disj. 52-11 (11Q0)  - Indefinido</t>
  </si>
  <si>
    <t>Disj. 52-11 (11Q0) - Chave 43LR Pos. Remoto</t>
  </si>
  <si>
    <t>Disj. 52-11 (11Q0) - Falha Comando de Desligar</t>
  </si>
  <si>
    <t>Disj. 52-11 (11Q0) - Falha Comando de Ligar</t>
  </si>
  <si>
    <t>Disj. 52-11 (11Q0) - Mola Descarregada</t>
  </si>
  <si>
    <t>1.4</t>
  </si>
  <si>
    <t>Disj. 52-11 (11Q0) - Chave 43LR Pos. Local</t>
  </si>
  <si>
    <t>Disj. 52-11 (11Q0) - Falta VCC Motor</t>
  </si>
  <si>
    <t>Disj. 52-11 (11Q0) - Falta VCC Comando</t>
  </si>
  <si>
    <t>1.8</t>
  </si>
  <si>
    <t xml:space="preserve">Disj. 52-11 (11Q0) – Desligamento Local - Controle Permissivo </t>
  </si>
  <si>
    <t>Proteção Sensível a terra (SGF) - Excluir / Incluir</t>
  </si>
  <si>
    <t>GTD11</t>
  </si>
  <si>
    <t>Corrente de Falta Fase N</t>
  </si>
  <si>
    <t>Proteção de SubFrequencia Estágio 1 (81-U1) Habilitar/Desabilitar</t>
  </si>
  <si>
    <t>Proteção de SubFrequencia Estágio 2 (81-U2) Habilitar/Desabilitar</t>
  </si>
  <si>
    <t>Proteção de SubFrequencia Estágio 3 (81-U3) Habilitar/Desabilitar</t>
  </si>
  <si>
    <t>Proteção de SubFrequencia Estágio 4 (81-U4) Habilitar/Desabilitar</t>
  </si>
  <si>
    <t>Proteção de SubFrequencia Estágio 5 (81-U5) Habilitar/Desabilitar</t>
  </si>
  <si>
    <t>Proteção 46 - Atuada</t>
  </si>
  <si>
    <t>Proteção 81(U/O) - Excluído</t>
  </si>
  <si>
    <t>Proteção SGF - Excluída</t>
  </si>
  <si>
    <t>Falha ERAC</t>
  </si>
  <si>
    <t>Proteção 81 Sub-Frequência E1 - Habilitada</t>
  </si>
  <si>
    <t>Proteção 81 Sub-Frequência E2 - Habilitada</t>
  </si>
  <si>
    <t>Proteção 81 Sub-Frequência E3 - Habilitada</t>
  </si>
  <si>
    <t>Proteção 81 Sub-Frequência E4 - Habilitada</t>
  </si>
  <si>
    <t>Proteção 81 Sub-Frequência E5 - Habilitada</t>
  </si>
  <si>
    <t>Proteção 81 Sub-Frequência E1 - Atuada</t>
  </si>
  <si>
    <t>Proteção 81 Sub-Frequência E2 - Atuada</t>
  </si>
  <si>
    <t>Proteção 81 Sub-Frequência E3 - Atuada</t>
  </si>
  <si>
    <t>Proteção 81 Sub-Frequência E4 - Atuada</t>
  </si>
  <si>
    <t>Proteção 81 Sub-Frequência E5 - Atuada</t>
  </si>
  <si>
    <t>Proteção 81(U/O) - Bloqueio Operacional (Dinâmico)</t>
  </si>
  <si>
    <t>Proteção 26/49 (Alivio de Carga) - Atuado</t>
  </si>
  <si>
    <t>Proteção 26/49 (Alivio de Carga) - Incluída</t>
  </si>
  <si>
    <t>Religamento (79) - Religar</t>
  </si>
  <si>
    <t>Proteção SGF - Atuado</t>
  </si>
  <si>
    <t>1 Excluída</t>
  </si>
  <si>
    <t>1 Incluída</t>
  </si>
  <si>
    <t>Defeito Interno Relé</t>
  </si>
  <si>
    <t>Falha de comunicação IED</t>
  </si>
  <si>
    <t>UCCD1</t>
  </si>
  <si>
    <t>CTR</t>
  </si>
  <si>
    <t>Proteção - Alivio de Carga (26/49 - Rejeição de Carga) - Excluir / Incluir</t>
  </si>
  <si>
    <r>
      <t xml:space="preserve">Direto: </t>
    </r>
    <r>
      <rPr>
        <sz val="10"/>
        <color rgb="FF000000"/>
        <rFont val="Arial"/>
        <family val="2"/>
      </rPr>
      <t>Aquisição direta do IED</t>
    </r>
    <r>
      <rPr>
        <b/>
        <sz val="10"/>
        <color rgb="FF000000"/>
        <rFont val="Arial"/>
        <family val="2"/>
      </rPr>
      <t xml:space="preserve">              Cmd Direto: </t>
    </r>
    <r>
      <rPr>
        <sz val="10"/>
        <color rgb="FF000000"/>
        <rFont val="Arial"/>
        <family val="2"/>
      </rPr>
      <t xml:space="preserve">Comando Direct </t>
    </r>
  </si>
  <si>
    <t>Externo</t>
  </si>
  <si>
    <t>1V1/1V3</t>
  </si>
  <si>
    <t>GTD11/VI3p1_OperationalValues/RPRE_MMXU1/A/phsA</t>
  </si>
  <si>
    <t>GTD11/VI3p1_OperationalValues/RPRE_MMXU1/A/phsB</t>
  </si>
  <si>
    <t>GTD11/VI3p1_OperationalValues/RPRE_MMXU1/A/phsC</t>
  </si>
  <si>
    <t>GTD11/CB1/XCBR1/SwAphsA</t>
  </si>
  <si>
    <t>GTD11/CB1/XCBR1/SwAphsB</t>
  </si>
  <si>
    <t>GTD11/CB1/XCBR1/SwAphsC</t>
  </si>
  <si>
    <t>GTD11/CB1/XCBR1/SwANeut</t>
  </si>
  <si>
    <t>ICC_A</t>
  </si>
  <si>
    <t>ICC_B</t>
  </si>
  <si>
    <t>ICC_C</t>
  </si>
  <si>
    <t>ICC_N</t>
  </si>
  <si>
    <t>I_A</t>
  </si>
  <si>
    <t>I_B</t>
  </si>
  <si>
    <t>I_C</t>
  </si>
  <si>
    <t>GTD11/VI3p1_OperationalValues/PPRE_MMXU1/TotW</t>
  </si>
  <si>
    <t>GTD11/VI3p1_OperationalValues/PPRE_MMXU1/TotVAr</t>
  </si>
  <si>
    <t>GTD11/VI3p1_OperationalValues/RPRE_MMXU1/PPV/phsAB</t>
  </si>
  <si>
    <t>Comando 52</t>
  </si>
  <si>
    <t>GTD11/CB1/CSWI1/Pos</t>
  </si>
  <si>
    <t>GTD11/Application/USER3/VD001</t>
  </si>
  <si>
    <t>GTD11/Application/USER3/VD002</t>
  </si>
  <si>
    <t>GTD11/Application/USER3/VD003</t>
  </si>
  <si>
    <t>GTD11/Application/USER3/VD004</t>
  </si>
  <si>
    <t>GTD11/Application/USER3/VD009</t>
  </si>
  <si>
    <t>GTD11/Application/USER1/BI105</t>
  </si>
  <si>
    <t>GTD11/Application/USER1/BI106</t>
  </si>
  <si>
    <t>GTD11/Application/USER1/BI107</t>
  </si>
  <si>
    <t>GTD11/Application/USER1/BI108</t>
  </si>
  <si>
    <t>GTD11/Application/USER3/VD007</t>
  </si>
  <si>
    <t>GTD11/Application/USER3/VD006</t>
  </si>
  <si>
    <t>GTD11/Application/USER3/VD008</t>
  </si>
  <si>
    <t>GTD11/Application/USER1/BI305</t>
  </si>
  <si>
    <t>GTD11/Application/USER3/VD005</t>
  </si>
  <si>
    <t>GTD11/Application/USER3/VD014</t>
  </si>
  <si>
    <t>GTD11/Application/USER3/VD015</t>
  </si>
  <si>
    <t>GTD11/Application/USER3/VD052</t>
  </si>
  <si>
    <t>GTD11/Application/USER3/VD016</t>
  </si>
  <si>
    <t>GTD11/Application/USER3/VD017</t>
  </si>
  <si>
    <t>GTD11/Application/USER3/VD047</t>
  </si>
  <si>
    <t>GTD11/Application/USER3/VD018</t>
  </si>
  <si>
    <t>GTD11/Application/USER3/VD019</t>
  </si>
  <si>
    <t>GTD11/Application/USER3/VD020</t>
  </si>
  <si>
    <t>GTD11/Application/USER3/VD021</t>
  </si>
  <si>
    <t>VD.002 52 Desligado</t>
  </si>
  <si>
    <t>VD.001 52 Ligado</t>
  </si>
  <si>
    <t>VD.003 52 Indefinido</t>
  </si>
  <si>
    <t>VD.009 52 Mola Descarregada Temp.</t>
  </si>
  <si>
    <t>VD.004 52 Falha no Comando de Ligar</t>
  </si>
  <si>
    <t>VD.005 52 Falha no Comando de Desligar</t>
  </si>
  <si>
    <t>VD.014 43TC Excluída</t>
  </si>
  <si>
    <t>BI.1.5 DJ 52 43LR em Local</t>
  </si>
  <si>
    <t>BI.1.6 DJ 52 43LR em Remoto</t>
  </si>
  <si>
    <t>BI.1.7 DJ 52 Falta VCC Motor</t>
  </si>
  <si>
    <t>BI.1.8 DJ 52 Falta VCC Comando</t>
  </si>
  <si>
    <t>BI.3.5 DJ 52 Controle Permissivo</t>
  </si>
  <si>
    <t>ON: Incluí / OFF: Excluí</t>
  </si>
  <si>
    <t>ON: Ligar / OFF: Desligar</t>
  </si>
  <si>
    <t>Proteção Frequencia (81U/ERAC) - Excluir / Incluir</t>
  </si>
  <si>
    <t>Disj. 52-11 (11Q0) – Supervisão Bobina de Ligar</t>
  </si>
  <si>
    <t>Disj. 52-11 (11Q0) – Supervisão Bobina de Abertura 1</t>
  </si>
  <si>
    <t>Disj. 52-11 (11Q0) – Supervisão Bobina de Abertura 2</t>
  </si>
  <si>
    <t>Supervisão TPs Linha - Falta Tensão na LT</t>
  </si>
  <si>
    <t>Supervisão TPs Barra P - Falta Tensão na Barra P</t>
  </si>
  <si>
    <t>Supervisão TPs Barra T - Falta Tensão na Barra T</t>
  </si>
  <si>
    <t>VD.016 Falha Goose</t>
  </si>
  <si>
    <t>VD.015 Goose Bloqueado</t>
  </si>
  <si>
    <t>VD.017 Falha GPS</t>
  </si>
  <si>
    <t>VD.018 Falha ERAC</t>
  </si>
  <si>
    <t>GTD11/Application/USER3/VD054</t>
  </si>
  <si>
    <t>GTD11/Application/USER3/VD022</t>
  </si>
  <si>
    <t>GTD11/Application/USER3/VD023</t>
  </si>
  <si>
    <t>GTD11/Application/USER3/VD024</t>
  </si>
  <si>
    <t>GTD11/Application/USER3/VD025</t>
  </si>
  <si>
    <t>GTD11/Application/USER3/VD026</t>
  </si>
  <si>
    <t>GTD11/Application/USER3/VD028</t>
  </si>
  <si>
    <t>GTD11/Application/USER3/VD029</t>
  </si>
  <si>
    <t>GTD11/Application/USER3/VD030</t>
  </si>
  <si>
    <t>GTD11/Application/USER3/VD031</t>
  </si>
  <si>
    <t>GTD11/Application/USER3/VD033</t>
  </si>
  <si>
    <t>GTD11/Application/USER3/VD034</t>
  </si>
  <si>
    <t>GTD11/Application/USER3/VD036</t>
  </si>
  <si>
    <t>GTD11/Application/USER3/VD037</t>
  </si>
  <si>
    <t>GTD11/Application/USER3/VD038</t>
  </si>
  <si>
    <t>GTD11/Application/USER3/VD039</t>
  </si>
  <si>
    <t>GTD11/Application/USER3/VD040</t>
  </si>
  <si>
    <t>Proteção de neutro (51N) Excluída</t>
  </si>
  <si>
    <t>Proteção de Neutro (51N) - Excluir / Incluir</t>
  </si>
  <si>
    <t>GTD11/Application/USER3/VD041</t>
  </si>
  <si>
    <t>GTD11/Application/USER3/VD042</t>
  </si>
  <si>
    <t>GTD11/Application/USER3/VD043</t>
  </si>
  <si>
    <t>GTD11/Application/USER3/VD044</t>
  </si>
  <si>
    <t>GTD11/Application/USER3/VD045</t>
  </si>
  <si>
    <t>GTD11/Application/USER3/VD046</t>
  </si>
  <si>
    <t>GTD11/Application/USER3/VD049</t>
  </si>
  <si>
    <t>GTD11/Application/USER3/VD050</t>
  </si>
  <si>
    <t>GTD11/Application/USER3/VD051</t>
  </si>
  <si>
    <t>GTD11/Application/USER3/VD053</t>
  </si>
  <si>
    <t>GTD11/Application/USER3/VD055</t>
  </si>
  <si>
    <t>GTD11/Application/USER3/VD057</t>
  </si>
  <si>
    <t>GTD11/Application/USER3/VD058</t>
  </si>
  <si>
    <t>VD.054 62 BF Atuado</t>
  </si>
  <si>
    <t>VD.019 TRIP Fase A</t>
  </si>
  <si>
    <t>VD.020 TRIP Fase B</t>
  </si>
  <si>
    <t>VD.021 TRIP Fase C</t>
  </si>
  <si>
    <t>VD.022 TRIP Neutro</t>
  </si>
  <si>
    <t>VD.023 50 E1 Atuado</t>
  </si>
  <si>
    <t>VD.024 50 E2 Atuado</t>
  </si>
  <si>
    <t>VD.025 51 Atuado</t>
  </si>
  <si>
    <t>VD.059 TRIP Externo</t>
  </si>
  <si>
    <t>VD.058 26/49 Atuada</t>
  </si>
  <si>
    <t>VD.057 26/49 Incluída</t>
  </si>
  <si>
    <t>VD.055 60FF Falta de Potêncial</t>
  </si>
  <si>
    <t>VD.053 79 Pronto para Religar</t>
  </si>
  <si>
    <t>VD.052 79 Bloqueado</t>
  </si>
  <si>
    <t>VD.051 79 Ciclo Bem Sucedido</t>
  </si>
  <si>
    <t>VD.050 79 Cmd Ligar</t>
  </si>
  <si>
    <t>VD.049 79 Excluído</t>
  </si>
  <si>
    <t>VD.047 81 E5 Atuado</t>
  </si>
  <si>
    <t>VD.046 81 E4 Atuado</t>
  </si>
  <si>
    <t>VD.045 81 E3 Atuado</t>
  </si>
  <si>
    <t>VD.044 81 E2 Atuado</t>
  </si>
  <si>
    <t>VD.043 81 E1 Atuado</t>
  </si>
  <si>
    <t>VD.042 81 E5 Habilitado</t>
  </si>
  <si>
    <t>VD.041 81 E4 Habilitado</t>
  </si>
  <si>
    <t>VD.040 81 E3 Habilitado</t>
  </si>
  <si>
    <t>VD.039 81 E2 Habilitado</t>
  </si>
  <si>
    <t>VD.038 81 E1 Habilitado</t>
  </si>
  <si>
    <t>VD.037 81 Bloqueio Dinâmico</t>
  </si>
  <si>
    <t>VD.036 81 Excluído</t>
  </si>
  <si>
    <t>VD.034 46 Atuado</t>
  </si>
  <si>
    <t>VD.033 SGF Atuado</t>
  </si>
  <si>
    <t>VD.031 SGF Excluído</t>
  </si>
  <si>
    <t>VD.030 51N Atuado</t>
  </si>
  <si>
    <t>VD.028 50N E1 Atuado</t>
  </si>
  <si>
    <t>VD.026 51N Excluído</t>
  </si>
  <si>
    <t>Lista de Pontos Supervisionados Banco de Capacitores 1 Barra P1</t>
  </si>
  <si>
    <t>Corretnte de Desbalanço</t>
  </si>
  <si>
    <t>1I1</t>
  </si>
  <si>
    <t>1I2</t>
  </si>
  <si>
    <t>1I3</t>
  </si>
  <si>
    <t>1I4</t>
  </si>
  <si>
    <t>I_DES</t>
  </si>
  <si>
    <t>Proteção de Subtensão (27) - Excluir / Incluir</t>
  </si>
  <si>
    <t>Automatismo - Excluir/Incluir</t>
  </si>
  <si>
    <t>86BC - Rearme</t>
  </si>
  <si>
    <t>Automatismo - Incluído</t>
  </si>
  <si>
    <t>Automatismo - Atuado</t>
  </si>
  <si>
    <t>86BC - Atuado</t>
  </si>
  <si>
    <t>Proteção 81U - SubFrequencia Atuada</t>
  </si>
  <si>
    <t>Proteção 81O - SobreFrequencia Atuada</t>
  </si>
  <si>
    <t>Proteção 27 - Estágio 1 - Atuada</t>
  </si>
  <si>
    <t>Proteção 27 - Estágio 2 - Atuada</t>
  </si>
  <si>
    <t>Proteção 27 - Excluída</t>
  </si>
  <si>
    <t>Proteção 59 - Estágio 1 - Atuada</t>
  </si>
  <si>
    <t>Proteção 59 - Estágio 2 - Atuada</t>
  </si>
  <si>
    <t>18F1</t>
  </si>
  <si>
    <t>ON: Rearme</t>
  </si>
  <si>
    <t>BC1</t>
  </si>
  <si>
    <t>Tensão Barra P1 Fases AB</t>
  </si>
  <si>
    <t>Disj. 52-16 (18Q0) - Desligar / Ligar</t>
  </si>
  <si>
    <t>Disjuntor 52-16 (18Q0)</t>
  </si>
  <si>
    <t>Disj. 52-16 (18Q0)  - Desligado</t>
  </si>
  <si>
    <t>Disj. 52-16 (18Q0)  - Ligado</t>
  </si>
  <si>
    <t>Disj. 52-16 (18Q0)  - Indefinido</t>
  </si>
  <si>
    <t>Disj. 52-16 (18Q0) - Mola Descarregada</t>
  </si>
  <si>
    <t>Disj. 52-16 (18Q0) - Chave 43LR Pos. Local</t>
  </si>
  <si>
    <t>Disj. 52-16 (18Q0) - Chave 43LR Pos. Remoto</t>
  </si>
  <si>
    <t>Disj. 52-16 (18Q0) - Falta VCC Motor</t>
  </si>
  <si>
    <t>Disj. 52-16 (18Q0) - Falta VCC Comando</t>
  </si>
  <si>
    <t>Disj. 52-16 (18Q0) – Supervisão Bobina de Ligar</t>
  </si>
  <si>
    <t>Disj. 52-16 (18Q0) – Supervisão Bobina de Abertura 1</t>
  </si>
  <si>
    <t>Disj. 52-16 (18Q0) – Supervisão Bobina de Abertura 2</t>
  </si>
  <si>
    <t xml:space="preserve">Disj. 52-16 (18Q0) – Desligamento Local - Controle Permissivo </t>
  </si>
  <si>
    <t>Disj. 52-16 (18Q0) - Falha Comando de Desligar</t>
  </si>
  <si>
    <t>Disj. 52-16 (18Q0) - Falha Comando de Ligar</t>
  </si>
  <si>
    <t>Disj. 52-16 (18Q0) - Bloqueio 5 Minutos</t>
  </si>
  <si>
    <t>ON: Recompor</t>
  </si>
  <si>
    <t>Recomposição Alimentadores - Comando ligar via PAS</t>
  </si>
  <si>
    <t>BC1/VI3p1_OperationalValues/RPRE_MMXU1/A/phsA</t>
  </si>
  <si>
    <t>BC1/VI3p1_OperationalValues/RPRE_MMXU1/A/phsB</t>
  </si>
  <si>
    <t>BC1/VI3p1_OperationalValues/RPRE_MMXU1/A/phsC</t>
  </si>
  <si>
    <t>BC1/VI1p1_Fundamental/FPRE_MMXN1/IDES</t>
  </si>
  <si>
    <t>BC1/VI3p1_OperationalValues/RPRE_MMXU1/PPV/phsAB</t>
  </si>
  <si>
    <t>BC1/VI3p1_OperationalValues/PPRE_MMXU1/TotVAr</t>
  </si>
  <si>
    <t>BC1/Application/USER7/CMD001</t>
  </si>
  <si>
    <t>BC1/Application/USER7/CMD002</t>
  </si>
  <si>
    <t>BC1/Application/USER7/CMD003</t>
  </si>
  <si>
    <t>BC1/Application/USER3/VD001</t>
  </si>
  <si>
    <t>BC1/Application/USER3/VD002</t>
  </si>
  <si>
    <t>BC1/Application/USER3/VD003</t>
  </si>
  <si>
    <t>BC1/Application/USER3/VD009</t>
  </si>
  <si>
    <t>BC1/Application/USER1/BI105</t>
  </si>
  <si>
    <t>BC1/Application/USER1/BI106</t>
  </si>
  <si>
    <t>BC1/Application/USER1/BI107</t>
  </si>
  <si>
    <t>BC1/Application/USER1/BI108</t>
  </si>
  <si>
    <t>BC1/Application/USER3/VD006</t>
  </si>
  <si>
    <t>BC1/Application/USER3/VD007</t>
  </si>
  <si>
    <t>BC1/Application/USER3/VD008</t>
  </si>
  <si>
    <t>BC1/Application/USER1/BI305</t>
  </si>
  <si>
    <t>BC1/Application/USER3/VD005</t>
  </si>
  <si>
    <t>BC1/Application/USER3/VD004</t>
  </si>
  <si>
    <t>BC1/Application/USER3/VD012</t>
  </si>
  <si>
    <t>VD.012 52 Bloqueio de 5 Min.</t>
  </si>
  <si>
    <t>BC1/Application/USER3/VD014</t>
  </si>
  <si>
    <t>BC1/Application/USER3/VD016</t>
  </si>
  <si>
    <t>BC1/Application/USER3/VD015</t>
  </si>
  <si>
    <t>BC1/Application/USER3/VD017</t>
  </si>
  <si>
    <t>BC1/Application/USER3/VD038</t>
  </si>
  <si>
    <t>BC1/Application/USER3/VD040</t>
  </si>
  <si>
    <t>BC1/Application/USER3/VD053</t>
  </si>
  <si>
    <t>VD.038 Automatismo Incluído</t>
  </si>
  <si>
    <t>VD.040 Automatismo Atuado</t>
  </si>
  <si>
    <t>VD.053 86BC Atuado</t>
  </si>
  <si>
    <t>BC1/Application/USER3/VD054</t>
  </si>
  <si>
    <t>BC1/Application/USER3/VD019</t>
  </si>
  <si>
    <t>BC1/Application/USER3/VD020</t>
  </si>
  <si>
    <t>BC1/Application/USER3/VD021</t>
  </si>
  <si>
    <t>BC1/Application/USER3/VD022</t>
  </si>
  <si>
    <t>BC1/Application/USER3/VD023</t>
  </si>
  <si>
    <t>BC1/Application/USER3/VD024</t>
  </si>
  <si>
    <t>BC1/Application/USER3/VD025</t>
  </si>
  <si>
    <t>BC1/Application/USER3/VD028</t>
  </si>
  <si>
    <t>BC1/Application/USER3/VD029</t>
  </si>
  <si>
    <t>VD.029 50N E2 Atuado</t>
  </si>
  <si>
    <t>BC1/Application/USER3/VD030</t>
  </si>
  <si>
    <t>BC1/Application/USER3/VD033</t>
  </si>
  <si>
    <t>BC1/Application/USER3/VD034</t>
  </si>
  <si>
    <t>BC1/Application/USER3/VD046</t>
  </si>
  <si>
    <t>BC1/Application/USER3/VD047</t>
  </si>
  <si>
    <t>BC1/Application/USER3/VD048</t>
  </si>
  <si>
    <t>BC1/Application/USER3/VD049</t>
  </si>
  <si>
    <t>BC1/Application/USER3/VD050</t>
  </si>
  <si>
    <t>BC1/Application/USER3/VD037</t>
  </si>
  <si>
    <t>BC1/Application/USER3/VD043</t>
  </si>
  <si>
    <t>BC1/Application/USER3/VD044</t>
  </si>
  <si>
    <t>BC1/Application/USER3/VD055</t>
  </si>
  <si>
    <t>BC1/Application/USER3/VD059</t>
  </si>
  <si>
    <t>VD.033 46 Alarme</t>
  </si>
  <si>
    <t>VD.046 27 Excluído</t>
  </si>
  <si>
    <t>VD.047 27 E1 Atuado</t>
  </si>
  <si>
    <t>VD.048 27 E2 Atuado</t>
  </si>
  <si>
    <t>VD.049 59 E1Atuado</t>
  </si>
  <si>
    <t>VD.050 59 E2 Atuado</t>
  </si>
  <si>
    <t>VD.043 81U Atuado</t>
  </si>
  <si>
    <t>VD.044 81O Atuado</t>
  </si>
  <si>
    <t>ON: Fechar / OFF: Abrir</t>
  </si>
  <si>
    <t>GTD11/Application/USER9/CMD001</t>
  </si>
  <si>
    <t>GTD11/Application/USER9/CMD002</t>
  </si>
  <si>
    <t>GTD11/Application/USER9/CMD003</t>
  </si>
  <si>
    <t>GTD11/Application/USER9/CMD004</t>
  </si>
  <si>
    <t>GTD11/Application/USER9/CMD005</t>
  </si>
  <si>
    <t>GTD11/Application/USER9/CMD007</t>
  </si>
  <si>
    <t>GTD11/Application/USER9/CMD008</t>
  </si>
  <si>
    <t>GTD11/Application/USER9/CMD009</t>
  </si>
  <si>
    <t>GTD11/Application/USER9/CMD010</t>
  </si>
  <si>
    <t>GTD11/Application/USER9/CMD011</t>
  </si>
  <si>
    <t>Lista de Pontos Supervisionados Banco de Capacitores 2 Barra P1</t>
  </si>
  <si>
    <t>19F1</t>
  </si>
  <si>
    <t>BC2</t>
  </si>
  <si>
    <t>BC2/VI3p1_OperationalValues/RPRE_MMXU1/A/phsA</t>
  </si>
  <si>
    <t>BC2/VI3p1_OperationalValues/RPRE_MMXU1/A/phsB</t>
  </si>
  <si>
    <t>BC2/VI3p1_OperationalValues/RPRE_MMXU1/A/phsC</t>
  </si>
  <si>
    <t>BC2/VI1p1_Fundamental/FPRE_MMXN1/IDES</t>
  </si>
  <si>
    <t>BC2/VI3p1_OperationalValues/RPRE_MMXU1/PPV/phsAB</t>
  </si>
  <si>
    <t>BC2/VI3p1_OperationalValues/PPRE_MMXU1/TotVAr</t>
  </si>
  <si>
    <t>BC2/Application/USER7/CMD001</t>
  </si>
  <si>
    <t>BC2/Application/USER7/CMD002</t>
  </si>
  <si>
    <t>BC2/Application/USER7/CMD003</t>
  </si>
  <si>
    <t>BC2/Application/USER3/VD002</t>
  </si>
  <si>
    <t>BC2/Application/USER3/VD001</t>
  </si>
  <si>
    <t>BC2/Application/USER3/VD003</t>
  </si>
  <si>
    <t>BC2/Application/USER3/VD009</t>
  </si>
  <si>
    <t>BC2/Application/USER1/BI105</t>
  </si>
  <si>
    <t>BC2/Application/USER1/BI106</t>
  </si>
  <si>
    <t>BC2/Application/USER1/BI107</t>
  </si>
  <si>
    <t>BC2/Application/USER1/BI108</t>
  </si>
  <si>
    <t>BC2/Application/USER3/VD006</t>
  </si>
  <si>
    <t>BC2/Application/USER3/VD007</t>
  </si>
  <si>
    <t>BC2/Application/USER3/VD008</t>
  </si>
  <si>
    <t>BC2/Application/USER1/BI305</t>
  </si>
  <si>
    <t>BC2/Application/USER3/VD005</t>
  </si>
  <si>
    <t>BC2/Application/USER3/VD004</t>
  </si>
  <si>
    <t>BC2/Application/USER3/VD012</t>
  </si>
  <si>
    <t>BC2/Application/USER3/VD014</t>
  </si>
  <si>
    <t>BC2/Application/USER3/VD016</t>
  </si>
  <si>
    <t>BC2/Application/USER3/VD015</t>
  </si>
  <si>
    <t>BC2/Application/USER3/VD017</t>
  </si>
  <si>
    <t>BC2/Application/USER3/VD038</t>
  </si>
  <si>
    <t>BC2/Application/USER3/VD040</t>
  </si>
  <si>
    <t>BC2/Application/USER3/VD053</t>
  </si>
  <si>
    <t>BC2/Application/USER3/VD054</t>
  </si>
  <si>
    <t>BC2/Application/USER3/VD019</t>
  </si>
  <si>
    <t>BC2/Application/USER3/VD020</t>
  </si>
  <si>
    <t>BC2/Application/USER3/VD021</t>
  </si>
  <si>
    <t>BC2/Application/USER3/VD022</t>
  </si>
  <si>
    <t>BC2/Application/USER3/VD023</t>
  </si>
  <si>
    <t>BC2/Application/USER3/VD024</t>
  </si>
  <si>
    <t>BC2/Application/USER3/VD025</t>
  </si>
  <si>
    <t>BC2/Application/USER3/VD028</t>
  </si>
  <si>
    <t>BC2/Application/USER3/VD029</t>
  </si>
  <si>
    <t>BC2/Application/USER3/VD030</t>
  </si>
  <si>
    <t>BC2/Application/USER3/VD033</t>
  </si>
  <si>
    <t>BC2/Application/USER3/VD034</t>
  </si>
  <si>
    <t>BC2/Application/USER3/VD046</t>
  </si>
  <si>
    <t>BC2/Application/USER3/VD047</t>
  </si>
  <si>
    <t>BC2/Application/USER3/VD048</t>
  </si>
  <si>
    <t>BC2/Application/USER3/VD049</t>
  </si>
  <si>
    <t>BC2/Application/USER3/VD050</t>
  </si>
  <si>
    <t>BC2/Application/USER3/VD037</t>
  </si>
  <si>
    <t>BC2/Application/USER3/VD043</t>
  </si>
  <si>
    <t>BC2/Application/USER3/VD044</t>
  </si>
  <si>
    <t>BC2/Application/USER3/VD055</t>
  </si>
  <si>
    <t>BC2/Application/USER3/VD059</t>
  </si>
  <si>
    <t>Disj. 52-17 (19Q0) - Desligar / Ligar</t>
  </si>
  <si>
    <t>Disjuntor 52-17 (19Q0)</t>
  </si>
  <si>
    <t>Disj. 52-17 (19Q0)  - Desligado</t>
  </si>
  <si>
    <t>Disj. 52-17 (19Q0)  - Ligado</t>
  </si>
  <si>
    <t>Disj. 52-17 (19Q0)  - Indefinido</t>
  </si>
  <si>
    <t>Disj. 52-17 (19Q0) - Mola Descarregada</t>
  </si>
  <si>
    <t>Disj. 52-17 (19Q0) - Chave 43LR Pos. Local</t>
  </si>
  <si>
    <t>Disj. 52-17 (19Q0) - Chave 43LR Pos. Remoto</t>
  </si>
  <si>
    <t>Disj. 52-17 (19Q0) - Falta VCC Motor</t>
  </si>
  <si>
    <t>Disj. 52-17 (19Q0) - Falta VCC Comando</t>
  </si>
  <si>
    <t>Disj. 52-17 (19Q0) – Supervisão Bobina de Ligar</t>
  </si>
  <si>
    <t>Disj. 52-17 (19Q0) – Supervisão Bobina de Abertura 1</t>
  </si>
  <si>
    <t>Disj. 52-17 (19Q0) – Supervisão Bobina de Abertura 2</t>
  </si>
  <si>
    <t xml:space="preserve">Disj. 52-17 (19Q0) – Desligamento Local - Controle Permissivo </t>
  </si>
  <si>
    <t>Disj. 52-17 (19Q0) - Falha Comando de Desligar</t>
  </si>
  <si>
    <t>Disj. 52-17 (19Q0) - Falha Comando de Ligar</t>
  </si>
  <si>
    <t>Disj. 52-17 (19Q0) - Bloqueio 5 Minutos</t>
  </si>
  <si>
    <t>Lista de Pontos Supervisionados Alimentador 12</t>
  </si>
  <si>
    <t>GTD12</t>
  </si>
  <si>
    <t>GTD12/VI3p1_OperationalValues/RPRE_MMXU1/A/phsA</t>
  </si>
  <si>
    <t>GTD12/VI3p1_OperationalValues/RPRE_MMXU1/A/phsB</t>
  </si>
  <si>
    <t>GTD12/VI3p1_OperationalValues/RPRE_MMXU1/A/phsC</t>
  </si>
  <si>
    <t>GTD12/CB1/XCBR1/SwAphsA</t>
  </si>
  <si>
    <t>GTD12/CB1/XCBR1/SwAphsB</t>
  </si>
  <si>
    <t>GTD12/CB1/XCBR1/SwAphsC</t>
  </si>
  <si>
    <t>GTD12/CB1/XCBR1/SwANeut</t>
  </si>
  <si>
    <t>GTD12/VI3p1_OperationalValues/RPRE_MMXU1/PPV/phsAB</t>
  </si>
  <si>
    <t>GTD12/VI3p1_OperationalValues/PPRE_MMXU1/TotW</t>
  </si>
  <si>
    <t>GTD12/VI3p1_OperationalValues/PPRE_MMXU1/TotVAr</t>
  </si>
  <si>
    <t>GTD12/CB1/CSWI1/Pos</t>
  </si>
  <si>
    <t>GTD12/Application/USER9/CMD001</t>
  </si>
  <si>
    <t>GTD12/Application/USER9/CMD002</t>
  </si>
  <si>
    <t>GTD12/Application/USER9/CMD003</t>
  </si>
  <si>
    <t>GTD12/Application/USER9/CMD006</t>
  </si>
  <si>
    <t>GTD12/Application/USER9/CMD007</t>
  </si>
  <si>
    <t>GTD12/Application/USER9/CMD008</t>
  </si>
  <si>
    <t>GTD12/Application/USER9/CMD009</t>
  </si>
  <si>
    <t>GTD12/Application/USER9/CMD010</t>
  </si>
  <si>
    <t>GTD12/Application/USER9/CMD004</t>
  </si>
  <si>
    <t>GTD12/Application/USER9/CMD005</t>
  </si>
  <si>
    <t>GTD12/Application/USER9/CMD011</t>
  </si>
  <si>
    <t>GTD12/Application/USER3/VD002</t>
  </si>
  <si>
    <t>GTD12/Application/USER3/VD001</t>
  </si>
  <si>
    <t>GTD12/Application/USER3/VD003</t>
  </si>
  <si>
    <t>GTD12/Application/USER3/VD009</t>
  </si>
  <si>
    <t>GTD12/Application/USER1/BI105</t>
  </si>
  <si>
    <t>GTD12/Application/USER1/BI106</t>
  </si>
  <si>
    <t>GTD12/Application/USER1/BI107</t>
  </si>
  <si>
    <t>GTD12/Application/USER1/BI108</t>
  </si>
  <si>
    <t>GTD12/Application/USER3/VD006</t>
  </si>
  <si>
    <t>GTD12/Application/USER3/VD007</t>
  </si>
  <si>
    <t>GTD12/Application/USER3/VD008</t>
  </si>
  <si>
    <t>GTD12/Application/USER1/BI305</t>
  </si>
  <si>
    <t>GTD12/Application/USER3/VD005</t>
  </si>
  <si>
    <t>GTD12/Application/USER3/VD004</t>
  </si>
  <si>
    <t>GTD12/Application/USER3/VD014</t>
  </si>
  <si>
    <t>GTD12/Application/USER3/VD016</t>
  </si>
  <si>
    <t>GTD12/Application/USER3/VD015</t>
  </si>
  <si>
    <t>GTD12/Application/USER3/VD017</t>
  </si>
  <si>
    <t>GTD12/Application/USER3/VD018</t>
  </si>
  <si>
    <t>GTD12/Application/USER3/VD054</t>
  </si>
  <si>
    <t>GTD12/Application/USER3/VD019</t>
  </si>
  <si>
    <t>GTD12/Application/USER3/VD020</t>
  </si>
  <si>
    <t>GTD12/Application/USER3/VD021</t>
  </si>
  <si>
    <t>GTD12/Application/USER3/VD022</t>
  </si>
  <si>
    <t>GTD12/Application/USER3/VD023</t>
  </si>
  <si>
    <t>GTD12/Application/USER3/VD024</t>
  </si>
  <si>
    <t>GTD12/Application/USER3/VD025</t>
  </si>
  <si>
    <t>GTD12/Application/USER3/VD026</t>
  </si>
  <si>
    <t>GTD12/Application/USER3/VD028</t>
  </si>
  <si>
    <t>GTD12/Application/USER3/VD029</t>
  </si>
  <si>
    <t>GTD12/Application/USER3/VD030</t>
  </si>
  <si>
    <t>GTD12/Application/USER3/VD031</t>
  </si>
  <si>
    <t>GTD12/Application/USER3/VD033</t>
  </si>
  <si>
    <t>GTD12/Application/USER3/VD034</t>
  </si>
  <si>
    <t>GTD12/Application/USER3/VD036</t>
  </si>
  <si>
    <t>GTD12/Application/USER3/VD037</t>
  </si>
  <si>
    <t>GTD12/Application/USER3/VD038</t>
  </si>
  <si>
    <t>GTD12/Application/USER3/VD039</t>
  </si>
  <si>
    <t>GTD12/Application/USER3/VD040</t>
  </si>
  <si>
    <t>GTD12/Application/USER3/VD041</t>
  </si>
  <si>
    <t>GTD12/Application/USER3/VD042</t>
  </si>
  <si>
    <t>GTD12/Application/USER3/VD043</t>
  </si>
  <si>
    <t>GTD12/Application/USER3/VD044</t>
  </si>
  <si>
    <t>GTD12/Application/USER3/VD045</t>
  </si>
  <si>
    <t>GTD12/Application/USER3/VD046</t>
  </si>
  <si>
    <t>GTD12/Application/USER3/VD047</t>
  </si>
  <si>
    <t>GTD12/Application/USER3/VD049</t>
  </si>
  <si>
    <t>GTD12/Application/USER3/VD050</t>
  </si>
  <si>
    <t>GTD12/Application/USER3/VD051</t>
  </si>
  <si>
    <t>GTD12/Application/USER3/VD052</t>
  </si>
  <si>
    <t>GTD12/Application/USER3/VD053</t>
  </si>
  <si>
    <t>GTD12/Application/USER3/VD055</t>
  </si>
  <si>
    <t>GTD12/Application/USER3/VD057</t>
  </si>
  <si>
    <t>GTD12/Application/USER3/VD058</t>
  </si>
  <si>
    <t>GTD12/Application/USER3/VD~059</t>
  </si>
  <si>
    <t>12F1</t>
  </si>
  <si>
    <t>Disj. 52-12 (12Q0) - Desligar / Ligar</t>
  </si>
  <si>
    <t>Disjuntor 52-12 (12Q0)</t>
  </si>
  <si>
    <t>Disj. 52-12 (12Q0)  - Desligado</t>
  </si>
  <si>
    <t>Disj. 52-12 (12Q0)  - Ligado</t>
  </si>
  <si>
    <t>Disj. 52-12 (12Q0)  - Indefinido</t>
  </si>
  <si>
    <t>Disj. 52-12 (12Q0) - Mola Descarregada</t>
  </si>
  <si>
    <t>Disj. 52-12 (12Q0) - Chave 43LR Pos. Local</t>
  </si>
  <si>
    <t>Disj. 52-12 (12Q0) - Chave 43LR Pos. Remoto</t>
  </si>
  <si>
    <t>Disj. 52-12 (12Q0) - Falta VCC Motor</t>
  </si>
  <si>
    <t>Disj. 52-12 (12Q0) - Falta VCC Comando</t>
  </si>
  <si>
    <t>Disj. 52-12 (12Q0) – Supervisão Bobina de Ligar</t>
  </si>
  <si>
    <t>Disj. 52-12 (12Q0) – Supervisão Bobina de Abertura 1</t>
  </si>
  <si>
    <t>Disj. 52-12 (12Q0) – Supervisão Bobina de Abertura 2</t>
  </si>
  <si>
    <t xml:space="preserve">Disj. 52-12 (12Q0) – Desligamento Local - Controle Permissivo </t>
  </si>
  <si>
    <t>Disj. 52-12 (12Q0) - Falha Comando de Desligar</t>
  </si>
  <si>
    <t>Disj. 52-12 (12Q0) - Falha Comando de Ligar</t>
  </si>
  <si>
    <t>Lista de Pontos Supervisionados Alimentador 13</t>
  </si>
  <si>
    <t>GTD13</t>
  </si>
  <si>
    <t>GTD13/VI3p1_OperationalValues/RPRE_MMXU1/A/phsA</t>
  </si>
  <si>
    <t>GTD13/VI3p1_OperationalValues/RPRE_MMXU1/A/phsB</t>
  </si>
  <si>
    <t>GTD13/VI3p1_OperationalValues/RPRE_MMXU1/A/phsC</t>
  </si>
  <si>
    <t>GTD13/CB1/XCBR1/SwAphsA</t>
  </si>
  <si>
    <t>GTD13/CB1/XCBR1/SwAphsB</t>
  </si>
  <si>
    <t>GTD13/CB1/XCBR1/SwAphsC</t>
  </si>
  <si>
    <t>GTD13/CB1/XCBR1/SwANeut</t>
  </si>
  <si>
    <t>GTD13/VI3p1_OperationalValues/RPRE_MMXU1/PPV/phsAB</t>
  </si>
  <si>
    <t>GTD13/VI3p1_OperationalValues/PPRE_MMXU1/TotW</t>
  </si>
  <si>
    <t>GTD13/VI3p1_OperationalValues/PPRE_MMXU1/TotVAr</t>
  </si>
  <si>
    <t>GTD13/CB1/CSWI1/Pos</t>
  </si>
  <si>
    <t>GTD13/Application/USER9/CMD001</t>
  </si>
  <si>
    <t>GTD13/Application/USER9/CMD002</t>
  </si>
  <si>
    <t>GTD13/Application/USER9/CMD003</t>
  </si>
  <si>
    <t>GTD13/Application/USER9/CMD006</t>
  </si>
  <si>
    <t>GTD13/Application/USER9/CMD007</t>
  </si>
  <si>
    <t>GTD13/Application/USER9/CMD008</t>
  </si>
  <si>
    <t>GTD13/Application/USER9/CMD009</t>
  </si>
  <si>
    <t>GTD13/Application/USER9/CMD010</t>
  </si>
  <si>
    <t>GTD13/Application/USER9/CMD004</t>
  </si>
  <si>
    <t>GTD13/Application/USER9/CMD005</t>
  </si>
  <si>
    <t>GTD13/Application/USER9/CMD011</t>
  </si>
  <si>
    <t>GTD13/Application/USER3/VD002</t>
  </si>
  <si>
    <t>GTD13/Application/USER3/VD001</t>
  </si>
  <si>
    <t>GTD13/Application/USER3/VD003</t>
  </si>
  <si>
    <t>GTD13/Application/USER3/VD009</t>
  </si>
  <si>
    <t>GTD13/Application/USER1/BI105</t>
  </si>
  <si>
    <t>GTD13/Application/USER1/BI106</t>
  </si>
  <si>
    <t>GTD13/Application/USER1/BI107</t>
  </si>
  <si>
    <t>GTD13/Application/USER1/BI108</t>
  </si>
  <si>
    <t>GTD13/Application/USER3/VD006</t>
  </si>
  <si>
    <t>GTD13/Application/USER3/VD007</t>
  </si>
  <si>
    <t>GTD13/Application/USER3/VD008</t>
  </si>
  <si>
    <t>GTD13/Application/USER1/BI305</t>
  </si>
  <si>
    <t>GTD13/Application/USER3/VD005</t>
  </si>
  <si>
    <t>GTD13/Application/USER3/VD004</t>
  </si>
  <si>
    <t>GTD13/Application/USER3/VD014</t>
  </si>
  <si>
    <t>GTD13/Application/USER3/VD016</t>
  </si>
  <si>
    <t>GTD13/Application/USER3/VD015</t>
  </si>
  <si>
    <t>GTD13/Application/USER3/VD017</t>
  </si>
  <si>
    <t>GTD13/Application/USER3/VD018</t>
  </si>
  <si>
    <t>GTD13/Application/USER3/VD054</t>
  </si>
  <si>
    <t>GTD13/Application/USER3/VD019</t>
  </si>
  <si>
    <t>GTD13/Application/USER3/VD020</t>
  </si>
  <si>
    <t>GTD13/Application/USER3/VD021</t>
  </si>
  <si>
    <t>GTD13/Application/USER3/VD022</t>
  </si>
  <si>
    <t>GTD13/Application/USER3/VD023</t>
  </si>
  <si>
    <t>GTD13/Application/USER3/VD024</t>
  </si>
  <si>
    <t>GTD13/Application/USER3/VD025</t>
  </si>
  <si>
    <t>GTD13/Application/USER3/VD026</t>
  </si>
  <si>
    <t>GTD13/Application/USER3/VD028</t>
  </si>
  <si>
    <t>GTD13/Application/USER3/VD029</t>
  </si>
  <si>
    <t>GTD13/Application/USER3/VD030</t>
  </si>
  <si>
    <t>GTD13/Application/USER3/VD031</t>
  </si>
  <si>
    <t>GTD13/Application/USER3/VD033</t>
  </si>
  <si>
    <t>GTD13/Application/USER3/VD034</t>
  </si>
  <si>
    <t>GTD13/Application/USER3/VD036</t>
  </si>
  <si>
    <t>GTD13/Application/USER3/VD037</t>
  </si>
  <si>
    <t>GTD13/Application/USER3/VD038</t>
  </si>
  <si>
    <t>GTD13/Application/USER3/VD039</t>
  </si>
  <si>
    <t>GTD13/Application/USER3/VD040</t>
  </si>
  <si>
    <t>GTD13/Application/USER3/VD041</t>
  </si>
  <si>
    <t>GTD13/Application/USER3/VD042</t>
  </si>
  <si>
    <t>GTD13/Application/USER3/VD043</t>
  </si>
  <si>
    <t>GTD13/Application/USER3/VD044</t>
  </si>
  <si>
    <t>GTD13/Application/USER3/VD045</t>
  </si>
  <si>
    <t>GTD13/Application/USER3/VD046</t>
  </si>
  <si>
    <t>GTD13/Application/USER3/VD047</t>
  </si>
  <si>
    <t>GTD13/Application/USER3/VD049</t>
  </si>
  <si>
    <t>GTD13/Application/USER3/VD050</t>
  </si>
  <si>
    <t>GTD13/Application/USER3/VD051</t>
  </si>
  <si>
    <t>GTD13/Application/USER3/VD052</t>
  </si>
  <si>
    <t>GTD13/Application/USER3/VD053</t>
  </si>
  <si>
    <t>GTD13/Application/USER3/VD055</t>
  </si>
  <si>
    <t>GTD13/Application/USER3/VD057</t>
  </si>
  <si>
    <t>GTD13/Application/USER3/VD058</t>
  </si>
  <si>
    <t>GTD13/Application/USER3/VD~059</t>
  </si>
  <si>
    <t>13F1</t>
  </si>
  <si>
    <t>Disj. 52-13 (13Q0) - Desligar / Ligar</t>
  </si>
  <si>
    <t>Disjuntor 52-13 (13Q0)</t>
  </si>
  <si>
    <t>Disj. 52-13 (13Q0)  - Desligado</t>
  </si>
  <si>
    <t>Disj. 52-13 (13Q0)  - Ligado</t>
  </si>
  <si>
    <t>Disj. 52-13 (13Q0)  - Indefinido</t>
  </si>
  <si>
    <t>Disj. 52-13 (13Q0) - Mola Descarregada</t>
  </si>
  <si>
    <t>Disj. 52-13 (13Q0) - Chave 43LR Pos. Local</t>
  </si>
  <si>
    <t>Disj. 52-13 (13Q0) - Chave 43LR Pos. Remoto</t>
  </si>
  <si>
    <t>Disj. 52-13 (13Q0) - Falta VCC Motor</t>
  </si>
  <si>
    <t>Disj. 52-13 (13Q0) - Falta VCC Comando</t>
  </si>
  <si>
    <t>Disj. 52-13 (13Q0) – Supervisão Bobina de Ligar</t>
  </si>
  <si>
    <t>Disj. 52-13 (13Q0) – Supervisão Bobina de Abertura 1</t>
  </si>
  <si>
    <t>Disj. 52-13 (13Q0) – Supervisão Bobina de Abertura 2</t>
  </si>
  <si>
    <t xml:space="preserve">Disj. 52-13 (13Q0) – Desligamento Local - Controle Permissivo </t>
  </si>
  <si>
    <t>Disj. 52-13 (13Q0) - Falha Comando de Desligar</t>
  </si>
  <si>
    <t>Disj. 52-13 (13Q0) - Falha Comando de Ligar</t>
  </si>
  <si>
    <t>Lista de Pontos Supervisionados Alimentador 14</t>
  </si>
  <si>
    <t>14F1</t>
  </si>
  <si>
    <t>GTD14</t>
  </si>
  <si>
    <t>GTD14/VI3p1_OperationalValues/RPRE_MMXU1/A/phsA</t>
  </si>
  <si>
    <t>GTD14/VI3p1_OperationalValues/RPRE_MMXU1/A/phsB</t>
  </si>
  <si>
    <t>GTD14/VI3p1_OperationalValues/RPRE_MMXU1/A/phsC</t>
  </si>
  <si>
    <t>GTD14/CB1/XCBR1/SwAphsA</t>
  </si>
  <si>
    <t>GTD14/CB1/XCBR1/SwAphsB</t>
  </si>
  <si>
    <t>GTD14/CB1/XCBR1/SwAphsC</t>
  </si>
  <si>
    <t>GTD14/CB1/XCBR1/SwANeut</t>
  </si>
  <si>
    <t>GTD14/VI3p1_OperationalValues/RPRE_MMXU1/PPV/phsAB</t>
  </si>
  <si>
    <t>GTD14/VI3p1_OperationalValues/PPRE_MMXU1/TotW</t>
  </si>
  <si>
    <t>GTD14/VI3p1_OperationalValues/PPRE_MMXU1/TotVAr</t>
  </si>
  <si>
    <t>GTD14/CB1/CSWI1/Pos</t>
  </si>
  <si>
    <t>GTD14/Application/USER9/CMD001</t>
  </si>
  <si>
    <t>GTD14/Application/USER9/CMD002</t>
  </si>
  <si>
    <t>GTD14/Application/USER9/CMD003</t>
  </si>
  <si>
    <t>GTD14/Application/USER9/CMD006</t>
  </si>
  <si>
    <t>GTD14/Application/USER9/CMD007</t>
  </si>
  <si>
    <t>GTD14/Application/USER9/CMD008</t>
  </si>
  <si>
    <t>GTD14/Application/USER9/CMD009</t>
  </si>
  <si>
    <t>GTD14/Application/USER9/CMD010</t>
  </si>
  <si>
    <t>GTD14/Application/USER9/CMD004</t>
  </si>
  <si>
    <t>GTD14/Application/USER9/CMD005</t>
  </si>
  <si>
    <t>GTD14/Application/USER9/CMD011</t>
  </si>
  <si>
    <t>GTD14/Application/USER3/VD002</t>
  </si>
  <si>
    <t>GTD14/Application/USER3/VD001</t>
  </si>
  <si>
    <t>GTD14/Application/USER3/VD003</t>
  </si>
  <si>
    <t>GTD14/Application/USER3/VD009</t>
  </si>
  <si>
    <t>GTD14/Application/USER1/BI105</t>
  </si>
  <si>
    <t>GTD14/Application/USER1/BI106</t>
  </si>
  <si>
    <t>GTD14/Application/USER1/BI107</t>
  </si>
  <si>
    <t>GTD14/Application/USER1/BI108</t>
  </si>
  <si>
    <t>GTD14/Application/USER3/VD006</t>
  </si>
  <si>
    <t>GTD14/Application/USER3/VD007</t>
  </si>
  <si>
    <t>GTD14/Application/USER3/VD008</t>
  </si>
  <si>
    <t>GTD14/Application/USER1/BI305</t>
  </si>
  <si>
    <t>GTD14/Application/USER3/VD005</t>
  </si>
  <si>
    <t>GTD14/Application/USER3/VD004</t>
  </si>
  <si>
    <t>GTD14/Application/USER3/VD014</t>
  </si>
  <si>
    <t>GTD14/Application/USER3/VD016</t>
  </si>
  <si>
    <t>GTD14/Application/USER3/VD015</t>
  </si>
  <si>
    <t>GTD14/Application/USER3/VD017</t>
  </si>
  <si>
    <t>GTD14/Application/USER3/VD018</t>
  </si>
  <si>
    <t>GTD14/Application/USER3/VD054</t>
  </si>
  <si>
    <t>GTD14/Application/USER3/VD019</t>
  </si>
  <si>
    <t>GTD14/Application/USER3/VD020</t>
  </si>
  <si>
    <t>GTD14/Application/USER3/VD021</t>
  </si>
  <si>
    <t>GTD14/Application/USER3/VD022</t>
  </si>
  <si>
    <t>GTD14/Application/USER3/VD023</t>
  </si>
  <si>
    <t>GTD14/Application/USER3/VD024</t>
  </si>
  <si>
    <t>GTD14/Application/USER3/VD025</t>
  </si>
  <si>
    <t>GTD14/Application/USER3/VD026</t>
  </si>
  <si>
    <t>GTD14/Application/USER3/VD028</t>
  </si>
  <si>
    <t>GTD14/Application/USER3/VD029</t>
  </si>
  <si>
    <t>GTD14/Application/USER3/VD030</t>
  </si>
  <si>
    <t>GTD14/Application/USER3/VD031</t>
  </si>
  <si>
    <t>GTD14/Application/USER3/VD033</t>
  </si>
  <si>
    <t>GTD14/Application/USER3/VD034</t>
  </si>
  <si>
    <t>GTD14/Application/USER3/VD036</t>
  </si>
  <si>
    <t>GTD14/Application/USER3/VD037</t>
  </si>
  <si>
    <t>GTD14/Application/USER3/VD038</t>
  </si>
  <si>
    <t>GTD14/Application/USER3/VD039</t>
  </si>
  <si>
    <t>GTD14/Application/USER3/VD040</t>
  </si>
  <si>
    <t>GTD14/Application/USER3/VD041</t>
  </si>
  <si>
    <t>GTD14/Application/USER3/VD042</t>
  </si>
  <si>
    <t>GTD14/Application/USER3/VD043</t>
  </si>
  <si>
    <t>GTD14/Application/USER3/VD044</t>
  </si>
  <si>
    <t>GTD14/Application/USER3/VD045</t>
  </si>
  <si>
    <t>GTD14/Application/USER3/VD046</t>
  </si>
  <si>
    <t>GTD14/Application/USER3/VD047</t>
  </si>
  <si>
    <t>GTD14/Application/USER3/VD049</t>
  </si>
  <si>
    <t>GTD14/Application/USER3/VD050</t>
  </si>
  <si>
    <t>GTD14/Application/USER3/VD051</t>
  </si>
  <si>
    <t>GTD14/Application/USER3/VD052</t>
  </si>
  <si>
    <t>GTD14/Application/USER3/VD053</t>
  </si>
  <si>
    <t>GTD14/Application/USER3/VD055</t>
  </si>
  <si>
    <t>GTD14/Application/USER3/VD057</t>
  </si>
  <si>
    <t>GTD14/Application/USER3/VD058</t>
  </si>
  <si>
    <t>GTD14/Application/USER3/VD~059</t>
  </si>
  <si>
    <t>Disj. 52-14 (14Q0) - Desligar / Ligar</t>
  </si>
  <si>
    <t>Disjuntor 52-14 (14Q0)</t>
  </si>
  <si>
    <t>Disj. 52-14 (14Q0)  - Desligado</t>
  </si>
  <si>
    <t>Disj. 52-14 (14Q0)  - Ligado</t>
  </si>
  <si>
    <t>Disj. 52-14 (14Q0)  - Indefinido</t>
  </si>
  <si>
    <t>Disj. 52-14 (14Q0) - Mola Descarregada</t>
  </si>
  <si>
    <t>Disj. 52-14 (14Q0) - Chave 43LR Pos. Local</t>
  </si>
  <si>
    <t>Disj. 52-14 (14Q0) - Chave 43LR Pos. Remoto</t>
  </si>
  <si>
    <t>Disj. 52-14 (14Q0) - Falta VCC Motor</t>
  </si>
  <si>
    <t>Disj. 52-14 (14Q0) - Falta VCC Comando</t>
  </si>
  <si>
    <t>Disj. 52-14 (14Q0) – Supervisão Bobina de Ligar</t>
  </si>
  <si>
    <t>Disj. 52-14 (14Q0) – Supervisão Bobina de Abertura 1</t>
  </si>
  <si>
    <t>Disj. 52-14 (14Q0) – Supervisão Bobina de Abertura 2</t>
  </si>
  <si>
    <t xml:space="preserve">Disj. 52-14 (14Q0) – Desligamento Local - Controle Permissivo </t>
  </si>
  <si>
    <t>Disj. 52-14 (14Q0) - Falha Comando de Desligar</t>
  </si>
  <si>
    <t>Disj. 52-14 (14Q0) - Falha Comando de Ligar</t>
  </si>
  <si>
    <t>Somente a Nível 2 (WinCC)</t>
  </si>
  <si>
    <t>Lista de Pontos Supervisionados Alimentador 15</t>
  </si>
  <si>
    <t>15F1</t>
  </si>
  <si>
    <t>GTD15</t>
  </si>
  <si>
    <t>GTD15/VI3p1_OperationalValues/RPRE_MMXU1/A/phsA</t>
  </si>
  <si>
    <t>GTD15/VI3p1_OperationalValues/RPRE_MMXU1/A/phsB</t>
  </si>
  <si>
    <t>GTD15/VI3p1_OperationalValues/RPRE_MMXU1/A/phsC</t>
  </si>
  <si>
    <t>GTD15/CB1/XCBR1/SwAphsA</t>
  </si>
  <si>
    <t>GTD15/CB1/XCBR1/SwAphsB</t>
  </si>
  <si>
    <t>GTD15/CB1/XCBR1/SwAphsC</t>
  </si>
  <si>
    <t>GTD15/CB1/XCBR1/SwANeut</t>
  </si>
  <si>
    <t>GTD15/VI3p1_OperationalValues/RPRE_MMXU1/PPV/phsAB</t>
  </si>
  <si>
    <t>GTD15/VI3p1_OperationalValues/PPRE_MMXU1/TotW</t>
  </si>
  <si>
    <t>GTD15/VI3p1_OperationalValues/PPRE_MMXU1/TotVAr</t>
  </si>
  <si>
    <t>GTD15/CB1/CSWI1/Pos</t>
  </si>
  <si>
    <t>GTD15/Application/USER9/CMD001</t>
  </si>
  <si>
    <t>GTD15/Application/USER9/CMD002</t>
  </si>
  <si>
    <t>GTD15/Application/USER9/CMD003</t>
  </si>
  <si>
    <t>GTD15/Application/USER9/CMD006</t>
  </si>
  <si>
    <t>GTD15/Application/USER9/CMD007</t>
  </si>
  <si>
    <t>GTD15/Application/USER9/CMD008</t>
  </si>
  <si>
    <t>GTD15/Application/USER9/CMD009</t>
  </si>
  <si>
    <t>GTD15/Application/USER9/CMD010</t>
  </si>
  <si>
    <t>GTD15/Application/USER9/CMD004</t>
  </si>
  <si>
    <t>GTD15/Application/USER9/CMD005</t>
  </si>
  <si>
    <t>GTD15/Application/USER9/CMD011</t>
  </si>
  <si>
    <t>GTD15/Application/USER3/VD002</t>
  </si>
  <si>
    <t>GTD15/Application/USER3/VD001</t>
  </si>
  <si>
    <t>GTD15/Application/USER3/VD003</t>
  </si>
  <si>
    <t>GTD15/Application/USER3/VD009</t>
  </si>
  <si>
    <t>GTD15/Application/USER1/BI105</t>
  </si>
  <si>
    <t>GTD15/Application/USER1/BI106</t>
  </si>
  <si>
    <t>GTD15/Application/USER1/BI107</t>
  </si>
  <si>
    <t>GTD15/Application/USER1/BI108</t>
  </si>
  <si>
    <t>GTD15/Application/USER3/VD006</t>
  </si>
  <si>
    <t>GTD15/Application/USER3/VD007</t>
  </si>
  <si>
    <t>GTD15/Application/USER3/VD008</t>
  </si>
  <si>
    <t>GTD15/Application/USER1/BI305</t>
  </si>
  <si>
    <t>GTD15/Application/USER3/VD005</t>
  </si>
  <si>
    <t>GTD15/Application/USER3/VD004</t>
  </si>
  <si>
    <t>GTD15/Application/USER3/VD014</t>
  </si>
  <si>
    <t>GTD15/Application/USER3/VD016</t>
  </si>
  <si>
    <t>GTD15/Application/USER3/VD015</t>
  </si>
  <si>
    <t>GTD15/Application/USER3/VD017</t>
  </si>
  <si>
    <t>GTD15/Application/USER3/VD018</t>
  </si>
  <si>
    <t>GTD15/Application/USER3/VD054</t>
  </si>
  <si>
    <t>GTD15/Application/USER3/VD019</t>
  </si>
  <si>
    <t>GTD15/Application/USER3/VD020</t>
  </si>
  <si>
    <t>GTD15/Application/USER3/VD021</t>
  </si>
  <si>
    <t>GTD15/Application/USER3/VD022</t>
  </si>
  <si>
    <t>GTD15/Application/USER3/VD023</t>
  </si>
  <si>
    <t>GTD15/Application/USER3/VD024</t>
  </si>
  <si>
    <t>GTD15/Application/USER3/VD025</t>
  </si>
  <si>
    <t>GTD15/Application/USER3/VD026</t>
  </si>
  <si>
    <t>GTD15/Application/USER3/VD028</t>
  </si>
  <si>
    <t>GTD15/Application/USER3/VD029</t>
  </si>
  <si>
    <t>GTD15/Application/USER3/VD030</t>
  </si>
  <si>
    <t>GTD15/Application/USER3/VD031</t>
  </si>
  <si>
    <t>GTD15/Application/USER3/VD033</t>
  </si>
  <si>
    <t>GTD15/Application/USER3/VD034</t>
  </si>
  <si>
    <t>GTD15/Application/USER3/VD036</t>
  </si>
  <si>
    <t>GTD15/Application/USER3/VD037</t>
  </si>
  <si>
    <t>GTD15/Application/USER3/VD038</t>
  </si>
  <si>
    <t>GTD15/Application/USER3/VD039</t>
  </si>
  <si>
    <t>GTD15/Application/USER3/VD040</t>
  </si>
  <si>
    <t>GTD15/Application/USER3/VD041</t>
  </si>
  <si>
    <t>GTD15/Application/USER3/VD042</t>
  </si>
  <si>
    <t>GTD15/Application/USER3/VD043</t>
  </si>
  <si>
    <t>GTD15/Application/USER3/VD044</t>
  </si>
  <si>
    <t>GTD15/Application/USER3/VD045</t>
  </si>
  <si>
    <t>GTD15/Application/USER3/VD046</t>
  </si>
  <si>
    <t>GTD15/Application/USER3/VD047</t>
  </si>
  <si>
    <t>GTD15/Application/USER3/VD049</t>
  </si>
  <si>
    <t>GTD15/Application/USER3/VD050</t>
  </si>
  <si>
    <t>GTD15/Application/USER3/VD051</t>
  </si>
  <si>
    <t>GTD15/Application/USER3/VD052</t>
  </si>
  <si>
    <t>GTD15/Application/USER3/VD053</t>
  </si>
  <si>
    <t>GTD15/Application/USER3/VD055</t>
  </si>
  <si>
    <t>GTD15/Application/USER3/VD057</t>
  </si>
  <si>
    <t>GTD15/Application/USER3/VD058</t>
  </si>
  <si>
    <t>GTD15/Application/USER3/VD~059</t>
  </si>
  <si>
    <t>Disj. 52-15 (15Q0) - Desligar / Ligar</t>
  </si>
  <si>
    <t>Disjuntor 52-15 (15Q0)</t>
  </si>
  <si>
    <t>Disj. 52-15 (15Q0)  - Desligado</t>
  </si>
  <si>
    <t>Disj. 52-15 (15Q0)  - Ligado</t>
  </si>
  <si>
    <t>Disj. 52-15 (15Q0)  - Indefinido</t>
  </si>
  <si>
    <t>Disj. 52-15 (15Q0) - Mola Descarregada</t>
  </si>
  <si>
    <t>Disj. 52-15 (15Q0) - Chave 43LR Pos. Local</t>
  </si>
  <si>
    <t>Disj. 52-15 (15Q0) - Chave 43LR Pos. Remoto</t>
  </si>
  <si>
    <t>Disj. 52-15 (15Q0) - Falta VCC Motor</t>
  </si>
  <si>
    <t>Disj. 52-15 (15Q0) - Falta VCC Comando</t>
  </si>
  <si>
    <t>Disj. 52-15 (15Q0) – Supervisão Bobina de Ligar</t>
  </si>
  <si>
    <t>Disj. 52-15 (15Q0) – Supervisão Bobina de Abertura 1</t>
  </si>
  <si>
    <t>Disj. 52-15 (15Q0) – Supervisão Bobina de Abertura 2</t>
  </si>
  <si>
    <t xml:space="preserve">Disj. 52-15 (15Q0) – Desligamento Local - Controle Permissivo </t>
  </si>
  <si>
    <t>Disj. 52-15 (15Q0) - Falha Comando de Desligar</t>
  </si>
  <si>
    <t>Disj. 52-15 (15Q0) - Falha Comando de Ligar</t>
  </si>
  <si>
    <t>Lista de Pontos Supervisionados Alimentador 21</t>
  </si>
  <si>
    <t>21F1</t>
  </si>
  <si>
    <t>GTD21</t>
  </si>
  <si>
    <t>GTD21/VI3p1_OperationalValues/RPRE_MMXU1/A/phsA</t>
  </si>
  <si>
    <t>GTD21/VI3p1_OperationalValues/RPRE_MMXU1/A/phsB</t>
  </si>
  <si>
    <t>GTD21/VI3p1_OperationalValues/RPRE_MMXU1/A/phsC</t>
  </si>
  <si>
    <t>GTD21/CB1/XCBR1/SwAphsA</t>
  </si>
  <si>
    <t>GTD21/CB1/XCBR1/SwAphsB</t>
  </si>
  <si>
    <t>GTD21/CB1/XCBR1/SwAphsC</t>
  </si>
  <si>
    <t>GTD21/CB1/XCBR1/SwANeut</t>
  </si>
  <si>
    <t>GTD21/VI3p1_OperationalValues/RPRE_MMXU1/PPV/phsAB</t>
  </si>
  <si>
    <t>GTD21/VI3p1_OperationalValues/PPRE_MMXU1/TotW</t>
  </si>
  <si>
    <t>GTD21/VI3p1_OperationalValues/PPRE_MMXU1/TotVAr</t>
  </si>
  <si>
    <t>GTD21/CB1/CSWI1/Pos</t>
  </si>
  <si>
    <t>GTD21/Application/USER9/CMD001</t>
  </si>
  <si>
    <t>GTD21/Application/USER9/CMD002</t>
  </si>
  <si>
    <t>GTD21/Application/USER9/CMD003</t>
  </si>
  <si>
    <t>GTD21/Application/USER9/CMD006</t>
  </si>
  <si>
    <t>GTD21/Application/USER9/CMD007</t>
  </si>
  <si>
    <t>GTD21/Application/USER9/CMD008</t>
  </si>
  <si>
    <t>GTD21/Application/USER9/CMD009</t>
  </si>
  <si>
    <t>GTD21/Application/USER9/CMD010</t>
  </si>
  <si>
    <t>GTD21/Application/USER9/CMD004</t>
  </si>
  <si>
    <t>GTD21/Application/USER9/CMD005</t>
  </si>
  <si>
    <t>GTD21/Application/USER9/CMD011</t>
  </si>
  <si>
    <t>GTD21/Application/USER3/VD002</t>
  </si>
  <si>
    <t>GTD21/Application/USER3/VD001</t>
  </si>
  <si>
    <t>GTD21/Application/USER3/VD003</t>
  </si>
  <si>
    <t>GTD21/Application/USER3/VD009</t>
  </si>
  <si>
    <t>GTD21/Application/USER1/BI105</t>
  </si>
  <si>
    <t>GTD21/Application/USER1/BI106</t>
  </si>
  <si>
    <t>GTD21/Application/USER1/BI107</t>
  </si>
  <si>
    <t>GTD21/Application/USER1/BI108</t>
  </si>
  <si>
    <t>GTD21/Application/USER3/VD006</t>
  </si>
  <si>
    <t>GTD21/Application/USER3/VD007</t>
  </si>
  <si>
    <t>GTD21/Application/USER3/VD008</t>
  </si>
  <si>
    <t>GTD21/Application/USER1/BI305</t>
  </si>
  <si>
    <t>GTD21/Application/USER3/VD005</t>
  </si>
  <si>
    <t>GTD21/Application/USER3/VD004</t>
  </si>
  <si>
    <t>GTD21/Application/USER3/VD014</t>
  </si>
  <si>
    <t>GTD21/Application/USER3/VD016</t>
  </si>
  <si>
    <t>GTD21/Application/USER3/VD015</t>
  </si>
  <si>
    <t>GTD21/Application/USER3/VD017</t>
  </si>
  <si>
    <t>GTD21/Application/USER3/VD018</t>
  </si>
  <si>
    <t>GTD21/Application/USER3/VD054</t>
  </si>
  <si>
    <t>GTD21/Application/USER3/VD019</t>
  </si>
  <si>
    <t>GTD21/Application/USER3/VD020</t>
  </si>
  <si>
    <t>GTD21/Application/USER3/VD021</t>
  </si>
  <si>
    <t>GTD21/Application/USER3/VD022</t>
  </si>
  <si>
    <t>GTD21/Application/USER3/VD023</t>
  </si>
  <si>
    <t>GTD21/Application/USER3/VD024</t>
  </si>
  <si>
    <t>GTD21/Application/USER3/VD025</t>
  </si>
  <si>
    <t>GTD21/Application/USER3/VD026</t>
  </si>
  <si>
    <t>GTD21/Application/USER3/VD028</t>
  </si>
  <si>
    <t>GTD21/Application/USER3/VD029</t>
  </si>
  <si>
    <t>GTD21/Application/USER3/VD030</t>
  </si>
  <si>
    <t>GTD21/Application/USER3/VD031</t>
  </si>
  <si>
    <t>GTD21/Application/USER3/VD033</t>
  </si>
  <si>
    <t>GTD21/Application/USER3/VD034</t>
  </si>
  <si>
    <t>GTD21/Application/USER3/VD036</t>
  </si>
  <si>
    <t>GTD21/Application/USER3/VD037</t>
  </si>
  <si>
    <t>GTD21/Application/USER3/VD038</t>
  </si>
  <si>
    <t>GTD21/Application/USER3/VD039</t>
  </si>
  <si>
    <t>GTD21/Application/USER3/VD040</t>
  </si>
  <si>
    <t>GTD21/Application/USER3/VD041</t>
  </si>
  <si>
    <t>GTD21/Application/USER3/VD042</t>
  </si>
  <si>
    <t>GTD21/Application/USER3/VD043</t>
  </si>
  <si>
    <t>GTD21/Application/USER3/VD044</t>
  </si>
  <si>
    <t>GTD21/Application/USER3/VD045</t>
  </si>
  <si>
    <t>GTD21/Application/USER3/VD046</t>
  </si>
  <si>
    <t>GTD21/Application/USER3/VD047</t>
  </si>
  <si>
    <t>GTD21/Application/USER3/VD049</t>
  </si>
  <si>
    <t>GTD21/Application/USER3/VD050</t>
  </si>
  <si>
    <t>GTD21/Application/USER3/VD051</t>
  </si>
  <si>
    <t>GTD21/Application/USER3/VD052</t>
  </si>
  <si>
    <t>GTD21/Application/USER3/VD053</t>
  </si>
  <si>
    <t>GTD21/Application/USER3/VD055</t>
  </si>
  <si>
    <t>GTD21/Application/USER3/VD057</t>
  </si>
  <si>
    <t>GTD21/Application/USER3/VD058</t>
  </si>
  <si>
    <t>GTD21/Application/USER3/VD~059</t>
  </si>
  <si>
    <t>Disj. 52-21 (21Q0) - Desligar / Ligar</t>
  </si>
  <si>
    <t>Disjuntor 52-21 (21Q0)</t>
  </si>
  <si>
    <t>Disj. 52-21 (21Q0)  - Desligado</t>
  </si>
  <si>
    <t>Disj. 52-21 (21Q0)  - Ligado</t>
  </si>
  <si>
    <t>Disj. 52-21 (21Q0)  - Indefinido</t>
  </si>
  <si>
    <t>Disj. 52-21 (21Q0) - Mola Descarregada</t>
  </si>
  <si>
    <t>Disj. 52-21 (21Q0) - Chave 43LR Pos. Local</t>
  </si>
  <si>
    <t>Disj. 52-21 (21Q0) - Chave 43LR Pos. Remoto</t>
  </si>
  <si>
    <t>Disj. 52-21 (21Q0) - Falta VCC Motor</t>
  </si>
  <si>
    <t>Disj. 52-21 (21Q0) - Falta VCC Comando</t>
  </si>
  <si>
    <t>Disj. 52-21 (21Q0) – Supervisão Bobina de Ligar</t>
  </si>
  <si>
    <t>Disj. 52-21 (21Q0) – Supervisão Bobina de Abertura 1</t>
  </si>
  <si>
    <t>Disj. 52-21 (21Q0) – Supervisão Bobina de Abertura 2</t>
  </si>
  <si>
    <t xml:space="preserve">Disj. 52-21 (21Q0) – Desligamento Local - Controle Permissivo </t>
  </si>
  <si>
    <t>Disj. 52-21 (21Q0) - Falha Comando de Desligar</t>
  </si>
  <si>
    <t>Disj. 52-21 (21Q0) - Falha Comando de Ligar</t>
  </si>
  <si>
    <t>Lista de Pontos Supervisionados Alimentador 22</t>
  </si>
  <si>
    <t>22F1</t>
  </si>
  <si>
    <t>GTD22</t>
  </si>
  <si>
    <t>GTD22/VI3p1_OperationalValues/RPRE_MMXU1/A/phsA</t>
  </si>
  <si>
    <t>GTD22/VI3p1_OperationalValues/RPRE_MMXU1/A/phsB</t>
  </si>
  <si>
    <t>GTD22/VI3p1_OperationalValues/RPRE_MMXU1/A/phsC</t>
  </si>
  <si>
    <t>GTD22/CB1/XCBR1/SwAphsA</t>
  </si>
  <si>
    <t>GTD22/CB1/XCBR1/SwAphsB</t>
  </si>
  <si>
    <t>GTD22/CB1/XCBR1/SwAphsC</t>
  </si>
  <si>
    <t>GTD22/CB1/XCBR1/SwANeut</t>
  </si>
  <si>
    <t>GTD22/VI3p1_OperationalValues/RPRE_MMXU1/PPV/phsAB</t>
  </si>
  <si>
    <t>GTD22/VI3p1_OperationalValues/PPRE_MMXU1/TotW</t>
  </si>
  <si>
    <t>GTD22/VI3p1_OperationalValues/PPRE_MMXU1/TotVAr</t>
  </si>
  <si>
    <t>GTD22/CB1/CSWI1/Pos</t>
  </si>
  <si>
    <t>GTD22/Application/USER9/CMD001</t>
  </si>
  <si>
    <t>GTD22/Application/USER9/CMD002</t>
  </si>
  <si>
    <t>GTD22/Application/USER9/CMD003</t>
  </si>
  <si>
    <t>GTD22/Application/USER9/CMD006</t>
  </si>
  <si>
    <t>GTD22/Application/USER9/CMD007</t>
  </si>
  <si>
    <t>GTD22/Application/USER9/CMD008</t>
  </si>
  <si>
    <t>GTD22/Application/USER9/CMD009</t>
  </si>
  <si>
    <t>GTD22/Application/USER9/CMD010</t>
  </si>
  <si>
    <t>GTD22/Application/USER9/CMD004</t>
  </si>
  <si>
    <t>GTD22/Application/USER9/CMD005</t>
  </si>
  <si>
    <t>GTD22/Application/USER9/CMD011</t>
  </si>
  <si>
    <t>GTD22/Application/USER3/VD002</t>
  </si>
  <si>
    <t>GTD22/Application/USER3/VD001</t>
  </si>
  <si>
    <t>GTD22/Application/USER3/VD003</t>
  </si>
  <si>
    <t>GTD22/Application/USER3/VD009</t>
  </si>
  <si>
    <t>GTD22/Application/USER1/BI105</t>
  </si>
  <si>
    <t>GTD22/Application/USER1/BI106</t>
  </si>
  <si>
    <t>GTD22/Application/USER1/BI107</t>
  </si>
  <si>
    <t>GTD22/Application/USER1/BI108</t>
  </si>
  <si>
    <t>GTD22/Application/USER3/VD006</t>
  </si>
  <si>
    <t>GTD22/Application/USER3/VD007</t>
  </si>
  <si>
    <t>GTD22/Application/USER3/VD008</t>
  </si>
  <si>
    <t>GTD22/Application/USER1/BI305</t>
  </si>
  <si>
    <t>GTD22/Application/USER3/VD005</t>
  </si>
  <si>
    <t>GTD22/Application/USER3/VD004</t>
  </si>
  <si>
    <t>GTD22/Application/USER3/VD014</t>
  </si>
  <si>
    <t>GTD22/Application/USER3/VD016</t>
  </si>
  <si>
    <t>GTD22/Application/USER3/VD015</t>
  </si>
  <si>
    <t>GTD22/Application/USER3/VD017</t>
  </si>
  <si>
    <t>GTD22/Application/USER3/VD018</t>
  </si>
  <si>
    <t>GTD22/Application/USER3/VD054</t>
  </si>
  <si>
    <t>GTD22/Application/USER3/VD019</t>
  </si>
  <si>
    <t>GTD22/Application/USER3/VD020</t>
  </si>
  <si>
    <t>GTD22/Application/USER3/VD021</t>
  </si>
  <si>
    <t>GTD22/Application/USER3/VD022</t>
  </si>
  <si>
    <t>GTD22/Application/USER3/VD023</t>
  </si>
  <si>
    <t>GTD22/Application/USER3/VD024</t>
  </si>
  <si>
    <t>GTD22/Application/USER3/VD025</t>
  </si>
  <si>
    <t>GTD22/Application/USER3/VD026</t>
  </si>
  <si>
    <t>GTD22/Application/USER3/VD028</t>
  </si>
  <si>
    <t>GTD22/Application/USER3/VD029</t>
  </si>
  <si>
    <t>GTD22/Application/USER3/VD030</t>
  </si>
  <si>
    <t>GTD22/Application/USER3/VD031</t>
  </si>
  <si>
    <t>GTD22/Application/USER3/VD033</t>
  </si>
  <si>
    <t>GTD22/Application/USER3/VD034</t>
  </si>
  <si>
    <t>GTD22/Application/USER3/VD036</t>
  </si>
  <si>
    <t>GTD22/Application/USER3/VD037</t>
  </si>
  <si>
    <t>GTD22/Application/USER3/VD038</t>
  </si>
  <si>
    <t>GTD22/Application/USER3/VD039</t>
  </si>
  <si>
    <t>GTD22/Application/USER3/VD040</t>
  </si>
  <si>
    <t>GTD22/Application/USER3/VD041</t>
  </si>
  <si>
    <t>GTD22/Application/USER3/VD042</t>
  </si>
  <si>
    <t>GTD22/Application/USER3/VD043</t>
  </si>
  <si>
    <t>GTD22/Application/USER3/VD044</t>
  </si>
  <si>
    <t>GTD22/Application/USER3/VD045</t>
  </si>
  <si>
    <t>GTD22/Application/USER3/VD046</t>
  </si>
  <si>
    <t>GTD22/Application/USER3/VD047</t>
  </si>
  <si>
    <t>GTD22/Application/USER3/VD049</t>
  </si>
  <si>
    <t>GTD22/Application/USER3/VD050</t>
  </si>
  <si>
    <t>GTD22/Application/USER3/VD051</t>
  </si>
  <si>
    <t>GTD22/Application/USER3/VD052</t>
  </si>
  <si>
    <t>GTD22/Application/USER3/VD053</t>
  </si>
  <si>
    <t>GTD22/Application/USER3/VD055</t>
  </si>
  <si>
    <t>GTD22/Application/USER3/VD057</t>
  </si>
  <si>
    <t>GTD22/Application/USER3/VD058</t>
  </si>
  <si>
    <t>GTD22/Application/USER3/VD~059</t>
  </si>
  <si>
    <t>Disj. 52-22 (22Q0) - Desligar / Ligar</t>
  </si>
  <si>
    <t>Disjuntor 52-22 (22Q0)</t>
  </si>
  <si>
    <t>Disj. 52-22 (22Q0)  - Desligado</t>
  </si>
  <si>
    <t>Disj. 52-22 (22Q0)  - Ligado</t>
  </si>
  <si>
    <t>Disj. 52-22 (22Q0)  - Indefinido</t>
  </si>
  <si>
    <t>Disj. 52-22 (22Q0) - Mola Descarregada</t>
  </si>
  <si>
    <t>Disj. 52-22 (22Q0) - Chave 43LR Pos. Local</t>
  </si>
  <si>
    <t>Disj. 52-22 (22Q0) - Chave 43LR Pos. Remoto</t>
  </si>
  <si>
    <t>Disj. 52-22 (22Q0) - Falta VCC Motor</t>
  </si>
  <si>
    <t>Disj. 52-22 (22Q0) - Falta VCC Comando</t>
  </si>
  <si>
    <t>Disj. 52-22 (22Q0) – Supervisão Bobina de Ligar</t>
  </si>
  <si>
    <t>Disj. 52-22 (22Q0) – Supervisão Bobina de Abertura 1</t>
  </si>
  <si>
    <t>Disj. 52-22 (22Q0) – Supervisão Bobina de Abertura 2</t>
  </si>
  <si>
    <t xml:space="preserve">Disj. 52-22 (22Q0) – Desligamento Local - Controle Permissivo </t>
  </si>
  <si>
    <t>Disj. 52-22 (22Q0) - Falha Comando de Desligar</t>
  </si>
  <si>
    <t>Disj. 52-22 (22Q0) - Falha Comando de Ligar</t>
  </si>
  <si>
    <t>Lista de Pontos Supervisionados Alimentador 23</t>
  </si>
  <si>
    <t>23F1</t>
  </si>
  <si>
    <t>GTD23</t>
  </si>
  <si>
    <t>GTD23/VI3p1_OperationalValues/RPRE_MMXU1/A/phsA</t>
  </si>
  <si>
    <t>GTD23/VI3p1_OperationalValues/RPRE_MMXU1/A/phsB</t>
  </si>
  <si>
    <t>GTD23/VI3p1_OperationalValues/RPRE_MMXU1/A/phsC</t>
  </si>
  <si>
    <t>GTD23/CB1/XCBR1/SwAphsA</t>
  </si>
  <si>
    <t>GTD23/CB1/XCBR1/SwAphsB</t>
  </si>
  <si>
    <t>GTD23/CB1/XCBR1/SwAphsC</t>
  </si>
  <si>
    <t>GTD23/CB1/XCBR1/SwANeut</t>
  </si>
  <si>
    <t>GTD23/VI3p1_OperationalValues/RPRE_MMXU1/PPV/phsAB</t>
  </si>
  <si>
    <t>GTD23/VI3p1_OperationalValues/PPRE_MMXU1/TotW</t>
  </si>
  <si>
    <t>GTD23/VI3p1_OperationalValues/PPRE_MMXU1/TotVAr</t>
  </si>
  <si>
    <t>GTD23/CB1/CSWI1/Pos</t>
  </si>
  <si>
    <t>GTD23/Application/USER9/CMD001</t>
  </si>
  <si>
    <t>GTD23/Application/USER9/CMD002</t>
  </si>
  <si>
    <t>GTD23/Application/USER9/CMD003</t>
  </si>
  <si>
    <t>GTD23/Application/USER9/CMD006</t>
  </si>
  <si>
    <t>GTD23/Application/USER9/CMD007</t>
  </si>
  <si>
    <t>GTD23/Application/USER9/CMD008</t>
  </si>
  <si>
    <t>GTD23/Application/USER9/CMD009</t>
  </si>
  <si>
    <t>GTD23/Application/USER9/CMD010</t>
  </si>
  <si>
    <t>GTD23/Application/USER9/CMD004</t>
  </si>
  <si>
    <t>GTD23/Application/USER9/CMD005</t>
  </si>
  <si>
    <t>GTD23/Application/USER9/CMD011</t>
  </si>
  <si>
    <t>GTD23/Application/USER3/VD002</t>
  </si>
  <si>
    <t>GTD23/Application/USER3/VD001</t>
  </si>
  <si>
    <t>GTD23/Application/USER3/VD003</t>
  </si>
  <si>
    <t>GTD23/Application/USER3/VD009</t>
  </si>
  <si>
    <t>GTD23/Application/USER1/BI105</t>
  </si>
  <si>
    <t>GTD23/Application/USER1/BI106</t>
  </si>
  <si>
    <t>GTD23/Application/USER1/BI107</t>
  </si>
  <si>
    <t>GTD23/Application/USER1/BI108</t>
  </si>
  <si>
    <t>GTD23/Application/USER3/VD006</t>
  </si>
  <si>
    <t>GTD23/Application/USER3/VD007</t>
  </si>
  <si>
    <t>GTD23/Application/USER3/VD008</t>
  </si>
  <si>
    <t>GTD23/Application/USER1/BI305</t>
  </si>
  <si>
    <t>GTD23/Application/USER3/VD005</t>
  </si>
  <si>
    <t>GTD23/Application/USER3/VD004</t>
  </si>
  <si>
    <t>GTD23/Application/USER3/VD014</t>
  </si>
  <si>
    <t>GTD23/Application/USER3/VD016</t>
  </si>
  <si>
    <t>GTD23/Application/USER3/VD015</t>
  </si>
  <si>
    <t>GTD23/Application/USER3/VD017</t>
  </si>
  <si>
    <t>GTD23/Application/USER3/VD018</t>
  </si>
  <si>
    <t>GTD23/Application/USER3/VD054</t>
  </si>
  <si>
    <t>GTD23/Application/USER3/VD019</t>
  </si>
  <si>
    <t>GTD23/Application/USER3/VD020</t>
  </si>
  <si>
    <t>GTD23/Application/USER3/VD021</t>
  </si>
  <si>
    <t>GTD23/Application/USER3/VD022</t>
  </si>
  <si>
    <t>GTD23/Application/USER3/VD023</t>
  </si>
  <si>
    <t>GTD23/Application/USER3/VD024</t>
  </si>
  <si>
    <t>GTD23/Application/USER3/VD025</t>
  </si>
  <si>
    <t>GTD23/Application/USER3/VD026</t>
  </si>
  <si>
    <t>GTD23/Application/USER3/VD028</t>
  </si>
  <si>
    <t>GTD23/Application/USER3/VD029</t>
  </si>
  <si>
    <t>GTD23/Application/USER3/VD030</t>
  </si>
  <si>
    <t>GTD23/Application/USER3/VD031</t>
  </si>
  <si>
    <t>GTD23/Application/USER3/VD033</t>
  </si>
  <si>
    <t>GTD23/Application/USER3/VD034</t>
  </si>
  <si>
    <t>GTD23/Application/USER3/VD036</t>
  </si>
  <si>
    <t>GTD23/Application/USER3/VD037</t>
  </si>
  <si>
    <t>GTD23/Application/USER3/VD038</t>
  </si>
  <si>
    <t>GTD23/Application/USER3/VD039</t>
  </si>
  <si>
    <t>GTD23/Application/USER3/VD040</t>
  </si>
  <si>
    <t>GTD23/Application/USER3/VD041</t>
  </si>
  <si>
    <t>GTD23/Application/USER3/VD042</t>
  </si>
  <si>
    <t>GTD23/Application/USER3/VD043</t>
  </si>
  <si>
    <t>GTD23/Application/USER3/VD044</t>
  </si>
  <si>
    <t>GTD23/Application/USER3/VD045</t>
  </si>
  <si>
    <t>GTD23/Application/USER3/VD046</t>
  </si>
  <si>
    <t>GTD23/Application/USER3/VD047</t>
  </si>
  <si>
    <t>GTD23/Application/USER3/VD049</t>
  </si>
  <si>
    <t>GTD23/Application/USER3/VD050</t>
  </si>
  <si>
    <t>GTD23/Application/USER3/VD051</t>
  </si>
  <si>
    <t>GTD23/Application/USER3/VD052</t>
  </si>
  <si>
    <t>GTD23/Application/USER3/VD053</t>
  </si>
  <si>
    <t>GTD23/Application/USER3/VD055</t>
  </si>
  <si>
    <t>GTD23/Application/USER3/VD057</t>
  </si>
  <si>
    <t>GTD23/Application/USER3/VD058</t>
  </si>
  <si>
    <t>GTD23/Application/USER3/VD~059</t>
  </si>
  <si>
    <t>Disj. 52-23 (23Q0) - Desligar / Ligar</t>
  </si>
  <si>
    <t>Disjuntor 52-23 (23Q0)</t>
  </si>
  <si>
    <t>Disj. 52-23 (23Q0)  - Desligado</t>
  </si>
  <si>
    <t>Disj. 52-23 (23Q0)  - Ligado</t>
  </si>
  <si>
    <t>Disj. 52-23 (23Q0)  - Indefinido</t>
  </si>
  <si>
    <t>Disj. 52-23 (23Q0) - Mola Descarregada</t>
  </si>
  <si>
    <t>Disj. 52-23 (23Q0) - Chave 43LR Pos. Local</t>
  </si>
  <si>
    <t>Disj. 52-23 (23Q0) - Chave 43LR Pos. Remoto</t>
  </si>
  <si>
    <t>Disj. 52-23 (23Q0) - Falta VCC Motor</t>
  </si>
  <si>
    <t>Disj. 52-23 (23Q0) - Falta VCC Comando</t>
  </si>
  <si>
    <t>Disj. 52-23 (23Q0) – Supervisão Bobina de Ligar</t>
  </si>
  <si>
    <t>Disj. 52-23 (23Q0) – Supervisão Bobina de Abertura 1</t>
  </si>
  <si>
    <t>Disj. 52-23 (23Q0) – Supervisão Bobina de Abertura 2</t>
  </si>
  <si>
    <t xml:space="preserve">Disj. 52-23 (23Q0) – Desligamento Local - Controle Permissivo </t>
  </si>
  <si>
    <t>Disj. 52-23 (23Q0) - Falha Comando de Desligar</t>
  </si>
  <si>
    <t>Disj. 52-23 (23Q0) - Falha Comando de Ligar</t>
  </si>
  <si>
    <t>Lista de Pontos Supervisionados Alimentador 24</t>
  </si>
  <si>
    <t>24F1</t>
  </si>
  <si>
    <t>GTD24</t>
  </si>
  <si>
    <t>GTD24/VI3p1_OperationalValues/RPRE_MMXU1/A/phsA</t>
  </si>
  <si>
    <t>GTD24/VI3p1_OperationalValues/RPRE_MMXU1/A/phsB</t>
  </si>
  <si>
    <t>GTD24/VI3p1_OperationalValues/RPRE_MMXU1/A/phsC</t>
  </si>
  <si>
    <t>GTD24/CB1/XCBR1/SwAphsA</t>
  </si>
  <si>
    <t>GTD24/CB1/XCBR1/SwAphsB</t>
  </si>
  <si>
    <t>GTD24/CB1/XCBR1/SwAphsC</t>
  </si>
  <si>
    <t>GTD24/CB1/XCBR1/SwANeut</t>
  </si>
  <si>
    <t>GTD24/VI3p1_OperationalValues/RPRE_MMXU1/PPV/phsAB</t>
  </si>
  <si>
    <t>GTD24/VI3p1_OperationalValues/PPRE_MMXU1/TotW</t>
  </si>
  <si>
    <t>GTD24/VI3p1_OperationalValues/PPRE_MMXU1/TotVAr</t>
  </si>
  <si>
    <t>GTD24/CB1/CSWI1/Pos</t>
  </si>
  <si>
    <t>GTD24/Application/USER9/CMD001</t>
  </si>
  <si>
    <t>GTD24/Application/USER9/CMD002</t>
  </si>
  <si>
    <t>GTD24/Application/USER9/CMD003</t>
  </si>
  <si>
    <t>GTD24/Application/USER9/CMD006</t>
  </si>
  <si>
    <t>GTD24/Application/USER9/CMD007</t>
  </si>
  <si>
    <t>GTD24/Application/USER9/CMD008</t>
  </si>
  <si>
    <t>GTD24/Application/USER9/CMD009</t>
  </si>
  <si>
    <t>GTD24/Application/USER9/CMD010</t>
  </si>
  <si>
    <t>GTD24/Application/USER9/CMD004</t>
  </si>
  <si>
    <t>GTD24/Application/USER9/CMD005</t>
  </si>
  <si>
    <t>GTD24/Application/USER9/CMD011</t>
  </si>
  <si>
    <t>GTD24/Application/USER3/VD002</t>
  </si>
  <si>
    <t>GTD24/Application/USER3/VD001</t>
  </si>
  <si>
    <t>GTD24/Application/USER3/VD003</t>
  </si>
  <si>
    <t>GTD24/Application/USER3/VD009</t>
  </si>
  <si>
    <t>GTD24/Application/USER1/BI105</t>
  </si>
  <si>
    <t>GTD24/Application/USER1/BI106</t>
  </si>
  <si>
    <t>GTD24/Application/USER1/BI107</t>
  </si>
  <si>
    <t>GTD24/Application/USER1/BI108</t>
  </si>
  <si>
    <t>GTD24/Application/USER3/VD006</t>
  </si>
  <si>
    <t>GTD24/Application/USER3/VD007</t>
  </si>
  <si>
    <t>GTD24/Application/USER3/VD008</t>
  </si>
  <si>
    <t>GTD24/Application/USER1/BI305</t>
  </si>
  <si>
    <t>GTD24/Application/USER3/VD005</t>
  </si>
  <si>
    <t>GTD24/Application/USER3/VD004</t>
  </si>
  <si>
    <t>GTD24/Application/USER3/VD014</t>
  </si>
  <si>
    <t>GTD24/Application/USER3/VD016</t>
  </si>
  <si>
    <t>GTD24/Application/USER3/VD015</t>
  </si>
  <si>
    <t>GTD24/Application/USER3/VD017</t>
  </si>
  <si>
    <t>GTD24/Application/USER3/VD018</t>
  </si>
  <si>
    <t>GTD24/Application/USER3/VD054</t>
  </si>
  <si>
    <t>GTD24/Application/USER3/VD019</t>
  </si>
  <si>
    <t>GTD24/Application/USER3/VD020</t>
  </si>
  <si>
    <t>GTD24/Application/USER3/VD021</t>
  </si>
  <si>
    <t>GTD24/Application/USER3/VD022</t>
  </si>
  <si>
    <t>GTD24/Application/USER3/VD023</t>
  </si>
  <si>
    <t>GTD24/Application/USER3/VD024</t>
  </si>
  <si>
    <t>GTD24/Application/USER3/VD025</t>
  </si>
  <si>
    <t>GTD24/Application/USER3/VD026</t>
  </si>
  <si>
    <t>GTD24/Application/USER3/VD028</t>
  </si>
  <si>
    <t>GTD24/Application/USER3/VD029</t>
  </si>
  <si>
    <t>GTD24/Application/USER3/VD030</t>
  </si>
  <si>
    <t>GTD24/Application/USER3/VD031</t>
  </si>
  <si>
    <t>GTD24/Application/USER3/VD033</t>
  </si>
  <si>
    <t>GTD24/Application/USER3/VD034</t>
  </si>
  <si>
    <t>GTD24/Application/USER3/VD036</t>
  </si>
  <si>
    <t>GTD24/Application/USER3/VD037</t>
  </si>
  <si>
    <t>GTD24/Application/USER3/VD038</t>
  </si>
  <si>
    <t>GTD24/Application/USER3/VD039</t>
  </si>
  <si>
    <t>GTD24/Application/USER3/VD040</t>
  </si>
  <si>
    <t>GTD24/Application/USER3/VD041</t>
  </si>
  <si>
    <t>GTD24/Application/USER3/VD042</t>
  </si>
  <si>
    <t>GTD24/Application/USER3/VD043</t>
  </si>
  <si>
    <t>GTD24/Application/USER3/VD044</t>
  </si>
  <si>
    <t>GTD24/Application/USER3/VD045</t>
  </si>
  <si>
    <t>GTD24/Application/USER3/VD046</t>
  </si>
  <si>
    <t>GTD24/Application/USER3/VD047</t>
  </si>
  <si>
    <t>GTD24/Application/USER3/VD049</t>
  </si>
  <si>
    <t>GTD24/Application/USER3/VD050</t>
  </si>
  <si>
    <t>GTD24/Application/USER3/VD051</t>
  </si>
  <si>
    <t>GTD24/Application/USER3/VD052</t>
  </si>
  <si>
    <t>GTD24/Application/USER3/VD053</t>
  </si>
  <si>
    <t>GTD24/Application/USER3/VD055</t>
  </si>
  <si>
    <t>GTD24/Application/USER3/VD057</t>
  </si>
  <si>
    <t>GTD24/Application/USER3/VD058</t>
  </si>
  <si>
    <t>GTD24/Application/USER3/VD~059</t>
  </si>
  <si>
    <t>Disj. 52-24 (24Q0) - Desligar / Ligar</t>
  </si>
  <si>
    <t>Disjuntor 52-24 (24Q0)</t>
  </si>
  <si>
    <t>Disj. 52-24 (24Q0)  - Desligado</t>
  </si>
  <si>
    <t>Disj. 52-24 (24Q0)  - Ligado</t>
  </si>
  <si>
    <t>Disj. 52-24 (24Q0)  - Indefinido</t>
  </si>
  <si>
    <t>Disj. 52-24 (24Q0) - Mola Descarregada</t>
  </si>
  <si>
    <t>Disj. 52-24 (24Q0) - Chave 43LR Pos. Local</t>
  </si>
  <si>
    <t>Disj. 52-24 (24Q0) - Chave 43LR Pos. Remoto</t>
  </si>
  <si>
    <t>Disj. 52-24 (24Q0) - Falta VCC Motor</t>
  </si>
  <si>
    <t>Disj. 52-24 (24Q0) - Falta VCC Comando</t>
  </si>
  <si>
    <t>Disj. 52-24 (24Q0) – Supervisão Bobina de Ligar</t>
  </si>
  <si>
    <t>Disj. 52-24 (24Q0) – Supervisão Bobina de Abertura 1</t>
  </si>
  <si>
    <t>Disj. 52-24 (24Q0) – Supervisão Bobina de Abertura 2</t>
  </si>
  <si>
    <t xml:space="preserve">Disj. 52-24 (24Q0) – Desligamento Local - Controle Permissivo </t>
  </si>
  <si>
    <t>Disj. 52-24 (24Q0) - Falha Comando de Desligar</t>
  </si>
  <si>
    <t>Disj. 52-24 (24Q0) - Falha Comando de Ligar</t>
  </si>
  <si>
    <t>Lista de Pontos Supervisionados Alimentador 25</t>
  </si>
  <si>
    <t>25F1</t>
  </si>
  <si>
    <t>GTD25</t>
  </si>
  <si>
    <t>GTD25/VI3p1_OperationalValues/RPRE_MMXU1/A/phsA</t>
  </si>
  <si>
    <t>GTD25/VI3p1_OperationalValues/RPRE_MMXU1/A/phsB</t>
  </si>
  <si>
    <t>GTD25/VI3p1_OperationalValues/RPRE_MMXU1/A/phsC</t>
  </si>
  <si>
    <t>GTD25/CB1/XCBR1/SwAphsA</t>
  </si>
  <si>
    <t>GTD25/CB1/XCBR1/SwAphsB</t>
  </si>
  <si>
    <t>GTD25/CB1/XCBR1/SwAphsC</t>
  </si>
  <si>
    <t>GTD25/CB1/XCBR1/SwANeut</t>
  </si>
  <si>
    <t>GTD25/VI3p1_OperationalValues/RPRE_MMXU1/PPV/phsAB</t>
  </si>
  <si>
    <t>GTD25/VI3p1_OperationalValues/PPRE_MMXU1/TotW</t>
  </si>
  <si>
    <t>GTD25/VI3p1_OperationalValues/PPRE_MMXU1/TotVAr</t>
  </si>
  <si>
    <t>GTD25/CB1/CSWI1/Pos</t>
  </si>
  <si>
    <t>GTD25/Application/USER9/CMD001</t>
  </si>
  <si>
    <t>GTD25/Application/USER9/CMD002</t>
  </si>
  <si>
    <t>GTD25/Application/USER9/CMD003</t>
  </si>
  <si>
    <t>GTD25/Application/USER9/CMD006</t>
  </si>
  <si>
    <t>GTD25/Application/USER9/CMD007</t>
  </si>
  <si>
    <t>GTD25/Application/USER9/CMD008</t>
  </si>
  <si>
    <t>GTD25/Application/USER9/CMD009</t>
  </si>
  <si>
    <t>GTD25/Application/USER9/CMD010</t>
  </si>
  <si>
    <t>GTD25/Application/USER9/CMD004</t>
  </si>
  <si>
    <t>GTD25/Application/USER9/CMD005</t>
  </si>
  <si>
    <t>GTD25/Application/USER9/CMD011</t>
  </si>
  <si>
    <t>GTD25/Application/USER3/VD002</t>
  </si>
  <si>
    <t>GTD25/Application/USER3/VD001</t>
  </si>
  <si>
    <t>GTD25/Application/USER3/VD003</t>
  </si>
  <si>
    <t>GTD25/Application/USER3/VD009</t>
  </si>
  <si>
    <t>GTD25/Application/USER1/BI105</t>
  </si>
  <si>
    <t>GTD25/Application/USER1/BI106</t>
  </si>
  <si>
    <t>GTD25/Application/USER1/BI107</t>
  </si>
  <si>
    <t>GTD25/Application/USER1/BI108</t>
  </si>
  <si>
    <t>GTD25/Application/USER3/VD006</t>
  </si>
  <si>
    <t>GTD25/Application/USER3/VD007</t>
  </si>
  <si>
    <t>GTD25/Application/USER3/VD008</t>
  </si>
  <si>
    <t>GTD25/Application/USER1/BI305</t>
  </si>
  <si>
    <t>GTD25/Application/USER3/VD005</t>
  </si>
  <si>
    <t>GTD25/Application/USER3/VD004</t>
  </si>
  <si>
    <t>GTD25/Application/USER3/VD014</t>
  </si>
  <si>
    <t>GTD25/Application/USER3/VD016</t>
  </si>
  <si>
    <t>GTD25/Application/USER3/VD015</t>
  </si>
  <si>
    <t>GTD25/Application/USER3/VD017</t>
  </si>
  <si>
    <t>GTD25/Application/USER3/VD018</t>
  </si>
  <si>
    <t>GTD25/Application/USER3/VD054</t>
  </si>
  <si>
    <t>GTD25/Application/USER3/VD019</t>
  </si>
  <si>
    <t>GTD25/Application/USER3/VD020</t>
  </si>
  <si>
    <t>GTD25/Application/USER3/VD021</t>
  </si>
  <si>
    <t>GTD25/Application/USER3/VD022</t>
  </si>
  <si>
    <t>GTD25/Application/USER3/VD023</t>
  </si>
  <si>
    <t>GTD25/Application/USER3/VD024</t>
  </si>
  <si>
    <t>GTD25/Application/USER3/VD025</t>
  </si>
  <si>
    <t>GTD25/Application/USER3/VD026</t>
  </si>
  <si>
    <t>GTD25/Application/USER3/VD028</t>
  </si>
  <si>
    <t>GTD25/Application/USER3/VD029</t>
  </si>
  <si>
    <t>GTD25/Application/USER3/VD030</t>
  </si>
  <si>
    <t>GTD25/Application/USER3/VD031</t>
  </si>
  <si>
    <t>GTD25/Application/USER3/VD033</t>
  </si>
  <si>
    <t>GTD25/Application/USER3/VD034</t>
  </si>
  <si>
    <t>GTD25/Application/USER3/VD036</t>
  </si>
  <si>
    <t>GTD25/Application/USER3/VD037</t>
  </si>
  <si>
    <t>GTD25/Application/USER3/VD038</t>
  </si>
  <si>
    <t>GTD25/Application/USER3/VD039</t>
  </si>
  <si>
    <t>GTD25/Application/USER3/VD040</t>
  </si>
  <si>
    <t>GTD25/Application/USER3/VD041</t>
  </si>
  <si>
    <t>GTD25/Application/USER3/VD042</t>
  </si>
  <si>
    <t>GTD25/Application/USER3/VD043</t>
  </si>
  <si>
    <t>GTD25/Application/USER3/VD044</t>
  </si>
  <si>
    <t>GTD25/Application/USER3/VD045</t>
  </si>
  <si>
    <t>GTD25/Application/USER3/VD046</t>
  </si>
  <si>
    <t>GTD25/Application/USER3/VD047</t>
  </si>
  <si>
    <t>GTD25/Application/USER3/VD049</t>
  </si>
  <si>
    <t>GTD25/Application/USER3/VD050</t>
  </si>
  <si>
    <t>GTD25/Application/USER3/VD051</t>
  </si>
  <si>
    <t>GTD25/Application/USER3/VD052</t>
  </si>
  <si>
    <t>GTD25/Application/USER3/VD053</t>
  </si>
  <si>
    <t>GTD25/Application/USER3/VD055</t>
  </si>
  <si>
    <t>GTD25/Application/USER3/VD057</t>
  </si>
  <si>
    <t>GTD25/Application/USER3/VD058</t>
  </si>
  <si>
    <t>GTD25/Application/USER3/VD~059</t>
  </si>
  <si>
    <t>Disj. 52-25 (25Q0) - Desligar / Ligar</t>
  </si>
  <si>
    <t>Disjuntor 52-25 (25Q0)</t>
  </si>
  <si>
    <t>Disj. 52-25 (25Q0)  - Desligado</t>
  </si>
  <si>
    <t>Disj. 52-25 (25Q0)  - Ligado</t>
  </si>
  <si>
    <t>Disj. 52-25 (25Q0)  - Indefinido</t>
  </si>
  <si>
    <t>Disj. 52-25 (25Q0) - Mola Descarregada</t>
  </si>
  <si>
    <t>Disj. 52-25 (25Q0) - Chave 43LR Pos. Local</t>
  </si>
  <si>
    <t>Disj. 52-25 (25Q0) - Chave 43LR Pos. Remoto</t>
  </si>
  <si>
    <t>Disj. 52-25 (25Q0) - Falta VCC Motor</t>
  </si>
  <si>
    <t>Disj. 52-25 (25Q0) - Falta VCC Comando</t>
  </si>
  <si>
    <t>Disj. 52-25 (25Q0) – Supervisão Bobina de Ligar</t>
  </si>
  <si>
    <t>Disj. 52-25 (25Q0) – Supervisão Bobina de Abertura 1</t>
  </si>
  <si>
    <t>Disj. 52-25 (25Q0) – Supervisão Bobina de Abertura 2</t>
  </si>
  <si>
    <t xml:space="preserve">Disj. 52-25 (25Q0) – Desligamento Local - Controle Permissivo </t>
  </si>
  <si>
    <t>Disj. 52-25 (25Q0) - Falha Comando de Desligar</t>
  </si>
  <si>
    <t>Disj. 52-25 (25Q0) - Falha Comando de Ligar</t>
  </si>
  <si>
    <t>Lista de Pontos Supervisionados Banco de Capacitores 3 Barra P2</t>
  </si>
  <si>
    <t>28F1</t>
  </si>
  <si>
    <t>BC3</t>
  </si>
  <si>
    <t>BC3/VI3p1_OperationalValues/RPRE_MMXU1/A/phsA</t>
  </si>
  <si>
    <t>BC3/VI3p1_OperationalValues/RPRE_MMXU1/A/phsB</t>
  </si>
  <si>
    <t>BC3/VI3p1_OperationalValues/RPRE_MMXU1/A/phsC</t>
  </si>
  <si>
    <t>BC3/VI1p1_Fundamental/FPRE_MMXN1/IDES</t>
  </si>
  <si>
    <t>BC3/VI3p1_OperationalValues/RPRE_MMXU1/PPV/phsAB</t>
  </si>
  <si>
    <t>BC3/VI3p1_OperationalValues/PPRE_MMXU1/TotVAr</t>
  </si>
  <si>
    <t>BC3/Application/USER7/CMD001</t>
  </si>
  <si>
    <t>BC3/Application/USER7/CMD002</t>
  </si>
  <si>
    <t>BC3/Application/USER7/CMD003</t>
  </si>
  <si>
    <t>BC3/Application/USER3/VD002</t>
  </si>
  <si>
    <t>BC3/Application/USER3/VD001</t>
  </si>
  <si>
    <t>BC3/Application/USER3/VD003</t>
  </si>
  <si>
    <t>BC3/Application/USER3/VD009</t>
  </si>
  <si>
    <t>BC3/Application/USER1/BI105</t>
  </si>
  <si>
    <t>BC3/Application/USER1/BI106</t>
  </si>
  <si>
    <t>BC3/Application/USER1/BI107</t>
  </si>
  <si>
    <t>BC3/Application/USER1/BI108</t>
  </si>
  <si>
    <t>BC3/Application/USER3/VD006</t>
  </si>
  <si>
    <t>BC3/Application/USER3/VD007</t>
  </si>
  <si>
    <t>BC3/Application/USER3/VD008</t>
  </si>
  <si>
    <t>BC3/Application/USER1/BI305</t>
  </si>
  <si>
    <t>BC3/Application/USER3/VD005</t>
  </si>
  <si>
    <t>BC3/Application/USER3/VD004</t>
  </si>
  <si>
    <t>BC3/Application/USER3/VD012</t>
  </si>
  <si>
    <t>BC3/Application/USER3/VD014</t>
  </si>
  <si>
    <t>BC3/Application/USER3/VD016</t>
  </si>
  <si>
    <t>BC3/Application/USER3/VD015</t>
  </si>
  <si>
    <t>BC3/Application/USER3/VD017</t>
  </si>
  <si>
    <t>BC3/Application/USER3/VD038</t>
  </si>
  <si>
    <t>BC3/Application/USER3/VD040</t>
  </si>
  <si>
    <t>BC3/Application/USER3/VD053</t>
  </si>
  <si>
    <t>BC3/Application/USER3/VD054</t>
  </si>
  <si>
    <t>BC3/Application/USER3/VD019</t>
  </si>
  <si>
    <t>BC3/Application/USER3/VD020</t>
  </si>
  <si>
    <t>BC3/Application/USER3/VD021</t>
  </si>
  <si>
    <t>BC3/Application/USER3/VD022</t>
  </si>
  <si>
    <t>BC3/Application/USER3/VD023</t>
  </si>
  <si>
    <t>BC3/Application/USER3/VD024</t>
  </si>
  <si>
    <t>BC3/Application/USER3/VD025</t>
  </si>
  <si>
    <t>BC3/Application/USER3/VD028</t>
  </si>
  <si>
    <t>BC3/Application/USER3/VD029</t>
  </si>
  <si>
    <t>BC3/Application/USER3/VD030</t>
  </si>
  <si>
    <t>BC3/Application/USER3/VD033</t>
  </si>
  <si>
    <t>BC3/Application/USER3/VD034</t>
  </si>
  <si>
    <t>BC3/Application/USER3/VD046</t>
  </si>
  <si>
    <t>BC3/Application/USER3/VD047</t>
  </si>
  <si>
    <t>BC3/Application/USER3/VD048</t>
  </si>
  <si>
    <t>BC3/Application/USER3/VD049</t>
  </si>
  <si>
    <t>BC3/Application/USER3/VD050</t>
  </si>
  <si>
    <t>BC3/Application/USER3/VD037</t>
  </si>
  <si>
    <t>BC3/Application/USER3/VD043</t>
  </si>
  <si>
    <t>BC3/Application/USER3/VD044</t>
  </si>
  <si>
    <t>BC3/Application/USER3/VD055</t>
  </si>
  <si>
    <t>BC3/Application/USER3/VD059</t>
  </si>
  <si>
    <t>Disj. 52-26 (28Q0) - Desligar / Ligar</t>
  </si>
  <si>
    <t>Disjuntor 52-26 (28Q0)</t>
  </si>
  <si>
    <t>Disj. 52-26 (28Q0)  - Desligado</t>
  </si>
  <si>
    <t>Disj. 52-26 (28Q0)  - Ligado</t>
  </si>
  <si>
    <t>Disj. 52-26 (28Q0)  - Indefinido</t>
  </si>
  <si>
    <t>Disj. 52-26 (28Q0) - Mola Descarregada</t>
  </si>
  <si>
    <t>Disj. 52-26 (28Q0) - Chave 43LR Pos. Local</t>
  </si>
  <si>
    <t>Disj. 52-26 (28Q0) - Chave 43LR Pos. Remoto</t>
  </si>
  <si>
    <t>Disj. 52-26 (28Q0) - Falta VCC Motor</t>
  </si>
  <si>
    <t>Disj. 52-26 (28Q0) - Falta VCC Comando</t>
  </si>
  <si>
    <t>Disj. 52-26 (28Q0) – Supervisão Bobina de Ligar</t>
  </si>
  <si>
    <t>Disj. 52-26 (28Q0) – Supervisão Bobina de Abertura 1</t>
  </si>
  <si>
    <t>Disj. 52-26 (28Q0) – Supervisão Bobina de Abertura 2</t>
  </si>
  <si>
    <t xml:space="preserve">Disj. 52-26 (28Q0) – Desligamento Local - Controle Permissivo </t>
  </si>
  <si>
    <t>Disj. 52-26 (28Q0) - Libera Manobra Desligar</t>
  </si>
  <si>
    <t>Disj. 52-26 (28Q0) - Falha Comando de Ligar</t>
  </si>
  <si>
    <t>Disj. 52-26 (28Q0) - Bloqueio 5 Minutos</t>
  </si>
  <si>
    <t>Lista de Pontos Supervisionados Banco de Capacitores 4 Barra P2</t>
  </si>
  <si>
    <t>29F1</t>
  </si>
  <si>
    <t>BC4</t>
  </si>
  <si>
    <t>BC4/VI3p1_OperationalValues/RPRE_MMXU1/A/phsA</t>
  </si>
  <si>
    <t>BC4/VI3p1_OperationalValues/RPRE_MMXU1/A/phsB</t>
  </si>
  <si>
    <t>BC4/VI3p1_OperationalValues/RPRE_MMXU1/A/phsC</t>
  </si>
  <si>
    <t>BC4/VI1p1_Fundamental/FPRE_MMXN1/IDES</t>
  </si>
  <si>
    <t>BC4/VI3p1_OperationalValues/RPRE_MMXU1/PPV/phsAB</t>
  </si>
  <si>
    <t>BC4/VI3p1_OperationalValues/PPRE_MMXU1/TotVAr</t>
  </si>
  <si>
    <t>BC4/Application/USER7/CMD001</t>
  </si>
  <si>
    <t>BC4/Application/USER7/CMD002</t>
  </si>
  <si>
    <t>BC4/Application/USER7/CMD003</t>
  </si>
  <si>
    <t>BC4/Application/USER3/VD002</t>
  </si>
  <si>
    <t>BC4/Application/USER3/VD001</t>
  </si>
  <si>
    <t>BC4/Application/USER3/VD003</t>
  </si>
  <si>
    <t>BC4/Application/USER3/VD009</t>
  </si>
  <si>
    <t>BC4/Application/USER1/BI105</t>
  </si>
  <si>
    <t>BC4/Application/USER1/BI106</t>
  </si>
  <si>
    <t>BC4/Application/USER1/BI107</t>
  </si>
  <si>
    <t>BC4/Application/USER1/BI108</t>
  </si>
  <si>
    <t>BC4/Application/USER3/VD006</t>
  </si>
  <si>
    <t>BC4/Application/USER3/VD007</t>
  </si>
  <si>
    <t>BC4/Application/USER3/VD008</t>
  </si>
  <si>
    <t>BC4/Application/USER1/BI305</t>
  </si>
  <si>
    <t>BC4/Application/USER3/VD005</t>
  </si>
  <si>
    <t>BC4/Application/USER3/VD004</t>
  </si>
  <si>
    <t>BC4/Application/USER3/VD012</t>
  </si>
  <si>
    <t>BC4/Application/USER3/VD014</t>
  </si>
  <si>
    <t>BC4/Application/USER3/VD016</t>
  </si>
  <si>
    <t>BC4/Application/USER3/VD015</t>
  </si>
  <si>
    <t>BC4/Application/USER3/VD017</t>
  </si>
  <si>
    <t>BC4/Application/USER3/VD038</t>
  </si>
  <si>
    <t>BC4/Application/USER3/VD040</t>
  </si>
  <si>
    <t>BC4/Application/USER3/VD053</t>
  </si>
  <si>
    <t>BC4/Application/USER3/VD054</t>
  </si>
  <si>
    <t>BC4/Application/USER3/VD019</t>
  </si>
  <si>
    <t>BC4/Application/USER3/VD020</t>
  </si>
  <si>
    <t>BC4/Application/USER3/VD021</t>
  </si>
  <si>
    <t>BC4/Application/USER3/VD022</t>
  </si>
  <si>
    <t>BC4/Application/USER3/VD023</t>
  </si>
  <si>
    <t>BC4/Application/USER3/VD024</t>
  </si>
  <si>
    <t>BC4/Application/USER3/VD025</t>
  </si>
  <si>
    <t>BC4/Application/USER3/VD028</t>
  </si>
  <si>
    <t>BC4/Application/USER3/VD029</t>
  </si>
  <si>
    <t>BC4/Application/USER3/VD030</t>
  </si>
  <si>
    <t>BC4/Application/USER3/VD033</t>
  </si>
  <si>
    <t>BC4/Application/USER3/VD034</t>
  </si>
  <si>
    <t>BC4/Application/USER3/VD046</t>
  </si>
  <si>
    <t>BC4/Application/USER3/VD047</t>
  </si>
  <si>
    <t>BC4/Application/USER3/VD048</t>
  </si>
  <si>
    <t>BC4/Application/USER3/VD049</t>
  </si>
  <si>
    <t>BC4/Application/USER3/VD050</t>
  </si>
  <si>
    <t>BC4/Application/USER3/VD037</t>
  </si>
  <si>
    <t>BC4/Application/USER3/VD043</t>
  </si>
  <si>
    <t>BC4/Application/USER3/VD044</t>
  </si>
  <si>
    <t>BC4/Application/USER3/VD055</t>
  </si>
  <si>
    <t>BC4/Application/USER3/VD059</t>
  </si>
  <si>
    <t>B23P2</t>
  </si>
  <si>
    <t>Disj. 52-27 (29Q0) - Desligar / Ligar</t>
  </si>
  <si>
    <t>Disjuntor 52-27 (29Q0)</t>
  </si>
  <si>
    <t>Disj. 52-27 (29Q0)  - Desligado</t>
  </si>
  <si>
    <t>Disj. 52-27 (29Q0)  - Ligado</t>
  </si>
  <si>
    <t>Disj. 52-27 (29Q0)  - Indefinido</t>
  </si>
  <si>
    <t>Disj. 52-27 (29Q0) - Mola Descarregada</t>
  </si>
  <si>
    <t>Disj. 52-27 (29Q0) - Chave 43LR Pos. Local</t>
  </si>
  <si>
    <t>Disj. 52-27 (29Q0) - Chave 43LR Pos. Remoto</t>
  </si>
  <si>
    <t>Disj. 52-27 (29Q0) - Falta VCC Motor</t>
  </si>
  <si>
    <t>Disj. 52-27 (29Q0) - Falta VCC Comando</t>
  </si>
  <si>
    <t>Disj. 52-27 (29Q0) – Supervisão Bobina de Ligar</t>
  </si>
  <si>
    <t>Disj. 52-27 (29Q0) – Supervisão Bobina de Abertura 1</t>
  </si>
  <si>
    <t>Disj. 52-27 (29Q0) – Supervisão Bobina de Abertura 2</t>
  </si>
  <si>
    <t xml:space="preserve">Disj. 52-27 (29Q0) – Desligamento Local - Controle Permissivo </t>
  </si>
  <si>
    <t>Disj. 52-27 (29Q0) - Falha Comando de Desligar</t>
  </si>
  <si>
    <t>Disj. 52-27 (29Q0) - Falha Comando de Ligar</t>
  </si>
  <si>
    <t>Disj. 52-27 (29Q0) - Bloqueio 5 Minutos</t>
  </si>
  <si>
    <t>Operação Indevida Isoladoras</t>
  </si>
  <si>
    <t>Alarme - Seccionadoras Isoladoras em interposição</t>
  </si>
  <si>
    <t>Disj. 52-1 (01Q0) – Supervisão Bobina de Ligar</t>
  </si>
  <si>
    <t>Disj. 52-1 (01Q0) - Supervisão Bobina Desligar 1</t>
  </si>
  <si>
    <t>Disj. 52-1 (01Q0) - Supervisão Bobina Desligar 2</t>
  </si>
  <si>
    <t>Disj. 52-3 (02Q0) – Supervisão Bobina de Ligar</t>
  </si>
  <si>
    <t>Disj. 52-3 (02Q0) - Supervisão Bobina Desligar 1</t>
  </si>
  <si>
    <t>Disj. 52-3 (02Q0) - Supervisão Bobina Desligar 2</t>
  </si>
  <si>
    <t>TRF3</t>
  </si>
  <si>
    <t>TRF3_05F1/CB1_Fundamental/FPRE_MMXU1/A/phsA</t>
  </si>
  <si>
    <t>TRF3_05F1/CB1_Fundamental/FPRE_MMXU1/A/phsB</t>
  </si>
  <si>
    <t>TRF3_05F1/CB1_Fundamental/FPRE_MMXU1/A/phsC</t>
  </si>
  <si>
    <t>TRF3_05F1/CB1_Fundamental/FPRE_MMXU1/PPV/phsAB</t>
  </si>
  <si>
    <t>TRF3_05F1/CB1_Fundamental/FPRE_MMXU1/PPV/phsBC</t>
  </si>
  <si>
    <t>TRF3_05F1/CB1_Fundamental/FPRE_MMXU1/PPV/phsCA</t>
  </si>
  <si>
    <t>TRF3_05F1/CB1_25Synchronization/GENRSYN1/V2Clc</t>
  </si>
  <si>
    <t>TRF3_05F1/Ln1_OperationalValues/PPRE_MMXU1/TotW</t>
  </si>
  <si>
    <t>TRF3_05F1/Ln1_OperationalValues/PPRE_MMXU1/TotVAr</t>
  </si>
  <si>
    <t>TRF3_05F1/Application/USER3/VA001</t>
  </si>
  <si>
    <t>TRF3_05F1/CB1/CSWI1/Pos</t>
  </si>
  <si>
    <t>TRF3_05F1/Dc1/CSWI1/Pos</t>
  </si>
  <si>
    <t>TRF3_05F1/Dc2/CSWI1/Pos</t>
  </si>
  <si>
    <t>Consistido: Consistir IED Principal e Alternado (DNP em Vermelho)                                                Direto: Aquisição direta do IED              CMD. Direto: Comando Direct (Enviar para Principal e Alternado</t>
  </si>
  <si>
    <t>CMD.02 Troca de Grupo</t>
  </si>
  <si>
    <t>CMD.03 25 Bloqueio/Desbloqueio</t>
  </si>
  <si>
    <t>Disj. 52-1 (01Q0) - Mola Descarregada ou FVCC CMD. Bob. Ab. 1 ou 2</t>
  </si>
  <si>
    <t>Secc. 89-2 (01Q1 Barra)  - Alarme (43LR/Lo, FVCC Motor, FVCC CMD.)</t>
  </si>
  <si>
    <t>Secc. 89-4 (01Q2 Linha)  - Alarme (43LR/Lo, FVCC Motor, FVCC CMD.)</t>
  </si>
  <si>
    <t>Secc. 89-6 (01Q3 Contorno)  - Alarme (43LR/Lo, FVCC Motor, FVCC CMD.)</t>
  </si>
  <si>
    <t>Entrada BI.nária</t>
  </si>
  <si>
    <t>Saída BI.nária</t>
  </si>
  <si>
    <t>BI.3.3 DJ 52 SF6 1º Estagio</t>
  </si>
  <si>
    <t>BI.3.4 DJ 52 SF6 2º Estagio</t>
  </si>
  <si>
    <t>BI.3.6 DJ 52 43LR Remoto</t>
  </si>
  <si>
    <t>BI.1.3 Sec 89 Barra Alarmes</t>
  </si>
  <si>
    <t>BI.1.7 Sec 89 Linha Alarmes</t>
  </si>
  <si>
    <t>BI.4.8 Sec 89 Contorno Alarmes</t>
  </si>
  <si>
    <t>BI.4.15 MCB LT Desligado</t>
  </si>
  <si>
    <t>VD.001 DJ 52 Desligado Consistido</t>
  </si>
  <si>
    <t>VD.002 DJ 52 Ligado Consistido</t>
  </si>
  <si>
    <t>VD.003 DJ 52 Indefinido</t>
  </si>
  <si>
    <t>VD.036 52 Mola Descarregada Temporizada</t>
  </si>
  <si>
    <t>VD.032 52 Falha Comando de Desligar</t>
  </si>
  <si>
    <t>VD.031 52 Falha Comando de Ligar</t>
  </si>
  <si>
    <t>VD.004 Sec 89 Barra Aberta Consistida</t>
  </si>
  <si>
    <t>VD.005 Sec 89 Barra Fechada Consistida</t>
  </si>
  <si>
    <t>VD.006 Sec 89 Barra Indefinida</t>
  </si>
  <si>
    <t>VD.007 Sec 89 Linha Aberta Consistida</t>
  </si>
  <si>
    <t>VD.008 Sec 89 Linha Fechada Consistida</t>
  </si>
  <si>
    <t>VD.009 Sec 89 Linha Indefinida</t>
  </si>
  <si>
    <t>VD.010 Sec 89 Contorno Aberta Consistida</t>
  </si>
  <si>
    <t>VD.011 Sec 89 Contorno Fechada Consistida</t>
  </si>
  <si>
    <t>VD.012 Sec 89 Contorno Indefinida</t>
  </si>
  <si>
    <t>VD.013 Sec 29 Terra Aberta Consistida</t>
  </si>
  <si>
    <t>VD.014 Sec 29 Terra Fechada Consistida</t>
  </si>
  <si>
    <t>VD..077 29 Terra Libera Fechar</t>
  </si>
  <si>
    <t>VD.016 43TC Excluída</t>
  </si>
  <si>
    <t>VD.017 Grupo 1 Ativo</t>
  </si>
  <si>
    <t>VD.018 Grupo 2 Ativo</t>
  </si>
  <si>
    <t>VD.069 Falha Goose</t>
  </si>
  <si>
    <t>VD.083 Goose Bloqueado</t>
  </si>
  <si>
    <t>VD.070 Falha GPS Sincronização de Tempo</t>
  </si>
  <si>
    <t>VD.079 Módulo Normal</t>
  </si>
  <si>
    <t>VD.080 Módulo Intermediário</t>
  </si>
  <si>
    <t>VD.081 Módulo Transferido</t>
  </si>
  <si>
    <t>VD.082 Transferencia Incompleta</t>
  </si>
  <si>
    <t>VD..086 Operação Indevida</t>
  </si>
  <si>
    <t>VD..087 Alarme Isoladoras em Interposição</t>
  </si>
  <si>
    <t>VD.066 62BF Atuado</t>
  </si>
  <si>
    <t>VD.040 TRIP Fase A</t>
  </si>
  <si>
    <t>GTA_01F1/Application/USER3/VD.040</t>
  </si>
  <si>
    <t>VD.041 TRIP Fase B</t>
  </si>
  <si>
    <t>VD.042 TRIP Fase C</t>
  </si>
  <si>
    <t>VD.043 TRIP Neutro</t>
  </si>
  <si>
    <t>VD.044 50 E1 Atuado</t>
  </si>
  <si>
    <t>VD.045 50 E2 Atuado</t>
  </si>
  <si>
    <t>VD.046 51 Atuado</t>
  </si>
  <si>
    <t>VD.047 50N E1 Atuado</t>
  </si>
  <si>
    <t>VD.048 50N E2 Atuado</t>
  </si>
  <si>
    <t>VD.049 51N Atuado</t>
  </si>
  <si>
    <t>VD.021 21 Bloqueado</t>
  </si>
  <si>
    <t>VD.050 21Z1 Atuado</t>
  </si>
  <si>
    <t>VD.051 21Z2 Atuado</t>
  </si>
  <si>
    <t>VD.052 21Z3 Atuado</t>
  </si>
  <si>
    <t>VD.053 21Z4 Atuado</t>
  </si>
  <si>
    <t>VD.022 67 Bloqueado</t>
  </si>
  <si>
    <t>VD.054 67 E1 Atuado</t>
  </si>
  <si>
    <t>VD.055 67 E2 Atuado</t>
  </si>
  <si>
    <t>VD.056 67TOC Atuado</t>
  </si>
  <si>
    <t>VD.057 67N E1 Atuado</t>
  </si>
  <si>
    <t>VD.058 67N E2 Atuado</t>
  </si>
  <si>
    <t>VD.059 67N TOC Atuado</t>
  </si>
  <si>
    <t>VD.060 27 Atuado</t>
  </si>
  <si>
    <t>VD.061 59 Atuado</t>
  </si>
  <si>
    <t>VD.062 81 UF E1 Atuado</t>
  </si>
  <si>
    <t>VD.063 81 UF E2 Atuado</t>
  </si>
  <si>
    <t>VD.064 81 OF E1 Atuado</t>
  </si>
  <si>
    <t>VD.019 79 Excluído</t>
  </si>
  <si>
    <t>VD.067 79 Religamento</t>
  </si>
  <si>
    <t>VD.068 79 Ciclo Bem Sucedido</t>
  </si>
  <si>
    <t>VD.023 79 Bloqueado</t>
  </si>
  <si>
    <t>VD.039 52 Pronto para Religar</t>
  </si>
  <si>
    <t>VD.020 25 Bloqueado</t>
  </si>
  <si>
    <t>VD.027 25 Falha de Fechamento</t>
  </si>
  <si>
    <t>VD.028 25 Falha por Diferença de Tensão</t>
  </si>
  <si>
    <t>VD.029 25 Falha por Diferença de Frequência</t>
  </si>
  <si>
    <t>VD.030 25 Falha por Diferença de Ângulo</t>
  </si>
  <si>
    <t>VD.024 60FF Atuado</t>
  </si>
  <si>
    <t>VD.025 Falta Tensão na LT</t>
  </si>
  <si>
    <t>VD.065 SOTF Atuado</t>
  </si>
  <si>
    <t>VD.085 TRIP Externo</t>
  </si>
  <si>
    <t>BO.3.1 Sec 89 Barra Intertravamento</t>
  </si>
  <si>
    <t>BO.3.4 Sec 89 Linha Intertravamento</t>
  </si>
  <si>
    <t>BO.4.1 Sec 89 Contorno Intertravamento</t>
  </si>
  <si>
    <t>VD.091 Distância da Falta</t>
  </si>
  <si>
    <t>VD..091 Distância da Falta</t>
  </si>
  <si>
    <t>VD.004 Sec 89 Barra P Aberta Consistida</t>
  </si>
  <si>
    <t>VD.005 Sec 89 Barra P Fechada Consistida</t>
  </si>
  <si>
    <t>VD.006 Sec 89 Barra P Indefinida</t>
  </si>
  <si>
    <t>VD.007 Sec 89 Barra T Aberta Consistida</t>
  </si>
  <si>
    <t>VD.008 Sec 89 Barra T Fechada Consistida</t>
  </si>
  <si>
    <t>VD.009 Sec 89 Barra T Indefinida</t>
  </si>
  <si>
    <t>VD.010 Grupo 1 Ativo</t>
  </si>
  <si>
    <t>VD.011 Grupo 2 Ativo</t>
  </si>
  <si>
    <t>VD.012 Grupo 3 Ativo</t>
  </si>
  <si>
    <t>VD.013 Grupo 4 Ativo</t>
  </si>
  <si>
    <t>VD.026 Falta Tensão Barra P</t>
  </si>
  <si>
    <t>VD.025 Falta Tensão Barra T</t>
  </si>
  <si>
    <t>TRF3_05F1/Application/USER1/BI.306</t>
  </si>
  <si>
    <t>BI.1.3 Sec 89 Barra P Alarmes</t>
  </si>
  <si>
    <t>BI.1.7 Sec 89 Barra T Alarmes</t>
  </si>
  <si>
    <t>BI.4.15 MCB Barra T Desligado</t>
  </si>
  <si>
    <t>BI.4.16 MCB Barra P Desligado</t>
  </si>
  <si>
    <t>BO.3.1 Sec 89 Barra P Intertravamento</t>
  </si>
  <si>
    <t>TRF3_05F1/Application/USER2/BO.301</t>
  </si>
  <si>
    <t>BO.3.4 Sec 89 Barra T Intertravamento</t>
  </si>
  <si>
    <t>TRF3_05F1/Application/USER2/BO.304</t>
  </si>
  <si>
    <t>Disj. 24-3 (05Q0) – Supervisão Bobina de Ligar</t>
  </si>
  <si>
    <t>Disj. 24-3 (05Q0) - Supervisão Bobina Desligar 1</t>
  </si>
  <si>
    <t>Disj. 24-3 (05Q0) - Supervisão Bobina Desligar 2</t>
  </si>
  <si>
    <t>CMD Direto</t>
  </si>
  <si>
    <t>KGC_02F1/Application/USER3/VD.086</t>
  </si>
  <si>
    <t>Lista de Pontos Supervisionados Transferência-3 69kV Unidade Principal</t>
  </si>
  <si>
    <t>Lista de Pontos Supervisionados Transferência-3 69kV Unidade Alternada</t>
  </si>
  <si>
    <t>05F2</t>
  </si>
  <si>
    <t>TRF3_05F2/CB1_Fundamental/FPRE_MMXU1/A/phsA</t>
  </si>
  <si>
    <t>TRF3_05F2/CB1_Fundamental/FPRE_MMXU1/A/phsB</t>
  </si>
  <si>
    <t>TRF3_05F2/CB1_Fundamental/FPRE_MMXU1/A/phsC</t>
  </si>
  <si>
    <t>TRF3_05F2/CB1_Fundamental/FPRE_MMXU1/PPV/phsAB</t>
  </si>
  <si>
    <t>TRF3_05F2/CB1_Fundamental/FPRE_MMXU1/PPV/phsBC</t>
  </si>
  <si>
    <t>TRF3_05F2/CB1_Fundamental/FPRE_MMXU1/PPV/phsCA</t>
  </si>
  <si>
    <t>TRF3_05F2/CB1_25Synchronization/GENRSYN1/V2Clc</t>
  </si>
  <si>
    <t>TRF3_05F2/Ln1_OperationalValues/PPRE_MMXU1/TotW</t>
  </si>
  <si>
    <t>TRF3_05F2/Ln1_OperationalValues/PPRE_MMXU1/TotVAr</t>
  </si>
  <si>
    <t>TRF3_05F2/Application/USER3/VA001</t>
  </si>
  <si>
    <t>TRF3_05F2/CB1/CSWI1/Pos</t>
  </si>
  <si>
    <t>TRF3_05F2/Dc1/CSWI1/Pos</t>
  </si>
  <si>
    <t>TRF3_05F2/Dc2/CSWI1/Pos</t>
  </si>
  <si>
    <t>TRF3_05F2/Application/USER2/BO.301</t>
  </si>
  <si>
    <t>TRF3_05F2/Application/USER2/BO.304</t>
  </si>
  <si>
    <t>5F2</t>
  </si>
  <si>
    <t>87FD-P Atuado</t>
  </si>
  <si>
    <t>Analógico</t>
  </si>
  <si>
    <t>GTA_01F1/Application/USER3/VD001</t>
  </si>
  <si>
    <t>GTA_01F1/Application/USER3/VD002</t>
  </si>
  <si>
    <t>GTA_01F1/Application/USER3/VD003</t>
  </si>
  <si>
    <t>GTA_01F1/Application/USER1/BI303</t>
  </si>
  <si>
    <t>GTA_01F1/Application/USER1/BI304</t>
  </si>
  <si>
    <t>GTA_01F1/Application/USER3/VD036</t>
  </si>
  <si>
    <t>GTA_01F1/Application/USER1/BI306</t>
  </si>
  <si>
    <t>GTA_01F1/Application/USER3/VD035</t>
  </si>
  <si>
    <t>GTA_01F1/Application/USER3/VD033</t>
  </si>
  <si>
    <t>GTA_01F1/Application/USER3/VD034</t>
  </si>
  <si>
    <t>GTA_01F1/Application/USER3/VD032</t>
  </si>
  <si>
    <t>GTA_01F1/Application/USER3/VD031</t>
  </si>
  <si>
    <t>GTA_01F1/Application/USER3/VD004</t>
  </si>
  <si>
    <t>GTA_01F1/Application/USER3/VD005</t>
  </si>
  <si>
    <t>GTA_01F1/Application/USER3/VD006</t>
  </si>
  <si>
    <t>GTA_01F1/Application/USER1/BI103</t>
  </si>
  <si>
    <t>GTA_01F1/Application/USER3/VD007</t>
  </si>
  <si>
    <t>GTA_01F1/Application/USER3/VD008</t>
  </si>
  <si>
    <t>GTA_01F1/Application/USER3/VD009</t>
  </si>
  <si>
    <t>GTA_01F1/Application/USER1/BI107</t>
  </si>
  <si>
    <t>GTA_01F1/Application/USER3/VD010</t>
  </si>
  <si>
    <t>GTA_01F1/Application/USER3/VD011</t>
  </si>
  <si>
    <t>GTA_01F1/Application/USER3/VD012</t>
  </si>
  <si>
    <t>GTA_01F1/Application/USER1/BI408</t>
  </si>
  <si>
    <t>GTA_01F1/Application/USER3/VD013</t>
  </si>
  <si>
    <t>GTA_01F1/Application/USER3/VD014</t>
  </si>
  <si>
    <t>GTA_01F1/Application/USER3/VD015</t>
  </si>
  <si>
    <t>GTA_01F1/Application/USER3/VD077</t>
  </si>
  <si>
    <t>GTA_01F1/Application/USER3/VD016</t>
  </si>
  <si>
    <t>GTA_01F1/Application/USER3/VD017</t>
  </si>
  <si>
    <t>GTA_01F1/Application/USER3/VD018</t>
  </si>
  <si>
    <t>GTA_01F1/Application/USER3/VD069</t>
  </si>
  <si>
    <t>GTA_01F1/Application/USER3/VD083</t>
  </si>
  <si>
    <t>GTA_01F1/Application/USER3/VD070</t>
  </si>
  <si>
    <t>GTA_01F1/Application/USER3/VD079</t>
  </si>
  <si>
    <t>GTA_01F1/Application/USER3/VD080</t>
  </si>
  <si>
    <t>GTA_01F1/Application/USER3/VD081</t>
  </si>
  <si>
    <t>GTA_01F1/Application/USER3/VD082</t>
  </si>
  <si>
    <t>GTA_01F1/Application/USER1/BI415</t>
  </si>
  <si>
    <t>GTA_01F1/Application/USER3/VD086</t>
  </si>
  <si>
    <t>GTA_01F1/Application/USER3/VD087</t>
  </si>
  <si>
    <t>GTA_01F1/Application/USER3/VD066</t>
  </si>
  <si>
    <t>GTA_01F1/Application/USER3/VD041</t>
  </si>
  <si>
    <t>GTA_01F1/Application/USER3/VD042</t>
  </si>
  <si>
    <t>GTA_01F1/Application/USER3/VD043</t>
  </si>
  <si>
    <t>GTA_01F1/Application/USER3/VD044</t>
  </si>
  <si>
    <t>GTA_01F1/Application/USER3/VD045</t>
  </si>
  <si>
    <t>GTA_01F1/Application/USER3/VD046</t>
  </si>
  <si>
    <t>GTA_01F1/Application/USER3/VD047</t>
  </si>
  <si>
    <t>GTA_01F1/Application/USER3/VD048</t>
  </si>
  <si>
    <t>GTA_01F1/Application/USER3/VD049</t>
  </si>
  <si>
    <t>GTA_01F1/Application/USER3/VD021</t>
  </si>
  <si>
    <t>GTA_01F1/Application/USER3/VD050</t>
  </si>
  <si>
    <t>GTA_01F1/Application/USER3/VD051</t>
  </si>
  <si>
    <t>GTA_01F1/Application/USER3/VD052</t>
  </si>
  <si>
    <t>GTA_01F1/Application/USER3/VD053</t>
  </si>
  <si>
    <t>GTA_01F1/Application/USER3/VD022</t>
  </si>
  <si>
    <t>GTA_01F1/Application/USER3/VD054</t>
  </si>
  <si>
    <t>GTA_01F1/Application/USER3/VD055</t>
  </si>
  <si>
    <t>GTA_01F1/Application/USER3/VD056</t>
  </si>
  <si>
    <t>GTA_01F1/Application/USER3/VD057</t>
  </si>
  <si>
    <t>GTA_01F1/Application/USER3/VD058</t>
  </si>
  <si>
    <t>GTA_01F1/Application/USER3/VD059</t>
  </si>
  <si>
    <t>GTA_01F1/Application/USER3/VD060</t>
  </si>
  <si>
    <t>GTA_01F1/Application/USER3/VD061</t>
  </si>
  <si>
    <t>GTA_01F1/Application/USER3/VD062</t>
  </si>
  <si>
    <t>GTA_01F1/Application/USER3/VD063</t>
  </si>
  <si>
    <t>GTA_01F1/Application/USER3/VD064</t>
  </si>
  <si>
    <t>GTA_01F1/Application/USER3/VD019</t>
  </si>
  <si>
    <t>GTA_01F1/Application/USER3/VD067</t>
  </si>
  <si>
    <t>GTA_01F1/Application/USER3/VD068</t>
  </si>
  <si>
    <t>GTA_01F1/Application/USER3/VD023</t>
  </si>
  <si>
    <t>GTA_01F1/Application/USER3/VD039</t>
  </si>
  <si>
    <t>GTA_01F1/Application/USER3/VD020</t>
  </si>
  <si>
    <t>GTA_01F1/Application/USER3/VD027</t>
  </si>
  <si>
    <t>GTA_01F1/Application/USER3/VD028</t>
  </si>
  <si>
    <t>GTA_01F1/Application/USER3/VD029</t>
  </si>
  <si>
    <t>GTA_01F1/Application/USER3/VD030</t>
  </si>
  <si>
    <t>GTA_01F1/Application/USER3/VD024</t>
  </si>
  <si>
    <t>GTA_01F1/Application/USER3/VD025</t>
  </si>
  <si>
    <t>GTA_01F1/Application/USER3/VD065</t>
  </si>
  <si>
    <t>GTA_01F1/Application/USER3/VD085</t>
  </si>
  <si>
    <t>GTA_01F2/Application/USER3/VD001</t>
  </si>
  <si>
    <t>GTA_01F2/Application/USER3/VD002</t>
  </si>
  <si>
    <t>GTA_01F2/Application/USER3/VD003</t>
  </si>
  <si>
    <t>GTA_01F2/Application/USER3/VD036</t>
  </si>
  <si>
    <t>GTA_01F2/Application/USER3/VD035</t>
  </si>
  <si>
    <t>GTA_01F2/Application/USER3/VD033</t>
  </si>
  <si>
    <t>GTA_01F2/Application/USER3/VD034</t>
  </si>
  <si>
    <t>GTA_01F2/Application/USER3/VD032</t>
  </si>
  <si>
    <t>GTA_01F2/Application/USER3/VD031</t>
  </si>
  <si>
    <t>GTA_01F2/Application/USER3/VD004</t>
  </si>
  <si>
    <t>GTA_01F2/Application/USER3/VD005</t>
  </si>
  <si>
    <t>GTA_01F2/Application/USER3/VD006</t>
  </si>
  <si>
    <t>GTA_01F2/Application/USER3/VD007</t>
  </si>
  <si>
    <t>GTA_01F2/Application/USER3/VD008</t>
  </si>
  <si>
    <t>GTA_01F2/Application/USER3/VD009</t>
  </si>
  <si>
    <t>GTA_01F2/Application/USER3/VD010</t>
  </si>
  <si>
    <t>GTA_01F2/Application/USER3/VD011</t>
  </si>
  <si>
    <t>GTA_01F2/Application/USER3/VD012</t>
  </si>
  <si>
    <t>GTA_01F2/Application/USER3/VD013</t>
  </si>
  <si>
    <t>GTA_01F2/Application/USER3/VD014</t>
  </si>
  <si>
    <t>GTA_01F2/Application/USER3/VD077</t>
  </si>
  <si>
    <t>GTA_01F2/Application/USER3/VD016</t>
  </si>
  <si>
    <t>GTA_01F2/Application/USER3/VD015</t>
  </si>
  <si>
    <t>GTA_01F2/Application/USER3/VD017</t>
  </si>
  <si>
    <t>GTA_01F2/Application/USER3/VD018</t>
  </si>
  <si>
    <t>GTA_01F2/Application/USER3/VD069</t>
  </si>
  <si>
    <t>GTA_01F2/Application/USER3/VD083</t>
  </si>
  <si>
    <t>GTA_01F2/Application/USER3/VD070</t>
  </si>
  <si>
    <t>GTA_01F2/Application/USER3/VD079</t>
  </si>
  <si>
    <t>GTA_01F2/Application/USER3/VD080</t>
  </si>
  <si>
    <t>GTA_01F2/Application/USER3/VD081</t>
  </si>
  <si>
    <t>GTA_01F2/Application/USER3/VD082</t>
  </si>
  <si>
    <t>GTA_01F2/Application/USER3/VD087</t>
  </si>
  <si>
    <t>GTA_01F2/Application/USER3/VD086</t>
  </si>
  <si>
    <t>VD.086 Operação Indevida</t>
  </si>
  <si>
    <t>VD.087 Alarme Isoladoras em Interposição</t>
  </si>
  <si>
    <t>GTA_01F2/Application/USER3/VD066</t>
  </si>
  <si>
    <t>GTA_01F2/Application/USER3/VD040</t>
  </si>
  <si>
    <t>GTA_01F2/Application/USER3/VD041</t>
  </si>
  <si>
    <t>GTA_01F2/Application/USER3/VD042</t>
  </si>
  <si>
    <t>GTA_01F2/Application/USER3/VD043</t>
  </si>
  <si>
    <t>GTA_01F2/Application/USER3/VD044</t>
  </si>
  <si>
    <t>GTA_01F2/Application/USER3/VD045</t>
  </si>
  <si>
    <t>GTA_01F2/Application/USER3/VD046</t>
  </si>
  <si>
    <t>GTA_01F2/Application/USER3/VD047</t>
  </si>
  <si>
    <t>GTA_01F2/Application/USER3/VD048</t>
  </si>
  <si>
    <t>GTA_01F2/Application/USER3/VD049</t>
  </si>
  <si>
    <t>GTA_01F2/Application/USER3/VD021</t>
  </si>
  <si>
    <t>GTA_01F2/Application/USER3/VD050</t>
  </si>
  <si>
    <t>GTA_01F2/Application/USER3/VD051</t>
  </si>
  <si>
    <t>GTA_01F2/Application/USER3/VD052</t>
  </si>
  <si>
    <t>GTA_01F2/Application/USER3/VD053</t>
  </si>
  <si>
    <t>GTA_01F2/Application/USER3/VD022</t>
  </si>
  <si>
    <t>GTA_01F2/Application/USER3/VD054</t>
  </si>
  <si>
    <t>GTA_01F2/Application/USER3/VD055</t>
  </si>
  <si>
    <t>GTA_01F2/Application/USER3/VD056</t>
  </si>
  <si>
    <t>GTA_01F2/Application/USER3/VD057</t>
  </si>
  <si>
    <t>GTA_01F2/Application/USER3/VD058</t>
  </si>
  <si>
    <t>GTA_01F2/Application/USER3/VD059</t>
  </si>
  <si>
    <t>GTA_01F2/Application/USER3/VD060</t>
  </si>
  <si>
    <t>GTA_01F2/Application/USER3/VD061</t>
  </si>
  <si>
    <t>GTA_01F2/Application/USER3/VD062</t>
  </si>
  <si>
    <t>GTA_01F2/Application/USER3/VD063</t>
  </si>
  <si>
    <t>GTA_01F2/Application/USER3/VD064</t>
  </si>
  <si>
    <t>GTA_01F2/Application/USER3/VD019</t>
  </si>
  <si>
    <t>GTA_01F2/Application/USER3/VD067</t>
  </si>
  <si>
    <t>GTA_01F2/Application/USER3/VD068</t>
  </si>
  <si>
    <t>GTA_01F2/Application/USER3/VD023</t>
  </si>
  <si>
    <t>GTA_01F2/Application/USER3/VD039</t>
  </si>
  <si>
    <t>GTA_01F2/Application/USER3/VD020</t>
  </si>
  <si>
    <t>GTA_01F2/Application/USER3/VD027</t>
  </si>
  <si>
    <t>GTA_01F2/Application/USER3/VD028</t>
  </si>
  <si>
    <t>GTA_01F2/Application/USER3/VD029</t>
  </si>
  <si>
    <t>GTA_01F2/Application/USER3/VD030</t>
  </si>
  <si>
    <t>GTA_01F2/Application/USER3/VD024</t>
  </si>
  <si>
    <t>GTA_01F2/Application/USER3/VD025</t>
  </si>
  <si>
    <t>GTA_01F2/Application/USER3/VD065</t>
  </si>
  <si>
    <t>GTA_01F2/Application/USER3/VD085</t>
  </si>
  <si>
    <t>*</t>
  </si>
  <si>
    <t>Comando D</t>
  </si>
  <si>
    <t>Digital Simples</t>
  </si>
  <si>
    <t>Lista de Pontos Supervisionados A8000</t>
  </si>
  <si>
    <t xml:space="preserve">Relé: Siemens A8000 IP: 192.168.0.11 </t>
  </si>
  <si>
    <t xml:space="preserve">Protocolo: IEC 61850 Versão:2.1 </t>
  </si>
  <si>
    <t xml:space="preserve">Digitais </t>
  </si>
  <si>
    <t>SW1</t>
  </si>
  <si>
    <t>PMT1</t>
  </si>
  <si>
    <t>IN1D1</t>
  </si>
  <si>
    <t>SW2</t>
  </si>
  <si>
    <t>PMT2</t>
  </si>
  <si>
    <t>IN1D2</t>
  </si>
  <si>
    <t>IN1D3</t>
  </si>
  <si>
    <t>IN1D4</t>
  </si>
  <si>
    <t>IN1D0</t>
  </si>
  <si>
    <t>IN1D5</t>
  </si>
  <si>
    <t>TRF-3</t>
  </si>
  <si>
    <t>34F1</t>
  </si>
  <si>
    <t>87B_AT</t>
  </si>
  <si>
    <t>06F1</t>
  </si>
  <si>
    <t>06F2</t>
  </si>
  <si>
    <t>07F1</t>
  </si>
  <si>
    <t>07F2</t>
  </si>
  <si>
    <t>TR1</t>
  </si>
  <si>
    <t>TR2</t>
  </si>
  <si>
    <t>35F1</t>
  </si>
  <si>
    <t>87B_MT1</t>
  </si>
  <si>
    <t>IN1D6</t>
  </si>
  <si>
    <t>IN1D7</t>
  </si>
  <si>
    <t>IN1D10</t>
  </si>
  <si>
    <t>IN1D11</t>
  </si>
  <si>
    <t>IN1D12</t>
  </si>
  <si>
    <t>IN1D13</t>
  </si>
  <si>
    <t>IN1D14</t>
  </si>
  <si>
    <t>IN1D15</t>
  </si>
  <si>
    <t>IN1D16</t>
  </si>
  <si>
    <t>IN1D17</t>
  </si>
  <si>
    <t>IN2D0</t>
  </si>
  <si>
    <t>36F1</t>
  </si>
  <si>
    <t>87B_MT2</t>
  </si>
  <si>
    <t>16F1</t>
  </si>
  <si>
    <t>TRF-1</t>
  </si>
  <si>
    <t>IN2D1</t>
  </si>
  <si>
    <t>IN2D2</t>
  </si>
  <si>
    <t>IN2D3</t>
  </si>
  <si>
    <t>IN2D4</t>
  </si>
  <si>
    <t>IN2D5</t>
  </si>
  <si>
    <t>IN2D6</t>
  </si>
  <si>
    <t>IN2D7</t>
  </si>
  <si>
    <t>IN2D10</t>
  </si>
  <si>
    <t>20F1</t>
  </si>
  <si>
    <t>IB_23kV</t>
  </si>
  <si>
    <t>27F1</t>
  </si>
  <si>
    <t>TRF-2</t>
  </si>
  <si>
    <t>IN2D11</t>
  </si>
  <si>
    <t>IN2D12</t>
  </si>
  <si>
    <t>IN2D13</t>
  </si>
  <si>
    <t>IN2D14</t>
  </si>
  <si>
    <t>IN2D15</t>
  </si>
  <si>
    <t>IN2D16</t>
  </si>
  <si>
    <t>IN2D17</t>
  </si>
  <si>
    <t>IN3D0</t>
  </si>
  <si>
    <t>PSSD</t>
  </si>
  <si>
    <t>GPS</t>
  </si>
  <si>
    <t>40F1</t>
  </si>
  <si>
    <t>PSACA</t>
  </si>
  <si>
    <t>IN3D1</t>
  </si>
  <si>
    <t>IN3D2</t>
  </si>
  <si>
    <t>IN3D3</t>
  </si>
  <si>
    <t>IN3D4</t>
  </si>
  <si>
    <t>IN3D5</t>
  </si>
  <si>
    <t>Falha Interna Relé 01F1 - (Linha GTA - PPL1)</t>
  </si>
  <si>
    <t>Falha Interna Relé 01F2 - (Linha GTA - PPL1)</t>
  </si>
  <si>
    <t>Falha Interna Relé 02F1 - (Linha KGC - PPL2)</t>
  </si>
  <si>
    <t>Falha Interna Relé 02F2 - (Linha KGC - PPL2)</t>
  </si>
  <si>
    <t>Falha Interna Relé 05F1 - (Transferência 69kV - PPT-AT)</t>
  </si>
  <si>
    <t>Falha Interna Relé 05F2 - (Transferência 69kV - PPT-AT)</t>
  </si>
  <si>
    <t>Falha Interna Relé 34F1 - (Diferencial de Barras 69kV - PPBAT)</t>
  </si>
  <si>
    <t>Falha Interna Relé 06F1 - (Transformador 1 - PPT1)</t>
  </si>
  <si>
    <t>Falha Interna Relé 06F2 - (Transrfomador 1 - PPT1)</t>
  </si>
  <si>
    <t>Falha Interna Relé 07F1 - (Transrfomador 2 - PPT2)</t>
  </si>
  <si>
    <t>Falha Interna Relé 07F2 - (Transrfomador 2 - PPT2)</t>
  </si>
  <si>
    <t>Falha Interna Relé 35F1 - (Diferencial de Barras 23kV - PPBMT1)</t>
  </si>
  <si>
    <t>Falha Interna Relé 36F1 - (Diferencial de Barras 23kV - PPBMT2)</t>
  </si>
  <si>
    <t>Falha Interna Switch 1 - Painel Concentradora - (PSSD)</t>
  </si>
  <si>
    <t>Falha Interna Switch - 2 Painel Concentradora - (PSSD)</t>
  </si>
  <si>
    <t>Falha Interna Sincronizador de Tempo - Painel Concentradora - (PSSD)</t>
  </si>
  <si>
    <t>Falha Interna Switch 1 - Painel de medição de perdas 1 - (PMT1)</t>
  </si>
  <si>
    <t>Falha Interna Switch 2 - Painel de medição de perdas 1 - (PMT1)</t>
  </si>
  <si>
    <t>Falha Interna Switch 1 - Painel de medição de perdas 2 - (PMT2)</t>
  </si>
  <si>
    <t>Falha Interna Switch 2 - Painel de medição de perdas 2 - (PMT2)</t>
  </si>
  <si>
    <t>Falha Interna Relé 40F1 - Painel Serviço Auxiliar - (PSACA)</t>
  </si>
  <si>
    <t>Falha Interna Relé 18F1 - (Banco de Capacitores 1 - Barra P1 - PAL8)</t>
  </si>
  <si>
    <t>Falha Interna Relé 11F1 - (Alimentador 11 - Barra P1 - PAL8)</t>
  </si>
  <si>
    <t>Falha Interna Relé 12F1 - (Alimentador 12 - Barra P1 - PAL8)</t>
  </si>
  <si>
    <t>Falha Interna Relé 13F1 - (Alimentador 13 - Barra P1 - PAL8)</t>
  </si>
  <si>
    <t>Falha Interna Relé 16F1 - (Transferência 1 - Barra P1 - PAL10)</t>
  </si>
  <si>
    <t>Falha Interna Relé 14F1 - (Alimentador 14 - Barra P1 - PAL10)</t>
  </si>
  <si>
    <t>Falha Interna Relé 15F1 - (Alimentador 15 - Barra P1 - PAL10)</t>
  </si>
  <si>
    <t>Falha Interna Relé 19F1 - (Banco de Capacitores 2 - Barra P1 - PAL10)</t>
  </si>
  <si>
    <t>Falha Interna Relé 20F1 - (Interbarras - Barra P1/P2 - PAL12)</t>
  </si>
  <si>
    <t>Falha Interna Relé 28F1 - (Banco de Capacitores 3 - Barra P2 - PAL14)</t>
  </si>
  <si>
    <t>Falha Interna Relé 21F1 - (Alimentador 21 - Barra P2 - PAL14)</t>
  </si>
  <si>
    <t>Falha Interna Relé 22F1 - (Alimentador 22 - Barra P2 - PAL14)</t>
  </si>
  <si>
    <t>Falha Interna Relé 27F1 - (Transferência 2 - Barra P2 - PAL14)</t>
  </si>
  <si>
    <t>Falha Interna Relé 23F1 - (Alimentador 23 - Barra P2 - PAL15)</t>
  </si>
  <si>
    <t>Falha Interna Relé 24F1 - (Alimentador 24 - Barra P2 - PAL15)</t>
  </si>
  <si>
    <t>Falha Interna Relé 25F1 - (Alimentador 25 - Barra P2 - PAL15)</t>
  </si>
  <si>
    <t>Falha Interna Relé 29F1 - (Banco de Capacitores 4 - Barra P2 - PAL15)</t>
  </si>
  <si>
    <t>KGC_02F1/Application/USER3/VD001</t>
  </si>
  <si>
    <t>KGC_02F1/Application/USER3/VD002</t>
  </si>
  <si>
    <t>KGC_02F1/Application/USER3/VD003</t>
  </si>
  <si>
    <t>KGC_02F1/Application/USER3/VD036</t>
  </si>
  <si>
    <t>KGC_02F1/Application/USER3/VD035</t>
  </si>
  <si>
    <t>KGC_02F1/Application/USER3/VD033</t>
  </si>
  <si>
    <t>KGC_02F1/Application/USER3/VD034</t>
  </si>
  <si>
    <t>KGC_02F1/Application/USER3/VD032</t>
  </si>
  <si>
    <t>KGC_02F1/Application/USER3/VD031</t>
  </si>
  <si>
    <t>KGC_02F1/Application/USER3/VD004</t>
  </si>
  <si>
    <t>KGC_02F1/Application/USER3/VD005</t>
  </si>
  <si>
    <t>KGC_02F1/Application/USER3/VD006</t>
  </si>
  <si>
    <t>KGC_02F1/Application/USER3/VD007</t>
  </si>
  <si>
    <t>KGC_02F1/Application/USER3/VD008</t>
  </si>
  <si>
    <t>KGC_02F1/Application/USER3/VD009</t>
  </si>
  <si>
    <t>KGC_02F1/Application/USER3/VD010</t>
  </si>
  <si>
    <t>KGC_02F1/Application/USER3/VD011</t>
  </si>
  <si>
    <t>KGC_02F1/Application/USER3/VD012</t>
  </si>
  <si>
    <t>KGC_02F1/Application/USER3/VD013</t>
  </si>
  <si>
    <t>KGC_02F1/Application/USER3/VD014</t>
  </si>
  <si>
    <t>KGC_02F1/Application/USER3/VD077</t>
  </si>
  <si>
    <t>KGC_02F1/Application/USER3/VD016</t>
  </si>
  <si>
    <t>KGC_02F1/Application/USER3/VD017</t>
  </si>
  <si>
    <t>KGC_02F1/Application/USER3/VD018</t>
  </si>
  <si>
    <t>KGC_02F1/Application/USER3/VD069</t>
  </si>
  <si>
    <t>KGC_02F1/Application/USER3/VD083</t>
  </si>
  <si>
    <t>KGC_02F1/Application/USER3/VD070</t>
  </si>
  <si>
    <t>KGC_02F1/Application/USER3/VD079</t>
  </si>
  <si>
    <t>KGC_02F1/Application/USER3/VD080</t>
  </si>
  <si>
    <t>KGC_02F1/Application/USER3/VD081</t>
  </si>
  <si>
    <t>KGC_02F1/Application/USER3/VD082</t>
  </si>
  <si>
    <t>KGC_02F1/Application/USER3/VD087</t>
  </si>
  <si>
    <t>KGC_02F1/Application/USER3/VD066</t>
  </si>
  <si>
    <t>KGC_02F1/Application/USER3/VD040</t>
  </si>
  <si>
    <t>KGC_02F1/Application/USER3/VD041</t>
  </si>
  <si>
    <t>KGC_02F1/Application/USER3/VD042</t>
  </si>
  <si>
    <t>KGC_02F1/Application/USER3/VD043</t>
  </si>
  <si>
    <t>KGC_02F1/Application/USER3/VD044</t>
  </si>
  <si>
    <t>KGC_02F1/Application/USER3/VD045</t>
  </si>
  <si>
    <t>KGC_02F1/Application/USER3/VD046</t>
  </si>
  <si>
    <t>KGC_02F1/Application/USER3/VD047</t>
  </si>
  <si>
    <t>KGC_02F1/Application/USER3/VD048</t>
  </si>
  <si>
    <t>KGC_02F1/Application/USER3/VD049</t>
  </si>
  <si>
    <t>KGC_02F1/Application/USER3/VD021</t>
  </si>
  <si>
    <t>KGC_02F1/Application/USER3/VD050</t>
  </si>
  <si>
    <t>KGC_02F1/Application/USER3/VD051</t>
  </si>
  <si>
    <t>KGC_02F1/Application/USER3/VD052</t>
  </si>
  <si>
    <t>KGC_02F1/Application/USER3/VD053</t>
  </si>
  <si>
    <t>KGC_02F1/Application/USER3/VD022</t>
  </si>
  <si>
    <t>KGC_02F1/Application/USER3/VD054</t>
  </si>
  <si>
    <t>KGC_02F1/Application/USER3/VD055</t>
  </si>
  <si>
    <t>KGC_02F1/Application/USER3/VD056</t>
  </si>
  <si>
    <t>KGC_02F1/Application/USER3/VD057</t>
  </si>
  <si>
    <t>KGC_02F1/Application/USER3/VD058</t>
  </si>
  <si>
    <t>KGC_02F1/Application/USER3/VD059</t>
  </si>
  <si>
    <t>KGC_02F1/Application/USER3/VD060</t>
  </si>
  <si>
    <t>KGC_02F1/Application/USER3/VD061</t>
  </si>
  <si>
    <t>KGC_02F1/Application/USER3/VD062</t>
  </si>
  <si>
    <t>KGC_02F1/Application/USER3/VD063</t>
  </si>
  <si>
    <t>KGC_02F1/Application/USER3/VD064</t>
  </si>
  <si>
    <t>KGC_02F1/Application/USER3/VD019</t>
  </si>
  <si>
    <t>KGC_02F1/Application/USER3/VD067</t>
  </si>
  <si>
    <t>KGC_02F1/Application/USER3/VD068</t>
  </si>
  <si>
    <t>KGC_02F1/Application/USER3/VD023</t>
  </si>
  <si>
    <t>KGC_02F1/Application/USER3/VD039</t>
  </si>
  <si>
    <t>KGC_02F1/Application/USER3/VD020</t>
  </si>
  <si>
    <t>KGC_02F1/Application/USER3/VD027</t>
  </si>
  <si>
    <t>KGC_02F1/Application/USER3/VD028</t>
  </si>
  <si>
    <t>KGC_02F1/Application/USER3/VD029</t>
  </si>
  <si>
    <t>KGC_02F1/Application/USER3/VD030</t>
  </si>
  <si>
    <t>KGC_02F1/Application/USER3/VD024</t>
  </si>
  <si>
    <t>KGC_02F1/Application/USER3/VD025</t>
  </si>
  <si>
    <t>KGC_02F1/Application/USER3/VD065</t>
  </si>
  <si>
    <t>KGC_02F1/Application/USER3/VD085</t>
  </si>
  <si>
    <t>KGC_02F2/Application/USER3/VD001</t>
  </si>
  <si>
    <t>KGC_02F2/Application/USER3/VD002</t>
  </si>
  <si>
    <t>KGC_02F2/Application/USER3/VD003</t>
  </si>
  <si>
    <t>KGC_02F2/Application/USER3/VD036</t>
  </si>
  <si>
    <t>KGC_02F2/Application/USER3/VD035</t>
  </si>
  <si>
    <t>KGC_02F2/Application/USER3/VD033</t>
  </si>
  <si>
    <t>KGC_02F2/Application/USER3/VD034</t>
  </si>
  <si>
    <t>KGC_02F2/Application/USER3/VD032</t>
  </si>
  <si>
    <t>KGC_02F2/Application/USER3/VD031</t>
  </si>
  <si>
    <t>KGC_02F2/Application/USER3/VD004</t>
  </si>
  <si>
    <t>KGC_02F2/Application/USER3/VD005</t>
  </si>
  <si>
    <t>KGC_02F2/Application/USER3/VD006</t>
  </si>
  <si>
    <t>KGC_02F2/Application/USER3/VD007</t>
  </si>
  <si>
    <t>KGC_02F2/Application/USER3/VD008</t>
  </si>
  <si>
    <t>KGC_02F2/Application/USER3/VD009</t>
  </si>
  <si>
    <t>KGC_02F2/Application/USER3/VD010</t>
  </si>
  <si>
    <t>KGC_02F2/Application/USER3/VD011</t>
  </si>
  <si>
    <t>KGC_02F2/Application/USER3/VD012</t>
  </si>
  <si>
    <t>KGC_02F2/Application/USER3/VD013</t>
  </si>
  <si>
    <t>KGC_02F2/Application/USER3/VD014</t>
  </si>
  <si>
    <t>KGC_02F2/Application/USER3/VD077</t>
  </si>
  <si>
    <t>KGC_02F2/Application/USER3/VD015</t>
  </si>
  <si>
    <t>VD.015 Sec 29 Terra Indefinida</t>
  </si>
  <si>
    <t>KGC_02F1/Application/USER3/VD015</t>
  </si>
  <si>
    <t>VD.077 29 Terra Libera Fechar</t>
  </si>
  <si>
    <t>KGC_02F2/Application/USER3/VD016</t>
  </si>
  <si>
    <t>KGC_02F2/Application/USER3/VD017</t>
  </si>
  <si>
    <t>KGC_02F2/Application/USER3/VD018</t>
  </si>
  <si>
    <t>KGC_02F2/Application/USER3/VD069</t>
  </si>
  <si>
    <t>KGC_02F2/Application/USER3/VD083</t>
  </si>
  <si>
    <t>KGC_02F2/Application/USER3/VD070</t>
  </si>
  <si>
    <t>KGC_02F2/Application/USER3/VD079</t>
  </si>
  <si>
    <t>KGC_02F2/Application/USER3/VD080</t>
  </si>
  <si>
    <t>KGC_02F2/Application/USER3/VD081</t>
  </si>
  <si>
    <t>KGC_02F2/Application/USER3/VD082</t>
  </si>
  <si>
    <t>KGC_02F2/Application/USER3/VD086</t>
  </si>
  <si>
    <t>KGC_02F2/Application/USER3/VD087</t>
  </si>
  <si>
    <t>KGC_02F2/Application/USER3/VD066</t>
  </si>
  <si>
    <t>KGC_02F2/Application/USER3/VD040</t>
  </si>
  <si>
    <t>KGC_02F2/Application/USER3/VD041</t>
  </si>
  <si>
    <t>KGC_02F2/Application/USER3/VD042</t>
  </si>
  <si>
    <t>KGC_02F2/Application/USER3/VD043</t>
  </si>
  <si>
    <t>KGC_02F2/Application/USER3/VD044</t>
  </si>
  <si>
    <t>KGC_02F2/Application/USER3/VD045</t>
  </si>
  <si>
    <t>KGC_02F2/Application/USER3/VD046</t>
  </si>
  <si>
    <t>KGC_02F2/Application/USER3/VD047</t>
  </si>
  <si>
    <t>KGC_02F2/Application/USER3/VD048</t>
  </si>
  <si>
    <t>KGC_02F2/Application/USER3/VD049</t>
  </si>
  <si>
    <t>KGC_02F2/Application/USER3/VD021</t>
  </si>
  <si>
    <t>KGC_02F2/Application/USER3/VD050</t>
  </si>
  <si>
    <t>KGC_02F2/Application/USER3/VD051</t>
  </si>
  <si>
    <t>KGC_02F2/Application/USER3/VD052</t>
  </si>
  <si>
    <t>KGC_02F2/Application/USER3/VD053</t>
  </si>
  <si>
    <t>KGC_02F2/Application/USER3/VD022</t>
  </si>
  <si>
    <t>KGC_02F2/Application/USER3/VD054</t>
  </si>
  <si>
    <t>KGC_02F2/Application/USER3/VD055</t>
  </si>
  <si>
    <t>KGC_02F2/Application/USER3/VD056</t>
  </si>
  <si>
    <t>KGC_02F2/Application/USER3/VD057</t>
  </si>
  <si>
    <t>KGC_02F2/Application/USER3/VD058</t>
  </si>
  <si>
    <t>KGC_02F2/Application/USER3/VD059</t>
  </si>
  <si>
    <t>KGC_02F2/Application/USER3/VD060</t>
  </si>
  <si>
    <t>KGC_02F2/Application/USER3/VD061</t>
  </si>
  <si>
    <t>KGC_02F2/Application/USER3/VD062</t>
  </si>
  <si>
    <t>KGC_02F2/Application/USER3/VD063</t>
  </si>
  <si>
    <t>KGC_02F2/Application/USER3/VD064</t>
  </si>
  <si>
    <t>KGC_02F2/Application/USER3/VD019</t>
  </si>
  <si>
    <t>KGC_02F2/Application/USER3/VD067</t>
  </si>
  <si>
    <t>KGC_02F2/Application/USER3/VD068</t>
  </si>
  <si>
    <t>KGC_02F2/Application/USER3/VD023</t>
  </si>
  <si>
    <t>KGC_02F2/Application/USER3/VD039</t>
  </si>
  <si>
    <t>KGC_02F2/Application/USER3/VD020</t>
  </si>
  <si>
    <t>KGC_02F2/Application/USER3/VD027</t>
  </si>
  <si>
    <t>KGC_02F2/Application/USER3/VD028</t>
  </si>
  <si>
    <t>KGC_02F2/Application/USER3/VD029</t>
  </si>
  <si>
    <t>KGC_02F2/Application/USER3/VD030</t>
  </si>
  <si>
    <t>KGC_02F2/Application/USER3/VD024</t>
  </si>
  <si>
    <t>KGC_02F2/Application/USER3/VD025</t>
  </si>
  <si>
    <t>KGC_02F2/Application/USER3/VD065</t>
  </si>
  <si>
    <t>KGC_02F2/Application/USER3/VD085</t>
  </si>
  <si>
    <t>TRF3_05F1/Application/USER1/BI303</t>
  </si>
  <si>
    <t>TRF3_05F1/Application/USER1/BI304</t>
  </si>
  <si>
    <t>TRF3_05F1/Application/USER7/CMD001</t>
  </si>
  <si>
    <t>TRF3_05F1/Application/USER7/CMD003</t>
  </si>
  <si>
    <t>TRF3_05F1/Application/USER1/BI103</t>
  </si>
  <si>
    <t>TRF3_05F1/Application/USER1/BI107</t>
  </si>
  <si>
    <t>TRF3_05F1/Application/USER1/BI415</t>
  </si>
  <si>
    <t>TRF3_05F1/Application/USER1/BI416</t>
  </si>
  <si>
    <t>TRF3_05F2/Application/USER7/CMD001</t>
  </si>
  <si>
    <t>TRF3_05F2/Application/USER7/CMD003</t>
  </si>
  <si>
    <t>TRF3_05F2/Application/USER1/BI303</t>
  </si>
  <si>
    <t>TRF3_05F2/Application/USER1/BI304</t>
  </si>
  <si>
    <t>TRF3_05F2/Application/USER1/BI306</t>
  </si>
  <si>
    <t>TRF3_05F2/Application/USER1/BI103</t>
  </si>
  <si>
    <t>TRF3_05F2/Application/USER1/BI107</t>
  </si>
  <si>
    <t>TRF3_05F2/Application/USER1/BI415</t>
  </si>
  <si>
    <t>TRF3_05F2/Application/USER1/BI416</t>
  </si>
  <si>
    <t>TRF3_05F1/Application/USER3/VD001</t>
  </si>
  <si>
    <t>TRF3_05F1/Application/USER3/VD002</t>
  </si>
  <si>
    <t>TRF3_05F1/Application/USER3/VD003</t>
  </si>
  <si>
    <t>TRF3_05F1/Application/USER3/VD036</t>
  </si>
  <si>
    <t>TRF3_05F1/Application/USER3/VD035</t>
  </si>
  <si>
    <t>TRF3_05F1/Application/USER3/VD033</t>
  </si>
  <si>
    <t>TRF3_05F1/Application/USER3/VD034</t>
  </si>
  <si>
    <t>TRF3_05F1/Application/USER3/VD032</t>
  </si>
  <si>
    <t>TRF3_05F1/Application/USER3/VD031</t>
  </si>
  <si>
    <t>TRF3_05F1/Application/USER3/VD004</t>
  </si>
  <si>
    <t>TRF3_05F1/Application/USER3/VD005</t>
  </si>
  <si>
    <t>TRF3_05F1/Application/USER3/VD006</t>
  </si>
  <si>
    <t>TRF3_05F1/Application/USER3/VD007</t>
  </si>
  <si>
    <t>TRF3_05F1/Application/USER3/VD008</t>
  </si>
  <si>
    <t>TRF3_05F1/Application/USER3/VD009</t>
  </si>
  <si>
    <t>TRF3_05F1/Application/USER3/VD016</t>
  </si>
  <si>
    <t>TRF3_05F1/Application/USER3/VD010</t>
  </si>
  <si>
    <t>TRF3_05F1/Application/USER3/VD011</t>
  </si>
  <si>
    <t>TRF3_05F1/Application/USER3/VD012</t>
  </si>
  <si>
    <t>TRF3_05F1/Application/USER3/VD013</t>
  </si>
  <si>
    <t>TRF3_05F1/Application/USER3/VD069</t>
  </si>
  <si>
    <t>TRF3_05F1/Application/USER3/VD083</t>
  </si>
  <si>
    <t>TRF3_05F1/Application/USER3/VD070</t>
  </si>
  <si>
    <t>TRF3_05F1/Application/USER3/VD086</t>
  </si>
  <si>
    <t>TRF3_05F1/Application/USER3/VD087</t>
  </si>
  <si>
    <t>TRF3_05F1/Application/USER3/VD066</t>
  </si>
  <si>
    <t>TRF3_05F1/Application/USER3/VD040</t>
  </si>
  <si>
    <t>TRF3_05F1/Application/USER3/VD041</t>
  </si>
  <si>
    <t>TRF3_05F1/Application/USER3/VD042</t>
  </si>
  <si>
    <t>TRF3_05F1/Application/USER3/VD043</t>
  </si>
  <si>
    <t>TRF3_05F1/Application/USER3/VD044</t>
  </si>
  <si>
    <t>TRF3_05F1/Application/USER3/VD045</t>
  </si>
  <si>
    <t>TRF3_05F1/Application/USER3/VD046</t>
  </si>
  <si>
    <t>TRF3_05F1/Application/USER3/VD047</t>
  </si>
  <si>
    <t>TRF3_05F1/Application/USER3/VD048</t>
  </si>
  <si>
    <t>TRF3_05F1/Application/USER3/VD049</t>
  </si>
  <si>
    <t>TRF3_05F1/Application/USER3/VD021</t>
  </si>
  <si>
    <t>TRF3_05F1/Application/USER3/VD050</t>
  </si>
  <si>
    <t>TRF3_05F1/Application/USER3/VD051</t>
  </si>
  <si>
    <t>TRF3_05F1/Application/USER3/VD052</t>
  </si>
  <si>
    <t>TRF3_05F1/Application/USER3/VD053</t>
  </si>
  <si>
    <t>TRF3_05F1/Application/USER3/VD022</t>
  </si>
  <si>
    <t>TRF3_05F1/Application/USER3/VD054</t>
  </si>
  <si>
    <t>TRF3_05F1/Application/USER3/VD055</t>
  </si>
  <si>
    <t>TRF3_05F1/Application/USER3/VD056</t>
  </si>
  <si>
    <t>TRF3_05F1/Application/USER3/VD057</t>
  </si>
  <si>
    <t>TRF3_05F1/Application/USER3/VD058</t>
  </si>
  <si>
    <t>TRF3_05F1/Application/USER3/VD059</t>
  </si>
  <si>
    <t>TRF3_05F1/Application/USER3/VD060</t>
  </si>
  <si>
    <t>TRF3_05F1/Application/USER3/VD061</t>
  </si>
  <si>
    <t>TRF3_05F1/Application/USER3/VD062</t>
  </si>
  <si>
    <t>TRF3_05F1/Application/USER3/VD063</t>
  </si>
  <si>
    <t>TRF3_05F1/Application/USER3/VD064</t>
  </si>
  <si>
    <t>TRF3_05F1/Application/USER3/VD019</t>
  </si>
  <si>
    <t>TRF3_05F1/Application/USER3/VD067</t>
  </si>
  <si>
    <t>TRF3_05F1/Application/USER3/VD068</t>
  </si>
  <si>
    <t>TRF3_05F1/Application/USER3/VD023</t>
  </si>
  <si>
    <t>TRF3_05F1/Application/USER3/VD039</t>
  </si>
  <si>
    <t>TRF3_05F1/Application/USER3/VD020</t>
  </si>
  <si>
    <t>TRF3_05F1/Application/USER3/VD027</t>
  </si>
  <si>
    <t>TRF3_05F1/Application/USER3/VD028</t>
  </si>
  <si>
    <t>TRF3_05F1/Application/USER3/VD029</t>
  </si>
  <si>
    <t>TRF3_05F1/Application/USER3/VD030</t>
  </si>
  <si>
    <t>TRF3_05F1/Application/USER3/VD026</t>
  </si>
  <si>
    <t>TRF3_05F1/Application/USER3/VD025</t>
  </si>
  <si>
    <t>TRF3_05F1/Application/USER3/VD065</t>
  </si>
  <si>
    <t>TRF3_05F1/Application/USER3/VD085</t>
  </si>
  <si>
    <t>TRF3_05F2/Application/USER3/VD001</t>
  </si>
  <si>
    <t>TRF3_05F2/Application/USER3/VD002</t>
  </si>
  <si>
    <t>TRF3_05F2/Application/USER3/VD003</t>
  </si>
  <si>
    <t>TRF3_05F2/Application/USER3/VD036</t>
  </si>
  <si>
    <t>TRF3_05F2/Application/USER3/VD035</t>
  </si>
  <si>
    <t>TRF3_05F2/Application/USER3/VD033</t>
  </si>
  <si>
    <t>TRF3_05F2/Application/USER3/VD034</t>
  </si>
  <si>
    <t>TRF3_05F2/Application/USER3/VD032</t>
  </si>
  <si>
    <t>TRF3_05F2/Application/USER3/VD031</t>
  </si>
  <si>
    <t>TRF3_05F2/Application/USER3/VD004</t>
  </si>
  <si>
    <t>TRF3_05F2/Application/USER3/VD005</t>
  </si>
  <si>
    <t>TRF3_05F2/Application/USER3/VD006</t>
  </si>
  <si>
    <t>TRF3_05F2/Application/USER3/VD007</t>
  </si>
  <si>
    <t>TRF3_05F2/Application/USER3/VD008</t>
  </si>
  <si>
    <t>TRF3_05F2/Application/USER3/VD009</t>
  </si>
  <si>
    <t>TRF3_05F2/Application/USER3/VD016</t>
  </si>
  <si>
    <t>TRF3_05F2/Application/USER3/VD010</t>
  </si>
  <si>
    <t>TRF3_05F2/Application/USER3/VD011</t>
  </si>
  <si>
    <t>TRF3_05F2/Application/USER3/VD012</t>
  </si>
  <si>
    <t>TRF3_05F2/Application/USER3/VD013</t>
  </si>
  <si>
    <t>TRF3_05F2/Application/USER3/VD069</t>
  </si>
  <si>
    <t>TRF3_05F2/Application/USER3/VD083</t>
  </si>
  <si>
    <t>TRF3_05F2/Application/USER3/VD070</t>
  </si>
  <si>
    <t>TRF3_05F2/Application/USER3/VD087</t>
  </si>
  <si>
    <t>TRF3_05F2/Application/USER3/VD086</t>
  </si>
  <si>
    <t>TRF3_05F2/Application/USER3/VD066</t>
  </si>
  <si>
    <t>TRF3_05F2/Application/USER3/VD040</t>
  </si>
  <si>
    <t>TRF3_05F2/Application/USER3/VD041</t>
  </si>
  <si>
    <t>TRF3_05F2/Application/USER3/VD042</t>
  </si>
  <si>
    <t>TRF3_05F2/Application/USER3/VD043</t>
  </si>
  <si>
    <t>TRF3_05F2/Application/USER3/VD044</t>
  </si>
  <si>
    <t>TRF3_05F2/Application/USER3/VD045</t>
  </si>
  <si>
    <t>TRF3_05F2/Application/USER3/VD046</t>
  </si>
  <si>
    <t>TRF3_05F2/Application/USER3/VD047</t>
  </si>
  <si>
    <t>TRF3_05F2/Application/USER3/VD048</t>
  </si>
  <si>
    <t>TRF3_05F2/Application/USER3/VD049</t>
  </si>
  <si>
    <t>TRF3_05F2/Application/USER3/VD021</t>
  </si>
  <si>
    <t>TRF3_05F2/Application/USER3/VD050</t>
  </si>
  <si>
    <t>TRF3_05F2/Application/USER3/VD051</t>
  </si>
  <si>
    <t>TRF3_05F2/Application/USER3/VD052</t>
  </si>
  <si>
    <t>TRF3_05F2/Application/USER3/VD053</t>
  </si>
  <si>
    <t>TRF3_05F2/Application/USER3/VD022</t>
  </si>
  <si>
    <t>TRF3_05F2/Application/USER3/VD054</t>
  </si>
  <si>
    <t>TRF3_05F2/Application/USER3/VD055</t>
  </si>
  <si>
    <t>TRF3_05F2/Application/USER3/VD056</t>
  </si>
  <si>
    <t>TRF3_05F2/Application/USER3/VD057</t>
  </si>
  <si>
    <t>TRF3_05F2/Application/USER3/VD058</t>
  </si>
  <si>
    <t>TRF3_05F2/Application/USER3/VD059</t>
  </si>
  <si>
    <t>TRF3_05F2/Application/USER3/VD060</t>
  </si>
  <si>
    <t>TRF3_05F2/Application/USER3/VD061</t>
  </si>
  <si>
    <t>TRF3_05F2/Application/USER3/VD062</t>
  </si>
  <si>
    <t>TRF3_05F2/Application/USER3/VD063</t>
  </si>
  <si>
    <t>TRF3_05F2/Application/USER3/VD064</t>
  </si>
  <si>
    <t>TRF3_05F2/Application/USER3/VD019</t>
  </si>
  <si>
    <t>TRF3_05F2/Application/USER3/VD068</t>
  </si>
  <si>
    <t>TRF3_05F2/Application/USER3/VD023</t>
  </si>
  <si>
    <t>TRF3_05F2/Application/USER3/VD039</t>
  </si>
  <si>
    <t>TRF3_05F2/Application/USER3/VD020</t>
  </si>
  <si>
    <t>TRF3_05F2/Application/USER3/VD027</t>
  </si>
  <si>
    <t>TRF3_05F2/Application/USER3/VD028</t>
  </si>
  <si>
    <t>TRF3_05F2/Application/USER3/VD029</t>
  </si>
  <si>
    <t>TRF3_05F2/Application/USER3/VD030</t>
  </si>
  <si>
    <t>TRF3_05F2/Application/USER3/VD026</t>
  </si>
  <si>
    <t>TRF3_05F2/Application/USER3/VD025</t>
  </si>
  <si>
    <t>TRF3_05F2/Application/USER3/VD065</t>
  </si>
  <si>
    <t>TRF3_05F2/Application/USER3/VD085</t>
  </si>
  <si>
    <t>Disj. 24-3 (05Q0) - Mola Descarregada ou FVCC CMD. Bob. Ab. 1 ou 2</t>
  </si>
  <si>
    <t>Analógicas Módulo AT</t>
  </si>
  <si>
    <t>6F1/6F2</t>
  </si>
  <si>
    <t>Analógicas Módulo MT</t>
  </si>
  <si>
    <t>6F1</t>
  </si>
  <si>
    <t>TR1_AT</t>
  </si>
  <si>
    <t>TR1_MT</t>
  </si>
  <si>
    <t>Comandos Módulos AT</t>
  </si>
  <si>
    <t>Disj. 52-2 (06Q0) - Desligar / Ligar</t>
  </si>
  <si>
    <t>Secc. 89-8 (06Q1 Barra) - Abrir / Fechar</t>
  </si>
  <si>
    <t xml:space="preserve">Secc. 89-10 (06Q2 TR) - Abrir / Fechar </t>
  </si>
  <si>
    <t>Secc. 89-12 (06Q3 Contorno) - Abrir / Fechar</t>
  </si>
  <si>
    <t>Comandos Módulos MT</t>
  </si>
  <si>
    <t>Secc. 89-104 (06Q7 Contorno) - Abrir / Fechar</t>
  </si>
  <si>
    <t xml:space="preserve">Analógicas </t>
  </si>
  <si>
    <t xml:space="preserve">Comandos </t>
  </si>
  <si>
    <t>Digitais Controle Módulo AT</t>
  </si>
  <si>
    <t>Comandos Módulos TR</t>
  </si>
  <si>
    <t>Diferencial (87) - Bloqueio / Desbloqueio</t>
  </si>
  <si>
    <t>Disj. 52-2 (06Q0)  - Desligado</t>
  </si>
  <si>
    <t>Disj. 52-2 (06Q0)  - Ligado</t>
  </si>
  <si>
    <t>Disj. 52-2 (06Q0)  - Indefinido</t>
  </si>
  <si>
    <t>Disj. 52-2 (06Q0) - Baixa Pressão SF6 - Alarme</t>
  </si>
  <si>
    <t>Disj. 52-2 (06Q0) - Baixa Pressão SF6 - Bloqueio</t>
  </si>
  <si>
    <t>Disj. 52-2 (06Q0) - Mola Descarregada ou FVCC CMD. Bob. Ab. 1 ou 2</t>
  </si>
  <si>
    <t>Disj. 52-2 (06Q0) - Chave 43LR Pos. Remoto</t>
  </si>
  <si>
    <t>Disj. 52-2 (06Q0) – Supervisão Bobina de Ligar</t>
  </si>
  <si>
    <t>Disj. 52-2 (06Q0) - Supervisão Bobina Desligar 1</t>
  </si>
  <si>
    <t>Disj. 52-2 (06Q0) - Supervisão Bobina Desligar 2</t>
  </si>
  <si>
    <t>Disj. 52-2 (06Q0) - Falha Comando de Desligar</t>
  </si>
  <si>
    <t>Disj. 52-2 (06Q0) - Falha Comando de Ligar</t>
  </si>
  <si>
    <t>Disj. 52-10 (06Q4) - Desligar / Ligar</t>
  </si>
  <si>
    <t>4.3/4.1</t>
  </si>
  <si>
    <t>4.6/4.7</t>
  </si>
  <si>
    <t>4.9/4.10</t>
  </si>
  <si>
    <t>4.12/4.13</t>
  </si>
  <si>
    <t>3.7</t>
  </si>
  <si>
    <t>3.8</t>
  </si>
  <si>
    <t>Seccionadora Barra 89-8 (06Q1)</t>
  </si>
  <si>
    <t>Seccionadora TR 89-10 (06Q2)</t>
  </si>
  <si>
    <t>Seccionadora Contorno 89-12 (06Q3)</t>
  </si>
  <si>
    <t>Secc. 89-8 (06Q1 Barra)  - Aberta</t>
  </si>
  <si>
    <t>Secc. 89-8 (06Q1 Barra)  - Fechado</t>
  </si>
  <si>
    <t>Secc. 89-8 (06Q1 Barra)  - Indefinida</t>
  </si>
  <si>
    <t>Secc. 89-8 (06Q1 Barra)  - Alarme (43LR/Lo, FVCC Motor, FVCC CMD.)</t>
  </si>
  <si>
    <t>Secc. 89-8 (06Q1 Barra)  - Libera Manobra</t>
  </si>
  <si>
    <t>Secc. 89-12 (06Q3 Contorno)  - Aberta</t>
  </si>
  <si>
    <t>Secc. 89-12 (06Q3 Contorno)  - Fechado</t>
  </si>
  <si>
    <t>Secc. 89-12 (06Q3 Contorno)  - Indefinida</t>
  </si>
  <si>
    <t>Secc. 89-12 (06Q3 Contorno)  - Alarme (43LR/Lo, FVCC Motor, FVCC CMD.)</t>
  </si>
  <si>
    <t>Secc. 89-12 (06Q3 Contorno)  - Libera Manobra</t>
  </si>
  <si>
    <t>Secc. 89-10 (06Q2 TR)  - Aberta</t>
  </si>
  <si>
    <t>Secc. 89-10 (06Q2 TR)  - Fechado</t>
  </si>
  <si>
    <t>Secc. 89-10 (06Q2 TR)  - Indefinida</t>
  </si>
  <si>
    <t>Secc. 89-10 (06Q2 TR)  - Alarme (43LR/Lo, FVCC Motor, FVCC CMD.)</t>
  </si>
  <si>
    <t>Secc. 89-10 (06Q2 TR)  - Libera Manobra</t>
  </si>
  <si>
    <t>6.8</t>
  </si>
  <si>
    <t>6.9</t>
  </si>
  <si>
    <t>6.10</t>
  </si>
  <si>
    <t>6.12</t>
  </si>
  <si>
    <t>6.13</t>
  </si>
  <si>
    <t>6.14</t>
  </si>
  <si>
    <t>6.16</t>
  </si>
  <si>
    <t>6.17</t>
  </si>
  <si>
    <t>6.18</t>
  </si>
  <si>
    <t>4.11</t>
  </si>
  <si>
    <t>Digitais Controle Módulo MT</t>
  </si>
  <si>
    <t>Disjuntor 52-10 (06Q4)</t>
  </si>
  <si>
    <t>Disj. 52-10 (06Q4)  - Desligado</t>
  </si>
  <si>
    <t>Disj. 52-10 (06Q4)  - Ligado</t>
  </si>
  <si>
    <t>Disj. 52-10 (06Q4)  - Indefinido</t>
  </si>
  <si>
    <t>Disj. 52-10 (06Q4) - Chave 43LR Pos. Remoto</t>
  </si>
  <si>
    <t>Disj. 52-10 (06Q4) – Supervisão Bobina de Ligar</t>
  </si>
  <si>
    <t>Disj. 52-10 (06Q4) - Supervisão Bobina Desligar 1</t>
  </si>
  <si>
    <t>Disj. 52-10 (06Q4) - Supervisão Bobina Desligar 2</t>
  </si>
  <si>
    <t>Disj. 52-10 (06Q4) - Falha Comando de Desligar</t>
  </si>
  <si>
    <t>Disj. 52-10 (06Q4) - Falha Comando de Ligar</t>
  </si>
  <si>
    <t>6.22</t>
  </si>
  <si>
    <t>6.23</t>
  </si>
  <si>
    <t>Disj. 52-10 (06Q4) - Mola Descarregada</t>
  </si>
  <si>
    <t>Disj. 52-10 (06Q4) - Chave 43LR Pos. Local</t>
  </si>
  <si>
    <t>6.24</t>
  </si>
  <si>
    <t>6.25</t>
  </si>
  <si>
    <t>6.26</t>
  </si>
  <si>
    <t>Disj. 52-10 (06Q4) - Falta VCC Motor</t>
  </si>
  <si>
    <t>6.27</t>
  </si>
  <si>
    <t>6.28</t>
  </si>
  <si>
    <t>Disj. 52-10 (06Q4) - Falta VCC Comando</t>
  </si>
  <si>
    <t>6.31</t>
  </si>
  <si>
    <t>6.30</t>
  </si>
  <si>
    <t>6.29</t>
  </si>
  <si>
    <t>Seccionadora Contorno 89-104 (06Q7)</t>
  </si>
  <si>
    <t>Secc. 89-104 (06Q7 Contorno)  - Aberta</t>
  </si>
  <si>
    <t>Secc. 89-104 (06Q7 Contorno)  - Fechado</t>
  </si>
  <si>
    <t>Secc. 89-104 (06Q7 Contorno)  - Indefinida</t>
  </si>
  <si>
    <t>Secc. 89-104 (06Q7 Contorno)  - Alarme (43LR/Lo, FVCC Motor, FVCC CMD.)</t>
  </si>
  <si>
    <t>Secc. 89-104 (06Q7 Contorno)  - Libera Manobra</t>
  </si>
  <si>
    <t>6.34</t>
  </si>
  <si>
    <t>6.35</t>
  </si>
  <si>
    <t>6.36</t>
  </si>
  <si>
    <t>Lista de Pontos Supervisionados Transformador 1_Principal</t>
  </si>
  <si>
    <t>Disj. 52-1 (01Q0) - Intertravamento</t>
  </si>
  <si>
    <t>Disj. 52-3 (02Q0) - Intertravamento</t>
  </si>
  <si>
    <t>Disj. 24-3 (05Q0) - Intertravamento</t>
  </si>
  <si>
    <t>Disj. 52-10 (06Q4) - Intertravamento</t>
  </si>
  <si>
    <t>Disj. 52-2 (06Q0) - Intertravamento</t>
  </si>
  <si>
    <t>VD.088 DJ 52 Intertravamento</t>
  </si>
  <si>
    <t>GTA_01F1/Application/USER3/VD088</t>
  </si>
  <si>
    <t>GTA_01F2/Application/USER3/VD088</t>
  </si>
  <si>
    <t>KGC_02F1/Application/USER3/VD088</t>
  </si>
  <si>
    <t>KGC_02F2/Application/USER3/VD088</t>
  </si>
  <si>
    <t>TRF3_05F2/Application/USER3/VD088</t>
  </si>
  <si>
    <t>TRF3_05F1/Application/USER3/VD088</t>
  </si>
  <si>
    <t>VD.060 52 Intertravamento</t>
  </si>
  <si>
    <t>GTD11/Application/USER3/VD060</t>
  </si>
  <si>
    <t>GTD12/Application/USER3/VD060</t>
  </si>
  <si>
    <t>GTD13/Application/USER3/VD060</t>
  </si>
  <si>
    <t>GTD14/Application/USER3/VD060</t>
  </si>
  <si>
    <t>GTD15/Application/USER3/VD060</t>
  </si>
  <si>
    <t>BC1/Application/USER3/VD060</t>
  </si>
  <si>
    <t>BC2/Application/USER3/VD060</t>
  </si>
  <si>
    <t>GTD21/Application/USER3/VD060</t>
  </si>
  <si>
    <t>GTD22/Application/USER3/VD060</t>
  </si>
  <si>
    <t>GTD23/Application/USER3/VD060</t>
  </si>
  <si>
    <t>GTD24/Application/USER3/VD060</t>
  </si>
  <si>
    <t>GTD25/Application/USER3/VD060</t>
  </si>
  <si>
    <t>BC3/Application/USER3/VD060</t>
  </si>
  <si>
    <t>BC4/Application/USER3/VD060</t>
  </si>
  <si>
    <t>Operação Indevida Isoladoras (Módulo AT)</t>
  </si>
  <si>
    <t xml:space="preserve">Alarmes e Sinalizações </t>
  </si>
  <si>
    <t>Alarmes e Sinalizações TR/CDC</t>
  </si>
  <si>
    <t>Proteção - Diferencial (87) Bloqueado</t>
  </si>
  <si>
    <t>Proteção - 86T Atuado</t>
  </si>
  <si>
    <t>6.43</t>
  </si>
  <si>
    <t>Relé de Fluxo (63C) - Atuado</t>
  </si>
  <si>
    <t>4.9</t>
  </si>
  <si>
    <t>Relé Buchholz (63T) - Desligamento</t>
  </si>
  <si>
    <t>Relé Buchholz (63T) - Alarme</t>
  </si>
  <si>
    <t>5.1</t>
  </si>
  <si>
    <t>5.2</t>
  </si>
  <si>
    <t>5.3</t>
  </si>
  <si>
    <t>5.4</t>
  </si>
  <si>
    <t>5.5</t>
  </si>
  <si>
    <t>5.6</t>
  </si>
  <si>
    <t>5.7</t>
  </si>
  <si>
    <t>Ventilação Forçada Transformador - Defeito</t>
  </si>
  <si>
    <t>5.8</t>
  </si>
  <si>
    <t>Nível de Óleo (71T) - Máximo</t>
  </si>
  <si>
    <t>Nível de Óleo (71T) - Mínimo</t>
  </si>
  <si>
    <t>Válvula de Alivio de Pressão (20T) - Atuada</t>
  </si>
  <si>
    <t>Nível de Óleo (71C) - Máximo</t>
  </si>
  <si>
    <t>Nível de Óleo (71C) - Mínimo</t>
  </si>
  <si>
    <t>Falha Secador de Ar Transformador - Alarme</t>
  </si>
  <si>
    <t>Falha Secador de Ar Comutador - Alarme</t>
  </si>
  <si>
    <t>SobreTemperatura Óleo Transformador - 26T Alarme</t>
  </si>
  <si>
    <t>SobreTemperatura Óleo Transformador - 26T Desligamento</t>
  </si>
  <si>
    <t>SobreTemperatura Enrolamento X - 49MT Alarme</t>
  </si>
  <si>
    <t>SobreTemperatura Enrolamento X - 49MT Desligamento</t>
  </si>
  <si>
    <t>SobreTemperatura Enrolamento H - 49AT Alarme</t>
  </si>
  <si>
    <t>SobreTemperatura Enrolamento H - 49AT Desligamento</t>
  </si>
  <si>
    <t>Ventilação Forçada Transformador- Ligada</t>
  </si>
  <si>
    <t>Falta VCA Serviços Auxiliares Transformador - Alarme</t>
  </si>
  <si>
    <t>5.9</t>
  </si>
  <si>
    <t>Ventilação Forçada Comando em Manual</t>
  </si>
  <si>
    <t>Ventilação Forçada Comando em Local</t>
  </si>
  <si>
    <t>5.10</t>
  </si>
  <si>
    <t>5.11</t>
  </si>
  <si>
    <t>5.12</t>
  </si>
  <si>
    <t>CDC - Comutação em Andamento</t>
  </si>
  <si>
    <t>CDC - TAP Máximo</t>
  </si>
  <si>
    <t>CDC - TAP Mínimo</t>
  </si>
  <si>
    <t>5.13</t>
  </si>
  <si>
    <t>5.14</t>
  </si>
  <si>
    <t>5.15</t>
  </si>
  <si>
    <t>6.2</t>
  </si>
  <si>
    <t>CDC - Bloqueio</t>
  </si>
  <si>
    <t>Proteção - Diferencial (87) Atuado</t>
  </si>
  <si>
    <t>Proteção Fase A - Atuado</t>
  </si>
  <si>
    <t>Proteção Fase B - Atuado</t>
  </si>
  <si>
    <t>Proteção Fase C - Atuado</t>
  </si>
  <si>
    <t>Proteção Neutro - Atuado</t>
  </si>
  <si>
    <t xml:space="preserve">Proteção </t>
  </si>
  <si>
    <t>Digitais (Proteção) Módulo AT</t>
  </si>
  <si>
    <t xml:space="preserve">Proteção 60FF - Falha Circuito TP's </t>
  </si>
  <si>
    <t>Proteção - 86FDAT (Interno) - Atuado</t>
  </si>
  <si>
    <t>Proteção - 86FDMT (Interno) - Atuado</t>
  </si>
  <si>
    <t>TR - Libera Paralelismo</t>
  </si>
  <si>
    <t>Proteção 59N - Estágio 1 - Atuado</t>
  </si>
  <si>
    <t>Proteção 59N - Estágio 2 - Atuado</t>
  </si>
  <si>
    <t>CDC - Disjuntor Desligado</t>
  </si>
  <si>
    <t>TR1_06F1/PTS1_OperationalValues/RPRE_MMXU1/A/phsA</t>
  </si>
  <si>
    <t>TR1_06F1/PTS1_OperationalValues/RPRE_MMXU1/A/phsB</t>
  </si>
  <si>
    <t>TR1_06F1/PTS1_OperationalValues/RPRE_MMXU1/A/phsC</t>
  </si>
  <si>
    <t>TR1_06F1/PTS1_OperationalValues/RPRE_MMXU1/PPV/phsAB</t>
  </si>
  <si>
    <t>TR1_06F1/PTS1_OperationalValues/RPRE_MMXU1/PPV/phsBC</t>
  </si>
  <si>
    <t>TR1_06F1/PTS1_OperationalValues/RPRE_MMXU1/PPV/phsCA</t>
  </si>
  <si>
    <t>TR1_06F1/PTS1_OperationalValues/PPRE_MMXU1/TotW</t>
  </si>
  <si>
    <t>TR1_06F1/PTS1_OperationalValues/PPRE_MMXU1/TotVAr</t>
  </si>
  <si>
    <t>TR1_06F1/PTS2_OperationalValues/RPRE_MMXU1/A/phsA</t>
  </si>
  <si>
    <t>TR1_06F1/PTS2_OperationalValues/RPRE_MMXU1/A/phsB</t>
  </si>
  <si>
    <t>TR1_06F1/PTS2_OperationalValues/RPRE_MMXU1/A/phsC</t>
  </si>
  <si>
    <t>Comando 52 AT</t>
  </si>
  <si>
    <t>TR1_06F1/CB1/CSWI1/Pos</t>
  </si>
  <si>
    <t>Comando 89 Barra AT</t>
  </si>
  <si>
    <t>TR1_06F1/Dc1/CSWI1/Pos</t>
  </si>
  <si>
    <t>Comando 89 TR AT</t>
  </si>
  <si>
    <t>TR1_06F1/Dc2/CSWI1/Pos</t>
  </si>
  <si>
    <t>Comando 89 Contorno AT</t>
  </si>
  <si>
    <t>TR1_06F1/Dc3/CSWI1/Pos</t>
  </si>
  <si>
    <t>Comando 89 Contorno MT</t>
  </si>
  <si>
    <t>TR1_06F1/Dc4/CSWI1/Pos</t>
  </si>
  <si>
    <t>Comando 52 MT</t>
  </si>
  <si>
    <t>TR1_06F1/CB2/CSWI1/Pos</t>
  </si>
  <si>
    <t>TR1_06F1/Application/USER7/CMD001</t>
  </si>
  <si>
    <t>TR1_06F1/Application/USER7/CMD002</t>
  </si>
  <si>
    <t>Comando S</t>
  </si>
  <si>
    <t>TR1_06F1/Application/USER3/VD001</t>
  </si>
  <si>
    <t>TR1_06F1/Application/USER3/VD002</t>
  </si>
  <si>
    <t>TR1_06F1/Application/USER3/VD003</t>
  </si>
  <si>
    <t>TR1_06F1/Application/USER1/BI303</t>
  </si>
  <si>
    <t>TR1_06F1/Application/USER1/BI304</t>
  </si>
  <si>
    <t>1 Normal</t>
  </si>
  <si>
    <t>TR1_06F1/Application/USER1/BI306</t>
  </si>
  <si>
    <t>TR1_06F1/Application/USER3/VD026</t>
  </si>
  <si>
    <t>TR1_06F1/Application/USER3/VD023</t>
  </si>
  <si>
    <t>TR1_06F1/Application/USER3/VD024</t>
  </si>
  <si>
    <t>TR1_06F1/Application/USER3/VD025</t>
  </si>
  <si>
    <t>TR1_06F1/Application/USER3/VD021</t>
  </si>
  <si>
    <t>TR1_06F1/Application/USER3/VD022</t>
  </si>
  <si>
    <t>TR1_06F1/Application/USER3/VD129</t>
  </si>
  <si>
    <t>VD.001 DJ 52 AT Desligado Consistido</t>
  </si>
  <si>
    <t>VD.002 DJ 52 AT Ligado Consistido</t>
  </si>
  <si>
    <t>VD.003 DJ 52 AT Indefinido</t>
  </si>
  <si>
    <t>VD.026 DJ 52 AT Mola Descarregada Temp.</t>
  </si>
  <si>
    <t>VD.129 DJ 52 AT Intertravamento</t>
  </si>
  <si>
    <t>VD.022 DJ 52 AT Falha Comando de Desligar</t>
  </si>
  <si>
    <t>VD.021 DJ 52 AT Falha Comando de Ligar</t>
  </si>
  <si>
    <t>BI.3.3 DJ 52 AT SF6 1ºEst</t>
  </si>
  <si>
    <t>BI.3.4 DJ 52 AT SF6 2ºEst</t>
  </si>
  <si>
    <t>BI.3.6 DJ 52 AT 43LR Remoto</t>
  </si>
  <si>
    <t>TR1_06F1/Application/USER3/VD004</t>
  </si>
  <si>
    <t>TR1_06F1/Application/USER3/VD005</t>
  </si>
  <si>
    <t>TR1_06F1/Application/USER3/VD006</t>
  </si>
  <si>
    <t>TR1_06F1/Application/USER1/BI610</t>
  </si>
  <si>
    <t>TR1_06F1/Application/USER1/BI614</t>
  </si>
  <si>
    <t>TR1_06F1/Application/USER1/BI618</t>
  </si>
  <si>
    <t>TR1_06F1/Application/USER2/BO405</t>
  </si>
  <si>
    <t>TR1_06F1/Application/USER2/BO408</t>
  </si>
  <si>
    <t>TR1_06F1/Application/USER2/BO411</t>
  </si>
  <si>
    <t>TR1_06F1/Application/USER3/VD007</t>
  </si>
  <si>
    <t>TR1_06F1/Application/USER3/VD008</t>
  </si>
  <si>
    <t>TR1_06F1/Application/USER3/VD009</t>
  </si>
  <si>
    <t>TR1_06F1/Application/USER3/VD010</t>
  </si>
  <si>
    <t>TR1_06F1/Application/USER3/VD011</t>
  </si>
  <si>
    <t>TR1_06F1/Application/USER3/VD012</t>
  </si>
  <si>
    <t>TR1_06F1/Application/USER3/VD013</t>
  </si>
  <si>
    <t>TR1_06F1/Application/USER3/VD014</t>
  </si>
  <si>
    <t>TR1_06F1/Application/USER3/VD015</t>
  </si>
  <si>
    <t>TR1_06F1/Application/USER3/VD041</t>
  </si>
  <si>
    <t>TR1_06F1/Application/USER3/VD038</t>
  </si>
  <si>
    <t>TR1_06F1/Application/USER3/VD039</t>
  </si>
  <si>
    <t>TR1_06F1/Application/USER3/VD040</t>
  </si>
  <si>
    <t>TR1_06F1/Application/USER3/VD036</t>
  </si>
  <si>
    <t>TR1_06F1/Application/USER3/VD037</t>
  </si>
  <si>
    <t>TR1_06F1/Application/USER3/VD130</t>
  </si>
  <si>
    <t>TR1_06F1/Application/USER1/BI625</t>
  </si>
  <si>
    <t>TR1_06F1/Application/USER1/BI626</t>
  </si>
  <si>
    <t>TR1_06F1/Application/USER1/BI627</t>
  </si>
  <si>
    <t>TR1_06F1/Application/USER1/BI628</t>
  </si>
  <si>
    <t>6.32</t>
  </si>
  <si>
    <t>TR1_06F1/Application/USER1/BI632</t>
  </si>
  <si>
    <t>VD.004 Sec 89 Barra AT Aberta Consistida</t>
  </si>
  <si>
    <t>VD.005 Sec 89 Barra AT Fechada Consistida</t>
  </si>
  <si>
    <t>VD.006 Sec 89 Barra AT Indefinida</t>
  </si>
  <si>
    <t>VD.007 Sec 89 TR AT Aberta Consistida</t>
  </si>
  <si>
    <t>VD.008 Sec 89 TR AT Fechada Consistida</t>
  </si>
  <si>
    <t>VD.009 Sec 89 TR AT Indefinida</t>
  </si>
  <si>
    <t>VD.010 Sec 89 Contorno AT Aberta Consistida</t>
  </si>
  <si>
    <t>VD.011 Sec 89 Contorno AT Fechada Consist.</t>
  </si>
  <si>
    <t>VD.012 Sec 89 Comtorno AT Indefinida</t>
  </si>
  <si>
    <t>VD.013 DJ 52 MT Desligado Consistido</t>
  </si>
  <si>
    <t>VD.014 DJ 52 MT Lgado Consistido</t>
  </si>
  <si>
    <t>VD.015 DJ 52 MT Indefinido</t>
  </si>
  <si>
    <t>VD.041 DJ 52 MT Mola Descarregada Temp.</t>
  </si>
  <si>
    <t>VD.130 DJ 52 MT Intertravamento</t>
  </si>
  <si>
    <t>VD.037 DJ 52 MT Falha Comando de Desligar</t>
  </si>
  <si>
    <t>VD.036 DJ 52 MT Falha Comando de Ligar</t>
  </si>
  <si>
    <t>BI.6.32 DJ 52 MT Controle Permissivo</t>
  </si>
  <si>
    <t>BI.6.28 DJ 52 MT Falta VCC Comando</t>
  </si>
  <si>
    <t>BI.6.27 DJ 52 MT Falta VCC Motor</t>
  </si>
  <si>
    <t>BI.6.26 DJ 52 MT 43LR em Remoto</t>
  </si>
  <si>
    <t>BI.6.25 DJ 52 MT 43LR em Local</t>
  </si>
  <si>
    <t>BI.6.18 Sec 89 Contorno AT Alarmes</t>
  </si>
  <si>
    <t>BI.6.14 Sec 89 TR AT Alarmes</t>
  </si>
  <si>
    <t>BI.6.10 Sec 89 Barra AT Alarmes</t>
  </si>
  <si>
    <t>BO.4.5 Sec 89 Barra AT Intertravamento</t>
  </si>
  <si>
    <t>BO.4.8 Sec 89 TR AT Intertravamento</t>
  </si>
  <si>
    <t>BO.4.11 Sec 89 Contorno AT Intertravamento</t>
  </si>
  <si>
    <t>TR1_06F1/Application/USER1/BI636</t>
  </si>
  <si>
    <t>TR1_06F1/Application/USER2/BO414</t>
  </si>
  <si>
    <t>TR1_06F1/Application/USER3/VD016</t>
  </si>
  <si>
    <t>TR1_06F1/Application/USER3/VD017</t>
  </si>
  <si>
    <t>TR1_06F1/Application/USER3/VD018</t>
  </si>
  <si>
    <t>VD.016 Sec 89 Contorno MT Aberta Consistida</t>
  </si>
  <si>
    <t>VD.017 Sec 89 Contorno MT Fechada Consist.</t>
  </si>
  <si>
    <t>VD.018 Sec 89 Contorno MT Indefinida</t>
  </si>
  <si>
    <t>BI.6.36 Sec 89 Contorno MT Alarmes</t>
  </si>
  <si>
    <t>BO.4.14 Sec 89 Contorno MT Intertravamento</t>
  </si>
  <si>
    <t>6F2</t>
  </si>
  <si>
    <t>1 Ligada</t>
  </si>
  <si>
    <t>1 Liberado</t>
  </si>
  <si>
    <t>Módulo Normal (Disparo no 52 AT do TR)</t>
  </si>
  <si>
    <t>Módulo Intermediário (Disparo no 52 AT do TR e Disparo no 52 TRF-3)</t>
  </si>
  <si>
    <t>Módulo Transferido (Disparo no 52 do TRF-3)</t>
  </si>
  <si>
    <t>Módulo Intermediário (Disparo no 52 da LT e Disparo no 52 TRF-3)</t>
  </si>
  <si>
    <t>Módulo Normal (Disparo no 52 MT do TR)</t>
  </si>
  <si>
    <t>Módulo Intermediário (Disparo no 52 MT do TR e Disparo no 52 TRF-1)</t>
  </si>
  <si>
    <t>Módulo Transferido (Disparo no 52 do TRF-1)</t>
  </si>
  <si>
    <t>073 86FDMT Disparo (Interno)</t>
  </si>
  <si>
    <t>TR1_06F1/Application/USER3/VD073</t>
  </si>
  <si>
    <t>TR1_06F1/Application/USER3/VD105</t>
  </si>
  <si>
    <t>TR1_06F1/Application/USER3/VD106</t>
  </si>
  <si>
    <t>TR1_06F1/Application/USER3/VD107</t>
  </si>
  <si>
    <t>TR1_06F1/Application/USER3/VD108</t>
  </si>
  <si>
    <t>TR1_06F1/Application/USER3/VD109</t>
  </si>
  <si>
    <t>TR1_06F1/Application/USER3/VD110</t>
  </si>
  <si>
    <t>TR1_06F1/Application/USER3/VD111</t>
  </si>
  <si>
    <t>TR1_06F1/Application/USER3/VD127</t>
  </si>
  <si>
    <t>VD.105 MT: 62BF Atuado</t>
  </si>
  <si>
    <t>VD.106 MT: 50 E1 Atuada</t>
  </si>
  <si>
    <t>VD.107 MT: 50 E2 Atuada</t>
  </si>
  <si>
    <t>VD.108 MT: 51 Atuada</t>
  </si>
  <si>
    <t>VD.109 MT: 50N E1 Atuada</t>
  </si>
  <si>
    <t>VD.110 MT: 50N E2 Atuada</t>
  </si>
  <si>
    <t>VD.111 MT: 51N Atuada</t>
  </si>
  <si>
    <t>VD.127 MT: TRIP Externo</t>
  </si>
  <si>
    <t>TR1_06F1/Application/USER3/VD072</t>
  </si>
  <si>
    <t>TR1_06F1/Application/USER3/VD079</t>
  </si>
  <si>
    <t>TR1_06F1/Application/USER3/VD080</t>
  </si>
  <si>
    <t>TR1_06F1/Application/USER3/VD081</t>
  </si>
  <si>
    <t>TR1_06F1/Application/USER3/VD082</t>
  </si>
  <si>
    <t>TR1_06F1/Application/USER3/VD083</t>
  </si>
  <si>
    <t>TR1_06F1/Application/USER3/VD084</t>
  </si>
  <si>
    <t>TR1_06F1/Application/USER3/VD085</t>
  </si>
  <si>
    <t>TR1_06F1/Application/USER3/VD086</t>
  </si>
  <si>
    <t>TR1_06F1/Application/USER3/VD087</t>
  </si>
  <si>
    <t>TR1_06F1/Application/USER3/VD099</t>
  </si>
  <si>
    <t>TR1_06F1/Application/USER3/VD088</t>
  </si>
  <si>
    <t>TR1_06F1/Application/USER3/VD089</t>
  </si>
  <si>
    <t>TR1_06F1/Application/USER3/VD090</t>
  </si>
  <si>
    <t>TR1_06F1/Application/USER3/VD091</t>
  </si>
  <si>
    <t>TR1_06F1/Application/USER3/VD092</t>
  </si>
  <si>
    <t>TR1_06F1/Application/USER3/VD093</t>
  </si>
  <si>
    <t>TR1_06F1/Application/USER3/VD094</t>
  </si>
  <si>
    <t>TR1_06F1/Application/USER3/VD095</t>
  </si>
  <si>
    <t>TR1_06F1/Application/USER3/VD096</t>
  </si>
  <si>
    <t>TR1_06F1/Application/USER3/VD097</t>
  </si>
  <si>
    <t>TR1_06F1/Application/USER3/VD098</t>
  </si>
  <si>
    <t>VD.072 86FDAT Disparo (Interno)</t>
  </si>
  <si>
    <t>VD.079 AT: 62BF Atuado</t>
  </si>
  <si>
    <t>VD.080 AT: 50 E1 Atuada</t>
  </si>
  <si>
    <t>VD.081 AT: 50 E2 Atuada</t>
  </si>
  <si>
    <t>VD.082 AT: 51 Atuada</t>
  </si>
  <si>
    <t>VD.083 AT: 50N E1 Atuada</t>
  </si>
  <si>
    <t>VD.084 AT: 50N E2 Atuada</t>
  </si>
  <si>
    <t>VD.085 AT: 51N Atuada</t>
  </si>
  <si>
    <t>VD.099 AT: 67 Bloqueado</t>
  </si>
  <si>
    <t>VD.086 AT: 67 E1 Atuada</t>
  </si>
  <si>
    <t>VD.087 AT: 67 E2 Atuada</t>
  </si>
  <si>
    <t>VD.088 AT: 67 TOC Atuada</t>
  </si>
  <si>
    <t>VD.089 AT: 67N E1 Atuada</t>
  </si>
  <si>
    <t>VD.090 AT: 67N E2 Atuada</t>
  </si>
  <si>
    <t>VD.091 AT: 67N TOC Atuada</t>
  </si>
  <si>
    <t>VD.092 AT: 59N E1 Atuada</t>
  </si>
  <si>
    <t>VD.093 AT: 59N E2 Atuada</t>
  </si>
  <si>
    <t>VD.094 AT: 81U E1 Atuada</t>
  </si>
  <si>
    <t>VD.095 AT: 81U E2 Atuada</t>
  </si>
  <si>
    <t>VD.096 AT: 81O E1 Atuada</t>
  </si>
  <si>
    <t>VD.097 AT: 60FF Atuada</t>
  </si>
  <si>
    <t>VD.098 AT: TRIP Externo</t>
  </si>
  <si>
    <t>TR1_06F1/Application/USER3/VD131</t>
  </si>
  <si>
    <t>TR1_06F1/Application/USER3/VD061</t>
  </si>
  <si>
    <t>TR1_06F1/Application/USER3/VD100</t>
  </si>
  <si>
    <t>TR1_06F1/Application/USER3/VD101</t>
  </si>
  <si>
    <t>TR1_06F1/Application/USER3/VD102</t>
  </si>
  <si>
    <t>TR1_06F1/Application/USER3/VD103</t>
  </si>
  <si>
    <t>TR1_06F1/Application/USER3/VD104</t>
  </si>
  <si>
    <t>VD.131 MT: Libera Paralelismo</t>
  </si>
  <si>
    <t>VD.061 87 Bloqueado</t>
  </si>
  <si>
    <t>VD.100 TR: 87 Atuado</t>
  </si>
  <si>
    <t>VD.101 TR: TRIP Fase A</t>
  </si>
  <si>
    <t>VD.102 TR: TRIP Fase B</t>
  </si>
  <si>
    <t>VD.103 TR: TRIP Fase C</t>
  </si>
  <si>
    <t>VD.104 TR: TRIP Neutro</t>
  </si>
  <si>
    <t>Transferência Incompleta AT</t>
  </si>
  <si>
    <t>Transferência Incompleta MT</t>
  </si>
  <si>
    <t>TR1_06F1/Application/USER3/VD045</t>
  </si>
  <si>
    <t>TR1_06F1/Application/USER3/VD047</t>
  </si>
  <si>
    <t>TR1_06F1/Application/USER3/VD046</t>
  </si>
  <si>
    <t>TR1_06F1/Application/USER3/VD048</t>
  </si>
  <si>
    <t>TR1_06F1/Application/USER3/VD049</t>
  </si>
  <si>
    <t>TR1_06F1/Application/USER3/VD050</t>
  </si>
  <si>
    <t>TR1_06F1/Application/USER3/VD051</t>
  </si>
  <si>
    <t>TR1_06F1/Application/USER3/VD053</t>
  </si>
  <si>
    <t>TR1_06F1/Application/USER3/VD052</t>
  </si>
  <si>
    <t>TR1_06F1/Application/USER3/VD054</t>
  </si>
  <si>
    <t>TR1_06F1/Application/USER3/VD055</t>
  </si>
  <si>
    <t>TR1_06F1/Application/USER3/VD056</t>
  </si>
  <si>
    <t>TR1_06F1/Application/USER3/VD057</t>
  </si>
  <si>
    <t>TR1_06F1/Application/USER3/VD058</t>
  </si>
  <si>
    <t>TR1_06F1/Application/USER3/VD059</t>
  </si>
  <si>
    <t>TR1_06F1/Application/USER3/VD060</t>
  </si>
  <si>
    <t>VD.055 43TC Exluído</t>
  </si>
  <si>
    <t>VD.045 Módulo AT - Normal</t>
  </si>
  <si>
    <t>VD.047 Módulo AT - Intermediário</t>
  </si>
  <si>
    <t>VD.046 Módulo AT - Transferido</t>
  </si>
  <si>
    <t>VD.048 Módulo AT - Transferência Incompleta</t>
  </si>
  <si>
    <t>VD.049 Módulo AT - Operação Indevida</t>
  </si>
  <si>
    <t>VD.050 Módulo AT - Secs. em Interposição</t>
  </si>
  <si>
    <t>VD.051 Módulo MT - Normal</t>
  </si>
  <si>
    <t>VD.053 Módulo MT - Intermediário</t>
  </si>
  <si>
    <t>VD.052 Módulo MT - Transferido</t>
  </si>
  <si>
    <t>VD.054 Módulo MT - Transferência Incompleta</t>
  </si>
  <si>
    <t>VD.056 Grupo 1 Ativo</t>
  </si>
  <si>
    <t>VD.057 Grupo 2 Ativo</t>
  </si>
  <si>
    <t>VD.058 Falha Goose</t>
  </si>
  <si>
    <t>VD.059 Goose Bloqueado</t>
  </si>
  <si>
    <t>VD.060 Falha GPS Sincronização de Tempo</t>
  </si>
  <si>
    <t>TR1_06F1/Application/USER1/BI403</t>
  </si>
  <si>
    <t>TR1_06F1/Application/USER1/BI404</t>
  </si>
  <si>
    <t>TR1_06F1/Application/USER1/BI405</t>
  </si>
  <si>
    <t>TR1_06F1/Application/USER1/BI406</t>
  </si>
  <si>
    <t>TR1_06F1/Application/USER1/BI407</t>
  </si>
  <si>
    <t>TR1_06F1/Application/USER1/BI408</t>
  </si>
  <si>
    <t>TR1_06F1/Application/USER1/BI409</t>
  </si>
  <si>
    <t>TR1_06F1/Application/USER1/BI410</t>
  </si>
  <si>
    <t>TR1_06F1/Application/USER1/BI411</t>
  </si>
  <si>
    <t>TR1_06F1/Application/USER1/BI412</t>
  </si>
  <si>
    <t>TR1_06F1/Application/USER1/BI501</t>
  </si>
  <si>
    <t>TR1_06F1/Application/USER1/BI502</t>
  </si>
  <si>
    <t>TR1_06F1/Application/USER1/BI503</t>
  </si>
  <si>
    <t>TR1_06F1/Application/USER1/BI504</t>
  </si>
  <si>
    <t>TR1_06F1/Application/USER1/BI505</t>
  </si>
  <si>
    <t>TR1_06F1/Application/USER1/BI506</t>
  </si>
  <si>
    <t>TR1_06F1/Application/USER1/BI507</t>
  </si>
  <si>
    <t>TR1_06F1/Application/USER1/BI508</t>
  </si>
  <si>
    <t>TR1_06F1/Application/USER1/BI509</t>
  </si>
  <si>
    <t>TR1_06F1/Application/USER1/BI510</t>
  </si>
  <si>
    <t>TR1_06F1/Application/USER1/BI511</t>
  </si>
  <si>
    <t>TR1_06F1/Application/USER1/BI512</t>
  </si>
  <si>
    <t>TR1_06F1/Application/USER1/BI513</t>
  </si>
  <si>
    <t>TR1_06F1/Application/USER1/BI514</t>
  </si>
  <si>
    <t>TR1_06F1/Application/USER1/BI515</t>
  </si>
  <si>
    <t>TR1_06F1/Application/USER1/BI602</t>
  </si>
  <si>
    <t>TR1_06F1/Application/USER1/BI643</t>
  </si>
  <si>
    <t>BI.6.43 86T Atuado</t>
  </si>
  <si>
    <t>BI.4.3 TR 63T Alarme</t>
  </si>
  <si>
    <t>BI.4.4 TR 63T Desligamento</t>
  </si>
  <si>
    <t>BI.4.5 TR 71T Nivel de óleo Máx.</t>
  </si>
  <si>
    <t>BI.4.6 TR 71T Nivel de óleo Min.</t>
  </si>
  <si>
    <t>BI.4.7 TR 20T Atuada</t>
  </si>
  <si>
    <t>BI.4.8 CDC 63C Atuada</t>
  </si>
  <si>
    <t>BI.4.9 CDC 71C Nivel de óleo Máx.</t>
  </si>
  <si>
    <t>BI.4.10 CDC 71C Nivel de óleo Min.</t>
  </si>
  <si>
    <t>BI.4.11 TR Falha Secador de Ar</t>
  </si>
  <si>
    <t>BI.4.12 CDC Falha Secador de Ar</t>
  </si>
  <si>
    <t>BI.5.1 TR 26 Alarme</t>
  </si>
  <si>
    <t>BI.5.2 TR 26 Desligamento</t>
  </si>
  <si>
    <t>BI.5.3 TR 49MT Alarme</t>
  </si>
  <si>
    <t>BI.5.4 TR 49MT Desligamento</t>
  </si>
  <si>
    <t>BI.5.5 TR 49AT Alarme</t>
  </si>
  <si>
    <t>BI.5.6 TR 49AT Desligamento</t>
  </si>
  <si>
    <t>BI.5.7 TR VF Ligada</t>
  </si>
  <si>
    <t>BI.5.8 TR VF Defeito</t>
  </si>
  <si>
    <t>BI.5.9 TR Falta VCA Serv. Aux.</t>
  </si>
  <si>
    <t>BI.5.10 TR VF 43LR Local</t>
  </si>
  <si>
    <t>BI.5.11 TR VF Cmd em Manual</t>
  </si>
  <si>
    <t>BI.5.12 CDC DJ Motor Desl.</t>
  </si>
  <si>
    <t>BI.5.13 CDC Motor em Operação</t>
  </si>
  <si>
    <t>BI.5.14 CDC TAP Máximo</t>
  </si>
  <si>
    <t>BI.5.15 CDC TAP Minimo</t>
  </si>
  <si>
    <t>Lista de Pontos Supervisionados Transformador 1_Alternado</t>
  </si>
  <si>
    <t>Tensão Barra P1 Fases BC</t>
  </si>
  <si>
    <t>Tensão Barra P1 Fases CA</t>
  </si>
  <si>
    <t>P1_23kV</t>
  </si>
  <si>
    <t>Frequencia</t>
  </si>
  <si>
    <t>Proteção Frequencia (81U) - Excluir / Incluir</t>
  </si>
  <si>
    <t>Proteção 81 Sub-Frequência  - Estágio 3 - Atuado</t>
  </si>
  <si>
    <t>Proteção 81 Sub-Frequência  - Estágio 4 - Atuado</t>
  </si>
  <si>
    <t>Proteção 81 Sub-Frequência  - Estágio 5 - Atuado</t>
  </si>
  <si>
    <t>TR1_06F2/PTS2_OperationalValues/RPRE_MMXU1/PPV/phsAB</t>
  </si>
  <si>
    <t>TR1_06F2/PTS2_OperationalValues/RPRE_MMXU1/PPV/phsBC</t>
  </si>
  <si>
    <t>TR1_06F2/PTS2_OperationalValues/RPRE_MMXU1/PPV/phsCA</t>
  </si>
  <si>
    <t>TR1_06F2/PTS2_OperationalValues/PPRE_MMXU1/TotW</t>
  </si>
  <si>
    <t>TR1_06F2/PTS2_OperationalValues/PPRE_MMXU1/TotVAr</t>
  </si>
  <si>
    <t>TR1_06F2/PTS2_OperationalValues/PPRE_MMXU1/Hz</t>
  </si>
  <si>
    <t>f</t>
  </si>
  <si>
    <t>TR1_06F2/Application/USER7/CMD003</t>
  </si>
  <si>
    <t>TR1_06F2/Application/USER7/CMD004</t>
  </si>
  <si>
    <t>TR1_06F2/Application/USER7/CMD005</t>
  </si>
  <si>
    <t>TR1_06F2/Application/USER7/CMD006</t>
  </si>
  <si>
    <t>TR1_06F2/Application/USER7/CMD007</t>
  </si>
  <si>
    <t>TR1_06F2/Application/USER7/CMD008</t>
  </si>
  <si>
    <t>TR1_06F2/Application/USER3/VD128</t>
  </si>
  <si>
    <t>TR1_06F2/Application/USER3/VD112</t>
  </si>
  <si>
    <t>TR1_06F2/Application/USER3/VD113</t>
  </si>
  <si>
    <t>TR1_06F2/Application/USER3/VD114</t>
  </si>
  <si>
    <t>TR1_06F2/Application/USER3/VD115</t>
  </si>
  <si>
    <t>TR1_06F2/Application/USER3/VD116</t>
  </si>
  <si>
    <t>TR1_06F2/Application/USER3/VD117</t>
  </si>
  <si>
    <t>TR1_06F2/Application/USER3/VD118</t>
  </si>
  <si>
    <t>TR1_06F2/Application/USER3/VD119</t>
  </si>
  <si>
    <t>TR1_06F2/Application/USER3/VD062</t>
  </si>
  <si>
    <t>TR1_06F2/Application/USER3/VD064</t>
  </si>
  <si>
    <t>TR1_06F2/Application/USER3/VD065</t>
  </si>
  <si>
    <t>TR1_06F2/Application/USER3/VD066</t>
  </si>
  <si>
    <t>TR1_06F2/Application/USER3/VD067</t>
  </si>
  <si>
    <t>TR1_06F2/Application/USER3/VD068</t>
  </si>
  <si>
    <t>TR1_06F2/Application/USER3/VD069</t>
  </si>
  <si>
    <t>TR1_06F2/Application/USER3/VD120</t>
  </si>
  <si>
    <t>TR1_06F2/Application/USER3/VD121</t>
  </si>
  <si>
    <t>TR1_06F2/Application/USER3/VD122</t>
  </si>
  <si>
    <t>TR1_06F2/Application/USER3/VD123</t>
  </si>
  <si>
    <t>TR1_06F2/Application/USER3/VD124</t>
  </si>
  <si>
    <t>TR1_06F2/Application/USER3/VD125</t>
  </si>
  <si>
    <t>TR1_06F2/Application/USER3/VD126</t>
  </si>
  <si>
    <t>TR1_06F2/Application/USER3/VD127</t>
  </si>
  <si>
    <t>VD.128 MT: 67 Bloqueado</t>
  </si>
  <si>
    <t>VD.112 MT: 67 E1 Atuada</t>
  </si>
  <si>
    <t>VD.113 MT: 67 E2 Atuada</t>
  </si>
  <si>
    <t>VD.114 MT: 67 TOC Atuada</t>
  </si>
  <si>
    <t>VD.115 MT: 67N E1 Atuada</t>
  </si>
  <si>
    <t>VD.116 MT: 67N E2 Atuada</t>
  </si>
  <si>
    <t>VD.117 MT: 67N TOC Atuada</t>
  </si>
  <si>
    <t>VD.118 MT: 59N E1 Atuada</t>
  </si>
  <si>
    <t>VD.119 MT: 59N E2 Atuada</t>
  </si>
  <si>
    <t>VD.062 81 Bloqueado</t>
  </si>
  <si>
    <t>VD.064 81 Bloqueio Dinâmico</t>
  </si>
  <si>
    <t>VD.065 81U-1 Habilitado</t>
  </si>
  <si>
    <t>VD.066 81U-2 Habilitado</t>
  </si>
  <si>
    <t>VD.067 81U-3 Habilitado</t>
  </si>
  <si>
    <t>VD.068 81U-4 Habilitado</t>
  </si>
  <si>
    <t>VD.069 81U-5 Habilitado</t>
  </si>
  <si>
    <t>VD.120 MT: 81U E1 Atuada</t>
  </si>
  <si>
    <t>VD.121 MT: 81U E2 Atuada</t>
  </si>
  <si>
    <t>VD.122 MT: 81U E3 Atuada</t>
  </si>
  <si>
    <t>VD.123 MT: 81U E4 Atuada</t>
  </si>
  <si>
    <t>VD.124 MT: 81U E5 Atuada</t>
  </si>
  <si>
    <t>VD.125 MT: 81O E1 Atuada</t>
  </si>
  <si>
    <t>VD.126 MT: 60FF Atuada</t>
  </si>
  <si>
    <t>TR1_06F2/PTS1_OperationalValues/RPRE_MMXU1/A/phsA</t>
  </si>
  <si>
    <t>TR1_06F2/PTS1_OperationalValues/RPRE_MMXU1/A/phsB</t>
  </si>
  <si>
    <t>TR1_06F2/PTS1_OperationalValues/RPRE_MMXU1/A/phsC</t>
  </si>
  <si>
    <t>TR1_06F2/PTS2_OperationalValues/RPRE_MMXU1/A/phsA</t>
  </si>
  <si>
    <t>TR1_06F2/PTS2_OperationalValues/RPRE_MMXU1/A/phsB</t>
  </si>
  <si>
    <t>TR1_06F2/PTS2_OperationalValues/RPRE_MMXU1/A/phsC</t>
  </si>
  <si>
    <t>TR1_06F2/CB1/CSWI1/Pos</t>
  </si>
  <si>
    <t>TR1_06F2/Dc1/CSWI1/Pos</t>
  </si>
  <si>
    <t>TR1_06F2/Dc2/CSWI1/Pos</t>
  </si>
  <si>
    <t>TR1_06F2/Dc3/CSWI1/Pos</t>
  </si>
  <si>
    <t>TR1_06F2/CB2/CSWI1/Pos</t>
  </si>
  <si>
    <t>TR1_06F2/Dc4/CSWI1/Pos</t>
  </si>
  <si>
    <t>TR1_06F2/Application/USER7/CMD001</t>
  </si>
  <si>
    <t>TR1_06F2/Application/USER7/CMD002</t>
  </si>
  <si>
    <t>TR1_06F2/Application/USER3/VD001</t>
  </si>
  <si>
    <t>TR1_06F2/Application/USER3/VD002</t>
  </si>
  <si>
    <t>TR1_06F2/Application/USER3/VD003</t>
  </si>
  <si>
    <t>TR1_06F2/Application/USER1/BI303</t>
  </si>
  <si>
    <t>TR1_06F2/Application/USER1/BI304</t>
  </si>
  <si>
    <t>TR1_06F2/Application/USER3/VD026</t>
  </si>
  <si>
    <t>TR1_06F2/Application/USER1/BI306</t>
  </si>
  <si>
    <t>TR1_06F2/Application/USER3/VD023</t>
  </si>
  <si>
    <t>TR1_06F2/Application/USER3/VD024</t>
  </si>
  <si>
    <t>TR1_06F2/Application/USER3/VD025</t>
  </si>
  <si>
    <t>TR1_06F2/Application/USER3/VD129</t>
  </si>
  <si>
    <t>TR1_06F2/Application/USER3/VD022</t>
  </si>
  <si>
    <t>TR1_06F2/Application/USER3/VD021</t>
  </si>
  <si>
    <t>TR1_06F2/Application/USER3/VD004</t>
  </si>
  <si>
    <t>TR1_06F2/Application/USER3/VD005</t>
  </si>
  <si>
    <t>TR1_06F2/Application/USER3/VD006</t>
  </si>
  <si>
    <t>TR1_06F2/Application/USER1/BI610</t>
  </si>
  <si>
    <t>TR1_06F2/Application/USER2/BO405</t>
  </si>
  <si>
    <t>TR1_06F2/Application/USER3/VD007</t>
  </si>
  <si>
    <t>TR1_06F2/Application/USER3/VD008</t>
  </si>
  <si>
    <t>TR1_06F2/Application/USER3/VD009</t>
  </si>
  <si>
    <t>TR1_06F2/Application/USER1/BI614</t>
  </si>
  <si>
    <t>TR1_06F2/Application/USER2/BO408</t>
  </si>
  <si>
    <t>TR1_06F2/Application/USER3/VD010</t>
  </si>
  <si>
    <t>TR1_06F2/Application/USER3/VD011</t>
  </si>
  <si>
    <t>TR1_06F2/Application/USER3/VD012</t>
  </si>
  <si>
    <t>TR1_06F2/Application/USER1/BI618</t>
  </si>
  <si>
    <t>TR1_06F2/Application/USER2/BO411</t>
  </si>
  <si>
    <t>TR1_06F2/Application/USER3/VD013</t>
  </si>
  <si>
    <t>TR1_06F2/Application/USER3/VD014</t>
  </si>
  <si>
    <t>TR1_06F2/Application/USER3/VD015</t>
  </si>
  <si>
    <t>TR1_06F2/Application/USER3/VD041</t>
  </si>
  <si>
    <t>TR1_06F2/Application/USER1/BI625</t>
  </si>
  <si>
    <t>TR1_06F2/Application/USER1/BI626</t>
  </si>
  <si>
    <t>TR1_06F2/Application/USER1/BI627</t>
  </si>
  <si>
    <t>TR1_06F2/Application/USER1/BI628</t>
  </si>
  <si>
    <t>TR1_06F2/Application/USER1/BI632</t>
  </si>
  <si>
    <t>TR1_06F2/Application/USER3/VD038</t>
  </si>
  <si>
    <t>TR1_06F2/Application/USER3/VD039</t>
  </si>
  <si>
    <t>TR1_06F2/Application/USER3/VD040</t>
  </si>
  <si>
    <t>TR1_06F2/Application/USER3/VD130</t>
  </si>
  <si>
    <t>TR1_06F2/Application/USER3/VD037</t>
  </si>
  <si>
    <t>TR1_06F2/Application/USER3/VD036</t>
  </si>
  <si>
    <t>TR1_06F2/Application/USER3/VD016</t>
  </si>
  <si>
    <t>TR1_06F2/Application/USER3/VD017</t>
  </si>
  <si>
    <t>TR1_06F2/Application/USER3/VD018</t>
  </si>
  <si>
    <t>TR1_06F2/Application/USER1/BI636</t>
  </si>
  <si>
    <t>TR1_06F2/Application/USER2/BO414</t>
  </si>
  <si>
    <t>TR1_06F2/Application/USER3/VD055</t>
  </si>
  <si>
    <t>TR1_06F2/Application/USER3/VD045</t>
  </si>
  <si>
    <t>TR1_06F2/Application/USER3/VD047</t>
  </si>
  <si>
    <t>TR1_06F2/Application/USER3/VD046</t>
  </si>
  <si>
    <t>TR1_06F2/Application/USER3/VD048</t>
  </si>
  <si>
    <t>TR1_06F2/Application/USER3/VD049</t>
  </si>
  <si>
    <t>TR1_06F2/Application/USER3/VD050</t>
  </si>
  <si>
    <t>TR1_06F2/Application/USER3/VD051</t>
  </si>
  <si>
    <t>TR1_06F2/Application/USER3/VD053</t>
  </si>
  <si>
    <t>TR1_06F2/Application/USER3/VD052</t>
  </si>
  <si>
    <t>TR1_06F2/Application/USER3/VD054</t>
  </si>
  <si>
    <t>TR1_06F2/Application/USER3/VD056</t>
  </si>
  <si>
    <t>TR1_06F2/Application/USER3/VD057</t>
  </si>
  <si>
    <t>TR1_06F2/Application/USER3/VD058</t>
  </si>
  <si>
    <t>TR1_06F2/Application/USER3/VD059</t>
  </si>
  <si>
    <t>TR1_06F2/Application/USER3/VD060</t>
  </si>
  <si>
    <t>TR1_06F2/Application/USER1/BI643</t>
  </si>
  <si>
    <t>TR1_06F2/Application/USER1/BI403</t>
  </si>
  <si>
    <t>TR1_06F2/Application/USER1/BI404</t>
  </si>
  <si>
    <t>TR1_06F2/Application/USER1/BI405</t>
  </si>
  <si>
    <t>TR1_06F2/Application/USER1/BI406</t>
  </si>
  <si>
    <t>TR1_06F2/Application/USER1/BI407</t>
  </si>
  <si>
    <t>TR1_06F2/Application/USER1/BI408</t>
  </si>
  <si>
    <t>TR1_06F2/Application/USER1/BI409</t>
  </si>
  <si>
    <t>TR1_06F2/Application/USER1/BI410</t>
  </si>
  <si>
    <t>TR1_06F2/Application/USER1/BI411</t>
  </si>
  <si>
    <t>TR1_06F2/Application/USER1/BI412</t>
  </si>
  <si>
    <t>TR1_06F2/Application/USER1/BI501</t>
  </si>
  <si>
    <t>TR1_06F2/Application/USER1/BI502</t>
  </si>
  <si>
    <t>TR1_06F2/Application/USER1/BI503</t>
  </si>
  <si>
    <t>TR1_06F2/Application/USER1/BI504</t>
  </si>
  <si>
    <t>TR1_06F2/Application/USER1/BI505</t>
  </si>
  <si>
    <t>TR1_06F2/Application/USER1/BI506</t>
  </si>
  <si>
    <t>TR1_06F2/Application/USER1/BI507</t>
  </si>
  <si>
    <t>TR1_06F2/Application/USER1/BI508</t>
  </si>
  <si>
    <t>TR1_06F2/Application/USER1/BI509</t>
  </si>
  <si>
    <t>TR1_06F2/Application/USER1/BI510</t>
  </si>
  <si>
    <t>TR1_06F2/Application/USER1/BI511</t>
  </si>
  <si>
    <t>TR1_06F2/Application/USER1/BI512</t>
  </si>
  <si>
    <t>TR1_06F2/Application/USER1/BI513</t>
  </si>
  <si>
    <t>TR1_06F2/Application/USER1/BI514</t>
  </si>
  <si>
    <t>TR1_06F2/Application/USER1/BI515</t>
  </si>
  <si>
    <t>TR1_06F2/Application/USER1/BI602</t>
  </si>
  <si>
    <t>TR1_06F2/Application/USER3/VD131</t>
  </si>
  <si>
    <t>TR1_06F2/Application/USER3/VD061</t>
  </si>
  <si>
    <t>TR1_06F2/Application/USER3/VD100</t>
  </si>
  <si>
    <t>TR1_06F2/Application/USER3/VD101</t>
  </si>
  <si>
    <t>TR1_06F2/Application/USER3/VD102</t>
  </si>
  <si>
    <t>TR1_06F2/Application/USER3/VD103</t>
  </si>
  <si>
    <t>TR1_06F2/Application/USER3/VD104</t>
  </si>
  <si>
    <t>TR1_06F2/Application/USER3/VD072</t>
  </si>
  <si>
    <t>TR1_06F2/Application/USER3/VD079</t>
  </si>
  <si>
    <t>TR1_06F2/Application/USER3/VD080</t>
  </si>
  <si>
    <t>TR1_06F2/Application/USER3/VD081</t>
  </si>
  <si>
    <t>TR1_06F2/Application/USER3/VD082</t>
  </si>
  <si>
    <t>TR1_06F2/Application/USER3/VD083</t>
  </si>
  <si>
    <t>TR1_06F2/Application/USER3/VD084</t>
  </si>
  <si>
    <t>TR1_06F2/Application/USER3/VD085</t>
  </si>
  <si>
    <t>TR1_06F2/Application/USER3/VD098</t>
  </si>
  <si>
    <t>TR1_06F2/Application/USER3/VD073</t>
  </si>
  <si>
    <t>TR1_06F2/Application/USER3/VD105</t>
  </si>
  <si>
    <t>TR1_06F2/Application/USER3/VD106</t>
  </si>
  <si>
    <t>TR1_06F2/Application/USER3/VD107</t>
  </si>
  <si>
    <t>TR1_06F2/Application/USER3/VD108</t>
  </si>
  <si>
    <t>TR1_06F2/Application/USER3/VD109</t>
  </si>
  <si>
    <t>TR1_06F2/Application/USER3/VD110</t>
  </si>
  <si>
    <t>TR1_06F2/Application/USER3/VD111</t>
  </si>
  <si>
    <t>7F1/7F2</t>
  </si>
  <si>
    <t>7F1</t>
  </si>
  <si>
    <t>TR2_AT</t>
  </si>
  <si>
    <t>TR2_07F1/PTS1_OperationalValues/RPRE_MMXU1/A/phsA</t>
  </si>
  <si>
    <t>TR2_07F1/PTS1_OperationalValues/RPRE_MMXU1/A/phsB</t>
  </si>
  <si>
    <t>TR2_07F1/PTS1_OperationalValues/RPRE_MMXU1/A/phsC</t>
  </si>
  <si>
    <t>TR2_07F1/PTS1_OperationalValues/RPRE_MMXU1/PPV/phsAB</t>
  </si>
  <si>
    <t>TR2_07F1/PTS1_OperationalValues/RPRE_MMXU1/PPV/phsBC</t>
  </si>
  <si>
    <t>TR2_07F1/PTS1_OperationalValues/RPRE_MMXU1/PPV/phsCA</t>
  </si>
  <si>
    <t>TR2_07F1/PTS1_OperationalValues/PPRE_MMXU1/TotW</t>
  </si>
  <si>
    <t>TR2_07F1/PTS1_OperationalValues/PPRE_MMXU1/TotVAr</t>
  </si>
  <si>
    <t>TR2_MT</t>
  </si>
  <si>
    <t>TR2_07F1/PTS2_OperationalValues/RPRE_MMXU1/A/phsA</t>
  </si>
  <si>
    <t>TR2_07F1/PTS2_OperationalValues/RPRE_MMXU1/A/phsB</t>
  </si>
  <si>
    <t>TR2_07F1/PTS2_OperationalValues/RPRE_MMXU1/A/phsC</t>
  </si>
  <si>
    <t>TR2_07F1/CB1/CSWI1/Pos</t>
  </si>
  <si>
    <t>TR2_07F1/Dc1/CSWI1/Pos</t>
  </si>
  <si>
    <t>TR2_07F1/Dc2/CSWI1/Pos</t>
  </si>
  <si>
    <t>TR2_07F1/Dc3/CSWI1/Pos</t>
  </si>
  <si>
    <t>TR2_07F1/CB2/CSWI1/Pos</t>
  </si>
  <si>
    <t>TR2_07F1/Dc4/CSWI1/Pos</t>
  </si>
  <si>
    <t>TR2_07F1/Application/USER7/CMD001</t>
  </si>
  <si>
    <t>TR2_07F1/Application/USER7/CMD002</t>
  </si>
  <si>
    <t>TR2_07F1/Application/USER3/VD001</t>
  </si>
  <si>
    <t>TR2_07F1/Application/USER3/VD002</t>
  </si>
  <si>
    <t>TR2_07F1/Application/USER3/VD003</t>
  </si>
  <si>
    <t>TR2_07F1/Application/USER1/BI303</t>
  </si>
  <si>
    <t>TR2_07F1/Application/USER1/BI304</t>
  </si>
  <si>
    <t>TR2_07F1/Application/USER3/VD026</t>
  </si>
  <si>
    <t>TR2_07F1/Application/USER1/BI306</t>
  </si>
  <si>
    <t>TR2_07F1/Application/USER3/VD023</t>
  </si>
  <si>
    <t>TR2_07F1/Application/USER3/VD024</t>
  </si>
  <si>
    <t>TR2_07F1/Application/USER3/VD025</t>
  </si>
  <si>
    <t>TR2_07F1/Application/USER3/VD129</t>
  </si>
  <si>
    <t>TR2_07F1/Application/USER3/VD022</t>
  </si>
  <si>
    <t>TR2_07F1/Application/USER3/VD021</t>
  </si>
  <si>
    <t>TR2_07F1/Application/USER3/VD004</t>
  </si>
  <si>
    <t>TR2_07F1/Application/USER3/VD005</t>
  </si>
  <si>
    <t>TR2_07F1/Application/USER3/VD006</t>
  </si>
  <si>
    <t>TR2_07F1/Application/USER1/BI610</t>
  </si>
  <si>
    <t>TR2_07F1/Application/USER2/BO405</t>
  </si>
  <si>
    <t>TR2_07F1/Application/USER3/VD007</t>
  </si>
  <si>
    <t>TR2_07F1/Application/USER3/VD008</t>
  </si>
  <si>
    <t>TR2_07F1/Application/USER3/VD009</t>
  </si>
  <si>
    <t>TR2_07F1/Application/USER1/BI614</t>
  </si>
  <si>
    <t>TR2_07F1/Application/USER2/BO408</t>
  </si>
  <si>
    <t>TR2_07F1/Application/USER3/VD010</t>
  </si>
  <si>
    <t>TR2_07F1/Application/USER3/VD011</t>
  </si>
  <si>
    <t>TR2_07F1/Application/USER3/VD012</t>
  </si>
  <si>
    <t>TR2_07F1/Application/USER1/BI618</t>
  </si>
  <si>
    <t>TR2_07F1/Application/USER2/BO411</t>
  </si>
  <si>
    <t>TR2_07F1/Application/USER3/VD013</t>
  </si>
  <si>
    <t>TR2_07F1/Application/USER3/VD014</t>
  </si>
  <si>
    <t>TR2_07F1/Application/USER3/VD015</t>
  </si>
  <si>
    <t>TR2_07F1/Application/USER3/VD041</t>
  </si>
  <si>
    <t>TR2_07F1/Application/USER1/BI625</t>
  </si>
  <si>
    <t>TR2_07F1/Application/USER1/BI626</t>
  </si>
  <si>
    <t>TR2_07F1/Application/USER1/BI627</t>
  </si>
  <si>
    <t>TR2_07F1/Application/USER1/BI628</t>
  </si>
  <si>
    <t>TR2_07F1/Application/USER1/BI632</t>
  </si>
  <si>
    <t>TR2_07F1/Application/USER3/VD038</t>
  </si>
  <si>
    <t>TR2_07F1/Application/USER3/VD039</t>
  </si>
  <si>
    <t>TR2_07F1/Application/USER3/VD040</t>
  </si>
  <si>
    <t>TR2_07F1/Application/USER3/VD130</t>
  </si>
  <si>
    <t>TR2_07F1/Application/USER3/VD037</t>
  </si>
  <si>
    <t>TR2_07F1/Application/USER3/VD036</t>
  </si>
  <si>
    <t>TR2_07F1/Application/USER3/VD016</t>
  </si>
  <si>
    <t>TR2_07F1/Application/USER3/VD017</t>
  </si>
  <si>
    <t>TR2_07F1/Application/USER3/VD018</t>
  </si>
  <si>
    <t>TR2_07F1/Application/USER1/BI636</t>
  </si>
  <si>
    <t>TR2_07F1/Application/USER2/BO414</t>
  </si>
  <si>
    <t>TR2_07F1/Application/USER3/VD055</t>
  </si>
  <si>
    <t>TR2_07F1/Application/USER3/VD045</t>
  </si>
  <si>
    <t>TR2_07F1/Application/USER3/VD047</t>
  </si>
  <si>
    <t>TR2_07F1/Application/USER3/VD046</t>
  </si>
  <si>
    <t>TR2_07F1/Application/USER3/VD048</t>
  </si>
  <si>
    <t>TR2_07F1/Application/USER3/VD049</t>
  </si>
  <si>
    <t>TR2_07F1/Application/USER3/VD050</t>
  </si>
  <si>
    <t>TR2_07F1/Application/USER3/VD051</t>
  </si>
  <si>
    <t>TR2_07F1/Application/USER3/VD053</t>
  </si>
  <si>
    <t>TR2_07F1/Application/USER3/VD052</t>
  </si>
  <si>
    <t>TR2_07F1/Application/USER3/VD054</t>
  </si>
  <si>
    <t>TR2_07F1/Application/USER3/VD056</t>
  </si>
  <si>
    <t>TR2_07F1/Application/USER3/VD057</t>
  </si>
  <si>
    <t>TR2_07F1/Application/USER3/VD058</t>
  </si>
  <si>
    <t>TR2_07F1/Application/USER3/VD059</t>
  </si>
  <si>
    <t>TR2_07F1/Application/USER3/VD060</t>
  </si>
  <si>
    <t>TR2_07F1/Application/USER1/BI643</t>
  </si>
  <si>
    <t>TR2_07F1/Application/USER1/BI403</t>
  </si>
  <si>
    <t>TR2_07F1/Application/USER1/BI404</t>
  </si>
  <si>
    <t>TR2_07F1/Application/USER1/BI405</t>
  </si>
  <si>
    <t>TR2_07F1/Application/USER1/BI406</t>
  </si>
  <si>
    <t>TR2_07F1/Application/USER1/BI407</t>
  </si>
  <si>
    <t>TR2_07F1/Application/USER1/BI408</t>
  </si>
  <si>
    <t>TR2_07F1/Application/USER1/BI409</t>
  </si>
  <si>
    <t>TR2_07F1/Application/USER1/BI410</t>
  </si>
  <si>
    <t>TR2_07F1/Application/USER1/BI411</t>
  </si>
  <si>
    <t>TR2_07F1/Application/USER1/BI412</t>
  </si>
  <si>
    <t>TR2_07F1/Application/USER1/BI501</t>
  </si>
  <si>
    <t>TR2_07F1/Application/USER1/BI502</t>
  </si>
  <si>
    <t>TR2_07F1/Application/USER1/BI503</t>
  </si>
  <si>
    <t>TR2_07F1/Application/USER1/BI504</t>
  </si>
  <si>
    <t>TR2_07F1/Application/USER1/BI505</t>
  </si>
  <si>
    <t>TR2_07F1/Application/USER1/BI506</t>
  </si>
  <si>
    <t>TR2_07F1/Application/USER1/BI507</t>
  </si>
  <si>
    <t>TR2_07F1/Application/USER1/BI508</t>
  </si>
  <si>
    <t>TR2_07F1/Application/USER1/BI509</t>
  </si>
  <si>
    <t>TR2_07F1/Application/USER1/BI510</t>
  </si>
  <si>
    <t>TR2_07F1/Application/USER1/BI511</t>
  </si>
  <si>
    <t>TR2_07F1/Application/USER1/BI512</t>
  </si>
  <si>
    <t>TR2_07F1/Application/USER1/BI513</t>
  </si>
  <si>
    <t>TR2_07F1/Application/USER1/BI514</t>
  </si>
  <si>
    <t>TR2_07F1/Application/USER1/BI515</t>
  </si>
  <si>
    <t>TR2_07F1/Application/USER1/BI602</t>
  </si>
  <si>
    <t>TR2_07F1/Application/USER3/VD131</t>
  </si>
  <si>
    <t>TR2_07F1/Application/USER3/VD061</t>
  </si>
  <si>
    <t>TR2_07F1/Application/USER3/VD100</t>
  </si>
  <si>
    <t>TR2_07F1/Application/USER3/VD101</t>
  </si>
  <si>
    <t>TR2_07F1/Application/USER3/VD102</t>
  </si>
  <si>
    <t>TR2_07F1/Application/USER3/VD103</t>
  </si>
  <si>
    <t>TR2_07F1/Application/USER3/VD104</t>
  </si>
  <si>
    <t>TR2_07F1/Application/USER3/VD072</t>
  </si>
  <si>
    <t>TR2_07F1/Application/USER3/VD079</t>
  </si>
  <si>
    <t>TR2_07F1/Application/USER3/VD080</t>
  </si>
  <si>
    <t>TR2_07F1/Application/USER3/VD081</t>
  </si>
  <si>
    <t>TR2_07F1/Application/USER3/VD082</t>
  </si>
  <si>
    <t>TR2_07F1/Application/USER3/VD083</t>
  </si>
  <si>
    <t>TR2_07F1/Application/USER3/VD084</t>
  </si>
  <si>
    <t>TR2_07F1/Application/USER3/VD085</t>
  </si>
  <si>
    <t>TR2_07F1/Application/USER3/VD099</t>
  </si>
  <si>
    <t>TR2_07F1/Application/USER3/VD086</t>
  </si>
  <si>
    <t>TR2_07F1/Application/USER3/VD087</t>
  </si>
  <si>
    <t>TR2_07F1/Application/USER3/VD088</t>
  </si>
  <si>
    <t>TR2_07F1/Application/USER3/VD089</t>
  </si>
  <si>
    <t>TR2_07F1/Application/USER3/VD090</t>
  </si>
  <si>
    <t>TR2_07F1/Application/USER3/VD091</t>
  </si>
  <si>
    <t>TR2_07F1/Application/USER3/VD092</t>
  </si>
  <si>
    <t>TR2_07F1/Application/USER3/VD093</t>
  </si>
  <si>
    <t>TR2_07F1/Application/USER3/VD094</t>
  </si>
  <si>
    <t>TR2_07F1/Application/USER3/VD095</t>
  </si>
  <si>
    <t>TR2_07F1/Application/USER3/VD096</t>
  </si>
  <si>
    <t>TR2_07F1/Application/USER3/VD097</t>
  </si>
  <si>
    <t>TR2_07F1/Application/USER3/VD098</t>
  </si>
  <si>
    <t>TR2_07F1/Application/USER3/VD073</t>
  </si>
  <si>
    <t>TR2_07F1/Application/USER3/VD105</t>
  </si>
  <si>
    <t>TR2_07F1/Application/USER3/VD106</t>
  </si>
  <si>
    <t>TR2_07F1/Application/USER3/VD107</t>
  </si>
  <si>
    <t>TR2_07F1/Application/USER3/VD108</t>
  </si>
  <si>
    <t>TR2_07F1/Application/USER3/VD109</t>
  </si>
  <si>
    <t>TR2_07F1/Application/USER3/VD110</t>
  </si>
  <si>
    <t>TR2_07F1/Application/USER3/VD111</t>
  </si>
  <si>
    <t>TR2_07F1/Application/USER3/VD127</t>
  </si>
  <si>
    <t>Disj. 52-X (07Q0) - Desligar / Ligar</t>
  </si>
  <si>
    <t>Disj. 52-X (07Q0)  - Desligado</t>
  </si>
  <si>
    <t>Disj. 52-X (07Q0)  - Ligado</t>
  </si>
  <si>
    <t>Disj. 52-X (07Q0)  - Indefinido</t>
  </si>
  <si>
    <t>Disj. 52-X (07Q0) - Baixa Pressão SF6 - Alarme</t>
  </si>
  <si>
    <t>Disj. 52-X (07Q0) - Baixa Pressão SF6 - Bloqueio</t>
  </si>
  <si>
    <t>Disj. 52-X (07Q0) - Mola Descarregada ou FVCC CMD. Bob. Ab. 1 ou 2</t>
  </si>
  <si>
    <t>Disj. 52-X (07Q0) - Chave 43LR Pos. Remoto</t>
  </si>
  <si>
    <t>Disj. 52-X (07Q0) – Supervisão Bobina de Ligar</t>
  </si>
  <si>
    <t>Disj. 52-X (07Q0) - Supervisão Bobina Desligar 1</t>
  </si>
  <si>
    <t>Disj. 52-X (07Q0) - Supervisão Bobina Desligar 2</t>
  </si>
  <si>
    <t>Disj. 52-X (07Q0) - Intertravamento</t>
  </si>
  <si>
    <t>Disj. 52-X (07Q0) - Falha Comando de Desligar</t>
  </si>
  <si>
    <t>Disj. 52-X (07Q0) - Falha Comando de Ligar</t>
  </si>
  <si>
    <t>Disj. 52-20 (07Q4) - Desligar / Ligar</t>
  </si>
  <si>
    <t>Disjuntor 52-20 (07Q4)</t>
  </si>
  <si>
    <t>Disj. 52-20 (07Q4)  - Desligado</t>
  </si>
  <si>
    <t>Disj. 52-20 (07Q4)  - Ligado</t>
  </si>
  <si>
    <t>Disj. 52-20 (07Q4)  - Indefinido</t>
  </si>
  <si>
    <t>Disj. 52-20 (07Q4) - Mola Descarregada</t>
  </si>
  <si>
    <t>Disj. 52-20 (07Q4) - Chave 43LR Pos. Local</t>
  </si>
  <si>
    <t>Disj. 52-20 (07Q4) - Chave 43LR Pos. Remoto</t>
  </si>
  <si>
    <t>Disj. 52-20 (07Q4) - Falta VCC Motor</t>
  </si>
  <si>
    <t>Disj. 52-20 (07Q4) - Falta VCC Comando</t>
  </si>
  <si>
    <t>Disj. 52-20 (07Q4) – Supervisão Bobina de Ligar</t>
  </si>
  <si>
    <t>Disj. 52-20 (07Q4) - Supervisão Bobina Desligar 1</t>
  </si>
  <si>
    <t>Disj. 52-20 (07Q4) - Supervisão Bobina Desligar 2</t>
  </si>
  <si>
    <t>Disj. 52-20 (07Q4) - Intertravamento</t>
  </si>
  <si>
    <t>Disj. 52-20 (07Q4) - Falha Comando de Desligar</t>
  </si>
  <si>
    <t>Disj. 52-20 (07Q4) - Falha Comando de Ligar</t>
  </si>
  <si>
    <t>Secc. 89-204 (07Q7 Contorno) - Abrir / Fechar</t>
  </si>
  <si>
    <t>Seccionadora Contorno 89-204 (07Q7)</t>
  </si>
  <si>
    <t>Secc. 89-204 (07Q7 Contorno)  - Aberta</t>
  </si>
  <si>
    <t>Secc. 89-204 (07Q7 Contorno)  - Fechado</t>
  </si>
  <si>
    <t>Secc. 89-204 (07Q7 Contorno)  - Indefinida</t>
  </si>
  <si>
    <t>Secc. 89-204 (07Q7 Contorno)  - Alarme (43LR/Lo, FVCC Motor, FVCC CMD.)</t>
  </si>
  <si>
    <t>Secc. 89-204 (07Q7 Contorno)  - Libera Manobra</t>
  </si>
  <si>
    <t>Disjuntor 52-X (07Q0)</t>
  </si>
  <si>
    <t>Disjuntor 52-2 (06Q0)</t>
  </si>
  <si>
    <t>Lista de Pontos Supervisionados Transformador 2_Principal</t>
  </si>
  <si>
    <t>Lista de Pontos Supervisionados Transformador 2_Alternado</t>
  </si>
  <si>
    <t>TR2_07F2/PTS1_OperationalValues/RPRE_MMXU1/A/phsA</t>
  </si>
  <si>
    <t>TR2_07F2/PTS1_OperationalValues/RPRE_MMXU1/A/phsB</t>
  </si>
  <si>
    <t>TR2_07F2/PTS1_OperationalValues/RPRE_MMXU1/A/phsC</t>
  </si>
  <si>
    <t>TR2_07F2/PTS2_OperationalValues/RPRE_MMXU1/A/phsA</t>
  </si>
  <si>
    <t>TR2_07F2/PTS2_OperationalValues/RPRE_MMXU1/A/phsB</t>
  </si>
  <si>
    <t>TR2_07F2/PTS2_OperationalValues/RPRE_MMXU1/A/phsC</t>
  </si>
  <si>
    <t>TR2_07F2/PTS2_OperationalValues/RPRE_MMXU1/PPV/phsAB</t>
  </si>
  <si>
    <t>TR2_07F2/PTS2_OperationalValues/RPRE_MMXU1/PPV/phsBC</t>
  </si>
  <si>
    <t>TR2_07F2/PTS2_OperationalValues/RPRE_MMXU1/PPV/phsCA</t>
  </si>
  <si>
    <t>TR2_07F2/PTS2_OperationalValues/PPRE_MMXU1/TotW</t>
  </si>
  <si>
    <t>TR2_07F2/PTS2_OperationalValues/PPRE_MMXU1/TotVAr</t>
  </si>
  <si>
    <t>TR2_07F2/PTS2_OperationalValues/PPRE_MMXU1/Hz</t>
  </si>
  <si>
    <t>TR2_07F2/CB1/CSWI1/Pos</t>
  </si>
  <si>
    <t>TR2_07F2/Dc1/CSWI1/Pos</t>
  </si>
  <si>
    <t>TR2_07F2/Dc2/CSWI1/Pos</t>
  </si>
  <si>
    <t>TR2_07F2/Dc3/CSWI1/Pos</t>
  </si>
  <si>
    <t>TR2_07F2/CB2/CSWI1/Pos</t>
  </si>
  <si>
    <t>TR2_07F2/Dc4/CSWI1/Pos</t>
  </si>
  <si>
    <t>TR2_07F2/Application/USER7/CMD003</t>
  </si>
  <si>
    <t>TR2_07F2/Application/USER7/CMD004</t>
  </si>
  <si>
    <t>TR2_07F2/Application/USER7/CMD005</t>
  </si>
  <si>
    <t>TR2_07F2/Application/USER7/CMD006</t>
  </si>
  <si>
    <t>TR2_07F2/Application/USER7/CMD007</t>
  </si>
  <si>
    <t>TR2_07F2/Application/USER7/CMD008</t>
  </si>
  <si>
    <t>TR2_07F2/Application/USER7/CMD001</t>
  </si>
  <si>
    <t>TR2_07F2/Application/USER7/CMD002</t>
  </si>
  <si>
    <t>TR2_07F2/Application/USER3/VD001</t>
  </si>
  <si>
    <t>TR2_07F2/Application/USER3/VD002</t>
  </si>
  <si>
    <t>TR2_07F2/Application/USER3/VD003</t>
  </si>
  <si>
    <t>TR2_07F2/Application/USER1/BI303</t>
  </si>
  <si>
    <t>TR2_07F2/Application/USER1/BI304</t>
  </si>
  <si>
    <t>TR2_07F2/Application/USER3/VD026</t>
  </si>
  <si>
    <t>TR2_07F2/Application/USER1/BI306</t>
  </si>
  <si>
    <t>TR2_07F2/Application/USER3/VD023</t>
  </si>
  <si>
    <t>TR2_07F2/Application/USER3/VD024</t>
  </si>
  <si>
    <t>TR2_07F2/Application/USER3/VD025</t>
  </si>
  <si>
    <t>TR2_07F2/Application/USER3/VD129</t>
  </si>
  <si>
    <t>TR2_07F2/Application/USER3/VD022</t>
  </si>
  <si>
    <t>TR2_07F2/Application/USER3/VD021</t>
  </si>
  <si>
    <t>TR2_07F2/Application/USER3/VD004</t>
  </si>
  <si>
    <t>TR2_07F2/Application/USER3/VD005</t>
  </si>
  <si>
    <t>TR2_07F2/Application/USER3/VD006</t>
  </si>
  <si>
    <t>TR2_07F2/Application/USER1/BI610</t>
  </si>
  <si>
    <t>TR2_07F2/Application/USER2/BO405</t>
  </si>
  <si>
    <t>TR2_07F2/Application/USER3/VD007</t>
  </si>
  <si>
    <t>TR2_07F2/Application/USER3/VD008</t>
  </si>
  <si>
    <t>TR2_07F2/Application/USER3/VD009</t>
  </si>
  <si>
    <t>TR2_07F2/Application/USER1/BI614</t>
  </si>
  <si>
    <t>TR2_07F2/Application/USER2/BO408</t>
  </si>
  <si>
    <t>TR2_07F2/Application/USER3/VD010</t>
  </si>
  <si>
    <t>TR2_07F2/Application/USER3/VD011</t>
  </si>
  <si>
    <t>TR2_07F2/Application/USER3/VD012</t>
  </si>
  <si>
    <t>TR2_07F2/Application/USER1/BI618</t>
  </si>
  <si>
    <t>TR2_07F2/Application/USER2/BO411</t>
  </si>
  <si>
    <t>TR2_07F2/Application/USER3/VD013</t>
  </si>
  <si>
    <t>TR2_07F2/Application/USER3/VD014</t>
  </si>
  <si>
    <t>TR2_07F2/Application/USER3/VD015</t>
  </si>
  <si>
    <t>TR2_07F2/Application/USER3/VD041</t>
  </si>
  <si>
    <t>TR2_07F2/Application/USER1/BI625</t>
  </si>
  <si>
    <t>TR2_07F2/Application/USER1/BI626</t>
  </si>
  <si>
    <t>TR2_07F2/Application/USER1/BI627</t>
  </si>
  <si>
    <t>TR2_07F2/Application/USER1/BI628</t>
  </si>
  <si>
    <t>TR2_07F2/Application/USER1/BI632</t>
  </si>
  <si>
    <t>TR2_07F2/Application/USER3/VD038</t>
  </si>
  <si>
    <t>TR2_07F2/Application/USER3/VD039</t>
  </si>
  <si>
    <t>TR2_07F2/Application/USER3/VD040</t>
  </si>
  <si>
    <t>TR2_07F2/Application/USER3/VD130</t>
  </si>
  <si>
    <t>TR2_07F2/Application/USER3/VD037</t>
  </si>
  <si>
    <t>TR2_07F2/Application/USER3/VD036</t>
  </si>
  <si>
    <t>TR2_07F2/Application/USER3/VD016</t>
  </si>
  <si>
    <t>TR2_07F2/Application/USER3/VD017</t>
  </si>
  <si>
    <t>TR2_07F2/Application/USER3/VD018</t>
  </si>
  <si>
    <t>TR2_07F2/Application/USER1/BI636</t>
  </si>
  <si>
    <t>TR2_07F2/Application/USER2/BO414</t>
  </si>
  <si>
    <t>TR2_07F2/Application/USER3/VD055</t>
  </si>
  <si>
    <t>TR2_07F2/Application/USER3/VD045</t>
  </si>
  <si>
    <t>TR2_07F2/Application/USER3/VD047</t>
  </si>
  <si>
    <t>TR2_07F2/Application/USER3/VD046</t>
  </si>
  <si>
    <t>TR2_07F2/Application/USER3/VD048</t>
  </si>
  <si>
    <t>TR2_07F2/Application/USER3/VD049</t>
  </si>
  <si>
    <t>TR2_07F2/Application/USER3/VD050</t>
  </si>
  <si>
    <t>TR2_07F2/Application/USER3/VD051</t>
  </si>
  <si>
    <t>TR2_07F2/Application/USER3/VD053</t>
  </si>
  <si>
    <t>TR2_07F2/Application/USER3/VD052</t>
  </si>
  <si>
    <t>TR2_07F2/Application/USER3/VD054</t>
  </si>
  <si>
    <t>TR2_07F2/Application/USER3/VD058</t>
  </si>
  <si>
    <t>TR2_07F2/Application/USER3/VD059</t>
  </si>
  <si>
    <t>TR2_07F2/Application/USER3/VD060</t>
  </si>
  <si>
    <t>TR2_07F2/Application/USER1/BI643</t>
  </si>
  <si>
    <t>TR2_07F2/Application/USER1/BI403</t>
  </si>
  <si>
    <t>TR2_07F2/Application/USER1/BI404</t>
  </si>
  <si>
    <t>TR2_07F2/Application/USER1/BI405</t>
  </si>
  <si>
    <t>TR2_07F2/Application/USER1/BI406</t>
  </si>
  <si>
    <t>TR2_07F2/Application/USER1/BI407</t>
  </si>
  <si>
    <t>TR2_07F2/Application/USER1/BI408</t>
  </si>
  <si>
    <t>TR2_07F2/Application/USER1/BI409</t>
  </si>
  <si>
    <t>TR2_07F2/Application/USER1/BI410</t>
  </si>
  <si>
    <t>TR2_07F2/Application/USER1/BI411</t>
  </si>
  <si>
    <t>TR2_07F2/Application/USER1/BI412</t>
  </si>
  <si>
    <t>TR2_07F2/Application/USER1/BI501</t>
  </si>
  <si>
    <t>TR2_07F2/Application/USER1/BI502</t>
  </si>
  <si>
    <t>TR2_07F2/Application/USER1/BI503</t>
  </si>
  <si>
    <t>TR2_07F2/Application/USER1/BI504</t>
  </si>
  <si>
    <t>TR2_07F2/Application/USER1/BI505</t>
  </si>
  <si>
    <t>TR2_07F2/Application/USER1/BI506</t>
  </si>
  <si>
    <t>TR2_07F2/Application/USER1/BI507</t>
  </si>
  <si>
    <t>TR2_07F2/Application/USER1/BI508</t>
  </si>
  <si>
    <t>TR2_07F2/Application/USER1/BI509</t>
  </si>
  <si>
    <t>TR2_07F2/Application/USER1/BI510</t>
  </si>
  <si>
    <t>TR2_07F2/Application/USER1/BI511</t>
  </si>
  <si>
    <t>TR2_07F2/Application/USER1/BI512</t>
  </si>
  <si>
    <t>TR2_07F2/Application/USER1/BI513</t>
  </si>
  <si>
    <t>TR2_07F2/Application/USER1/BI514</t>
  </si>
  <si>
    <t>TR2_07F2/Application/USER1/BI515</t>
  </si>
  <si>
    <t>TR2_07F2/Application/USER1/BI605</t>
  </si>
  <si>
    <t>TR2_07F2/Application/USER1/BI606</t>
  </si>
  <si>
    <t>TR2_07F2/Application/USER3/VD131</t>
  </si>
  <si>
    <t>TR2_07F2/Application/USER3/VD061</t>
  </si>
  <si>
    <t>TR2_07F2/Application/USER3/VD100</t>
  </si>
  <si>
    <t>TR2_07F2/Application/USER3/VD101</t>
  </si>
  <si>
    <t>TR2_07F2/Application/USER3/VD102</t>
  </si>
  <si>
    <t>TR2_07F2/Application/USER3/VD103</t>
  </si>
  <si>
    <t>TR2_07F2/Application/USER3/VD104</t>
  </si>
  <si>
    <t>TR2_07F2/Application/USER3/VD072</t>
  </si>
  <si>
    <t>TR2_07F2/Application/USER3/VD079</t>
  </si>
  <si>
    <t>TR2_07F2/Application/USER3/VD080</t>
  </si>
  <si>
    <t>TR2_07F2/Application/USER3/VD081</t>
  </si>
  <si>
    <t>TR2_07F2/Application/USER3/VD082</t>
  </si>
  <si>
    <t>TR2_07F2/Application/USER3/VD083</t>
  </si>
  <si>
    <t>TR2_07F2/Application/USER3/VD084</t>
  </si>
  <si>
    <t>TR2_07F2/Application/USER3/VD085</t>
  </si>
  <si>
    <t>TR2_07F2/Application/USER3/VD098</t>
  </si>
  <si>
    <t>TR2_07F2/Application/USER3/VD073</t>
  </si>
  <si>
    <t>TR2_07F2/Application/USER3/VD105</t>
  </si>
  <si>
    <t>TR2_07F2/Application/USER3/VD106</t>
  </si>
  <si>
    <t>TR2_07F2/Application/USER3/VD107</t>
  </si>
  <si>
    <t>TR2_07F2/Application/USER3/VD108</t>
  </si>
  <si>
    <t>TR2_07F2/Application/USER3/VD109</t>
  </si>
  <si>
    <t>TR2_07F2/Application/USER3/VD110</t>
  </si>
  <si>
    <t>TR2_07F2/Application/USER3/VD111</t>
  </si>
  <si>
    <t>TR2_07F2/Application/USER3/VD128</t>
  </si>
  <si>
    <t>TR2_07F2/Application/USER3/VD112</t>
  </si>
  <si>
    <t>TR2_07F2/Application/USER3/VD113</t>
  </si>
  <si>
    <t>TR2_07F2/Application/USER3/VD114</t>
  </si>
  <si>
    <t>TR2_07F2/Application/USER3/VD115</t>
  </si>
  <si>
    <t>TR2_07F2/Application/USER3/VD116</t>
  </si>
  <si>
    <t>TR2_07F2/Application/USER3/VD117</t>
  </si>
  <si>
    <t>TR2_07F2/Application/USER3/VD118</t>
  </si>
  <si>
    <t>TR2_07F2/Application/USER3/VD119</t>
  </si>
  <si>
    <t>TR2_07F2/Application/USER3/VD062</t>
  </si>
  <si>
    <t>TR2_07F2/Application/USER3/VD064</t>
  </si>
  <si>
    <t>TR2_07F2/Application/USER3/VD065</t>
  </si>
  <si>
    <t>TR2_07F2/Application/USER3/VD066</t>
  </si>
  <si>
    <t>TR2_07F2/Application/USER3/VD067</t>
  </si>
  <si>
    <t>TR2_07F2/Application/USER3/VD068</t>
  </si>
  <si>
    <t>TR2_07F2/Application/USER3/VD069</t>
  </si>
  <si>
    <t>TR2_07F2/Application/USER3/VD120</t>
  </si>
  <si>
    <t>TR2_07F2/Application/USER3/VD121</t>
  </si>
  <si>
    <t>TR2_07F2/Application/USER3/VD122</t>
  </si>
  <si>
    <t>TR2_07F2/Application/USER3/VD123</t>
  </si>
  <si>
    <t>TR2_07F2/Application/USER3/VD124</t>
  </si>
  <si>
    <t>TR2_07F2/Application/USER3/VD125</t>
  </si>
  <si>
    <t>TR2_07F2/Application/USER3/VD126</t>
  </si>
  <si>
    <t>TR2_07F2/Application/USER3/VD127</t>
  </si>
  <si>
    <t>7F2</t>
  </si>
  <si>
    <t>RMT</t>
  </si>
  <si>
    <t>Temperatura do óleo  do Transformador</t>
  </si>
  <si>
    <t>Temperatura do Enrolamento AT</t>
  </si>
  <si>
    <t>Temperatura do Enrolamento BT</t>
  </si>
  <si>
    <t>Falha no Sensor RTD 1</t>
  </si>
  <si>
    <t>Falha no Sensor RTD 2</t>
  </si>
  <si>
    <t>Falha no Sensor RTD 3</t>
  </si>
  <si>
    <t>Posição TAP</t>
  </si>
  <si>
    <t>26 Alarme</t>
  </si>
  <si>
    <t>26 Desligamento</t>
  </si>
  <si>
    <t>49AT Alarme</t>
  </si>
  <si>
    <t>49AT Desligamento</t>
  </si>
  <si>
    <t>49MT Alarme</t>
  </si>
  <si>
    <t>49MT Desligamento</t>
  </si>
  <si>
    <t>Bloqueio CDC</t>
  </si>
  <si>
    <t>OUT301</t>
  </si>
  <si>
    <t>OUT302</t>
  </si>
  <si>
    <t>OUT303</t>
  </si>
  <si>
    <t>OUT304</t>
  </si>
  <si>
    <t>OUT305</t>
  </si>
  <si>
    <t>OUT306</t>
  </si>
  <si>
    <t>RTD1</t>
  </si>
  <si>
    <t>RTD2</t>
  </si>
  <si>
    <t>RTD3</t>
  </si>
  <si>
    <t>Sobrecorrente I&gt;</t>
  </si>
  <si>
    <t>Sobretensão CDC - Alarme</t>
  </si>
  <si>
    <t>Subtensão CDC - Alarme</t>
  </si>
  <si>
    <t>Reservado</t>
  </si>
  <si>
    <t>Defeito Relé</t>
  </si>
  <si>
    <t>Lista de Pontos Supervisionados Transferência P1 - TRF1</t>
  </si>
  <si>
    <t>Lista de Pontos Supervisionados Interbarras P1/P2</t>
  </si>
  <si>
    <t>Lista de Pontos Supervisionados Transferência P2 - TRF2</t>
  </si>
  <si>
    <t>GTA_01F1/Application/USER1/BI410</t>
  </si>
  <si>
    <t>34F1/1F1</t>
  </si>
  <si>
    <t>TRF1</t>
  </si>
  <si>
    <t>TRF1/VI3p1_OperationalValues/RPRE_MMXU1/A/phsA</t>
  </si>
  <si>
    <t>TRF1/VI3p1_OperationalValues/RPRE_MMXU1/A/phsB</t>
  </si>
  <si>
    <t>TRF1/VI3p1_OperationalValues/RPRE_MMXU1/A/phsC</t>
  </si>
  <si>
    <t>TRF1/CB1/XCBR1/SwAphsA</t>
  </si>
  <si>
    <t>TRF1/CB1/XCBR1/SwAphsB</t>
  </si>
  <si>
    <t>TRF1/CB1/XCBR1/SwAphsC</t>
  </si>
  <si>
    <t>TRF1/CB1/XCBR1/SwANeut</t>
  </si>
  <si>
    <t>TRF1/VI3p1_OperationalValues/RPRE_MMXU1/PPV/phsAB</t>
  </si>
  <si>
    <t>TRF1/VI3p1_OperationalValues/PPRE_MMXU1/TotW</t>
  </si>
  <si>
    <t>TRF1/VI3p1_OperationalValues/PPRE_MMXU1/TotVAr</t>
  </si>
  <si>
    <t>TRF1/CB1/CSWI1/Pos</t>
  </si>
  <si>
    <t>TRF1/Application/USER9/CMD001</t>
  </si>
  <si>
    <t>TRF1/Application/USER9/CMD002</t>
  </si>
  <si>
    <t>TRF1/Application/USER9/CMD003</t>
  </si>
  <si>
    <t>TRF1/Application/USER9/CMD006</t>
  </si>
  <si>
    <t>TRF1/Application/USER9/CMD007</t>
  </si>
  <si>
    <t>TRF1/Application/USER9/CMD008</t>
  </si>
  <si>
    <t>TRF1/Application/USER9/CMD009</t>
  </si>
  <si>
    <t>TRF1/Application/USER9/CMD010</t>
  </si>
  <si>
    <t>TRF1/Application/USER9/CMD004</t>
  </si>
  <si>
    <t>TRF1/Application/USER9/CMD005</t>
  </si>
  <si>
    <t>TRF1/Application/USER3/VD002</t>
  </si>
  <si>
    <t>TRF1/Application/USER3/VD001</t>
  </si>
  <si>
    <t>TRF1/Application/USER3/VD003</t>
  </si>
  <si>
    <t>TRF1/Application/USER3/VD009</t>
  </si>
  <si>
    <t>TRF1/Application/USER1/BI105</t>
  </si>
  <si>
    <t>TRF1/Application/USER1/BI106</t>
  </si>
  <si>
    <t>TRF1/Application/USER1/BI107</t>
  </si>
  <si>
    <t>TRF1/Application/USER1/BI108</t>
  </si>
  <si>
    <t>TRF1/Application/USER3/VD006</t>
  </si>
  <si>
    <t>TRF1/Application/USER3/VD007</t>
  </si>
  <si>
    <t>TRF1/Application/USER3/VD008</t>
  </si>
  <si>
    <t>TRF1/Application/USER1/BI305</t>
  </si>
  <si>
    <t>TRF1/Application/USER3/VD060</t>
  </si>
  <si>
    <t>TRF1/Application/USER3/VD005</t>
  </si>
  <si>
    <t>TRF1/Application/USER3/VD004</t>
  </si>
  <si>
    <t>TRF1/Application/USER3/VD014</t>
  </si>
  <si>
    <t>TRF1/Application/USER3/VD016</t>
  </si>
  <si>
    <t>TRF1/Application/USER3/VD015</t>
  </si>
  <si>
    <t>TRF1/Application/USER3/VD017</t>
  </si>
  <si>
    <t>TRF1/Application/USER3/VD018</t>
  </si>
  <si>
    <t>TRF1/Application/USER3/VD054</t>
  </si>
  <si>
    <t>TRF1/Application/USER3/VD019</t>
  </si>
  <si>
    <t>TRF1/Application/USER3/VD020</t>
  </si>
  <si>
    <t>TRF1/Application/USER3/VD021</t>
  </si>
  <si>
    <t>TRF1/Application/USER3/VD022</t>
  </si>
  <si>
    <t>TRF1/Application/USER3/VD023</t>
  </si>
  <si>
    <t>TRF1/Application/USER3/VD024</t>
  </si>
  <si>
    <t>TRF1/Application/USER3/VD025</t>
  </si>
  <si>
    <t>TRF1/Application/USER3/VD026</t>
  </si>
  <si>
    <t>TRF1/Application/USER3/VD028</t>
  </si>
  <si>
    <t>TRF1/Application/USER3/VD029</t>
  </si>
  <si>
    <t>TRF1/Application/USER3/VD030</t>
  </si>
  <si>
    <t>TRF1/Application/USER3/VD031</t>
  </si>
  <si>
    <t>TRF1/Application/USER3/VD033</t>
  </si>
  <si>
    <t>TRF1/Application/USER3/VD034</t>
  </si>
  <si>
    <t>TRF1/Application/USER3/VD036</t>
  </si>
  <si>
    <t>TRF1/Application/USER3/VD037</t>
  </si>
  <si>
    <t>TRF1/Application/USER3/VD038</t>
  </si>
  <si>
    <t>TRF1/Application/USER3/VD039</t>
  </si>
  <si>
    <t>TRF1/Application/USER3/VD040</t>
  </si>
  <si>
    <t>TRF1/Application/USER3/VD041</t>
  </si>
  <si>
    <t>TRF1/Application/USER3/VD042</t>
  </si>
  <si>
    <t>TRF1/Application/USER3/VD043</t>
  </si>
  <si>
    <t>TRF1/Application/USER3/VD044</t>
  </si>
  <si>
    <t>TRF1/Application/USER3/VD045</t>
  </si>
  <si>
    <t>TRF1/Application/USER3/VD046</t>
  </si>
  <si>
    <t>TRF1/Application/USER3/VD047</t>
  </si>
  <si>
    <t>TRF1/Application/USER3/VD049</t>
  </si>
  <si>
    <t>TRF1/Application/USER3/VD050</t>
  </si>
  <si>
    <t>TRF1/Application/USER3/VD051</t>
  </si>
  <si>
    <t>TRF1/Application/USER3/VD052</t>
  </si>
  <si>
    <t>TRF1/Application/USER3/VD053</t>
  </si>
  <si>
    <t>TRF1/Application/USER3/VD055</t>
  </si>
  <si>
    <t>TRF1/Application/USER3/VD057</t>
  </si>
  <si>
    <t>TRF1/Application/USER3/VD058</t>
  </si>
  <si>
    <t>TRF1/Application/USER3/VD~059</t>
  </si>
  <si>
    <t>TRF1/Application/USER3/VD061</t>
  </si>
  <si>
    <t>TRF1/Application/USER3/VD062</t>
  </si>
  <si>
    <t>Disj. 24-1 (16Q0) - Desligar / Ligar</t>
  </si>
  <si>
    <t>Disjuntor 24-1 (16Q0)</t>
  </si>
  <si>
    <t>Disj. 24-1 (16Q0)  - Desligado</t>
  </si>
  <si>
    <t>Disj. 24-1 (16Q0)  - Ligado</t>
  </si>
  <si>
    <t>Disj. 24-1 (16Q0)  - Indefinido</t>
  </si>
  <si>
    <t>Disj. 24-1 (16Q0) - Mola Descarregada</t>
  </si>
  <si>
    <t>Disj. 24-1 (16Q0) - Chave 43LR Pos. Local</t>
  </si>
  <si>
    <t>Disj. 24-1 (16Q0) - Chave 43LR Pos. Remoto</t>
  </si>
  <si>
    <t>Disj. 24-1 (16Q0) - Falta VCC Motor</t>
  </si>
  <si>
    <t>Disj. 24-1 (16Q0) - Falta VCC Comando</t>
  </si>
  <si>
    <t>Disj. 24-1 (16Q0) – Supervisão Bobina de Ligar</t>
  </si>
  <si>
    <t>Disj. 24-1 (16Q0) – Supervisão Bobina de Abertura 1</t>
  </si>
  <si>
    <t>Disj. 24-1 (16Q0) – Supervisão Bobina de Abertura 2</t>
  </si>
  <si>
    <t xml:space="preserve">Disj. 24-1 (16Q0) – Desligamento Local - Controle Permissivo </t>
  </si>
  <si>
    <t>Disj. 24-1 (16Q0) - Falha Comando de Desligar</t>
  </si>
  <si>
    <t>Disj. 24-1 (16Q0) - Falha Comando de Ligar</t>
  </si>
  <si>
    <t>Disj. 52-11 (11Q0) - Intertravamento</t>
  </si>
  <si>
    <t>Disj. 52-12 (12Q0) - Intertravamento</t>
  </si>
  <si>
    <t>Disj. 52-13 (13Q0) - Intertravamento</t>
  </si>
  <si>
    <t>Disj. 52-14 (14Q0) - Intertravamento</t>
  </si>
  <si>
    <t>Disj. 52-15 (15Q0) - Intertravamento</t>
  </si>
  <si>
    <t>Disj. 24-1 (16Q0) - Intertravamento</t>
  </si>
  <si>
    <t>Disj. 52-16 (18Q0) - Intertravamento</t>
  </si>
  <si>
    <t>Disj. 52-17 (19Q0) - Intertravamento</t>
  </si>
  <si>
    <t>Disj. 52-21 (21Q0) - Intertravamento</t>
  </si>
  <si>
    <t>Disj. 52-22 (22Q0) - Intertravamento</t>
  </si>
  <si>
    <t>Disj. 52-23 (23Q0) - Intertravamento</t>
  </si>
  <si>
    <t>Disj. 52-24 (24Q0) - Intertravamento</t>
  </si>
  <si>
    <t>Disj. 52-25 (25Q0) - Intertravamento</t>
  </si>
  <si>
    <t>Disj. 52-26 (28Q0) - Intertravamento</t>
  </si>
  <si>
    <t>Disj. 52-27 (29Q0) - Intertravamento</t>
  </si>
  <si>
    <t>VD.061 Grupo 1 Ativo</t>
  </si>
  <si>
    <t>VD.062 Grupo 2 Ativo</t>
  </si>
  <si>
    <t>TRF2</t>
  </si>
  <si>
    <t>TRF2/VI3p1_OperationalValues/RPRE_MMXU1/A/phsA</t>
  </si>
  <si>
    <t>TRF2/VI3p1_OperationalValues/RPRE_MMXU1/A/phsB</t>
  </si>
  <si>
    <t>TRF2/VI3p1_OperationalValues/RPRE_MMXU1/A/phsC</t>
  </si>
  <si>
    <t>TRF2/CB1/XCBR1/SwAphsA</t>
  </si>
  <si>
    <t>TRF2/CB1/XCBR1/SwAphsB</t>
  </si>
  <si>
    <t>TRF2/CB1/XCBR1/SwAphsC</t>
  </si>
  <si>
    <t>TRF2/CB1/XCBR1/SwANeut</t>
  </si>
  <si>
    <t>TRF2/VI3p1_OperationalValues/RPRE_MMXU1/PPV/phsAB</t>
  </si>
  <si>
    <t>TRF2/VI3p1_OperationalValues/PPRE_MMXU1/TotW</t>
  </si>
  <si>
    <t>TRF2/VI3p1_OperationalValues/PPRE_MMXU1/TotVAr</t>
  </si>
  <si>
    <t>TRF2/CB1/CSWI1/Pos</t>
  </si>
  <si>
    <t>TRF2/Application/USER9/CMD001</t>
  </si>
  <si>
    <t>TRF2/Application/USER9/CMD002</t>
  </si>
  <si>
    <t>TRF2/Application/USER9/CMD003</t>
  </si>
  <si>
    <t>TRF2/Application/USER9/CMD006</t>
  </si>
  <si>
    <t>TRF2/Application/USER9/CMD007</t>
  </si>
  <si>
    <t>TRF2/Application/USER9/CMD008</t>
  </si>
  <si>
    <t>TRF2/Application/USER9/CMD009</t>
  </si>
  <si>
    <t>TRF2/Application/USER9/CMD010</t>
  </si>
  <si>
    <t>TRF2/Application/USER9/CMD004</t>
  </si>
  <si>
    <t>TRF2/Application/USER9/CMD005</t>
  </si>
  <si>
    <t>TRF2/Application/USER9/CMD011</t>
  </si>
  <si>
    <t>TRF2/Application/USER3/VD002</t>
  </si>
  <si>
    <t>TRF2/Application/USER3/VD001</t>
  </si>
  <si>
    <t>TRF2/Application/USER3/VD003</t>
  </si>
  <si>
    <t>TRF2/Application/USER3/VD009</t>
  </si>
  <si>
    <t>TRF2/Application/USER1/BI105</t>
  </si>
  <si>
    <t>TRF2/Application/USER1/BI106</t>
  </si>
  <si>
    <t>TRF2/Application/USER1/BI107</t>
  </si>
  <si>
    <t>TRF2/Application/USER1/BI108</t>
  </si>
  <si>
    <t>TRF2/Application/USER3/VD006</t>
  </si>
  <si>
    <t>TRF2/Application/USER3/VD007</t>
  </si>
  <si>
    <t>TRF2/Application/USER3/VD008</t>
  </si>
  <si>
    <t>TRF2/Application/USER1/BI305</t>
  </si>
  <si>
    <t>TRF2/Application/USER3/VD060</t>
  </si>
  <si>
    <t>TRF2/Application/USER3/VD005</t>
  </si>
  <si>
    <t>TRF2/Application/USER3/VD004</t>
  </si>
  <si>
    <t>TRF2/Application/USER3/VD014</t>
  </si>
  <si>
    <t>TRF2/Application/USER3/VD016</t>
  </si>
  <si>
    <t>TRF2/Application/USER3/VD015</t>
  </si>
  <si>
    <t>TRF2/Application/USER3/VD017</t>
  </si>
  <si>
    <t>TRF2/Application/USER3/VD018</t>
  </si>
  <si>
    <t>TRF2/Application/USER3/VD061</t>
  </si>
  <si>
    <t>TRF2/Application/USER3/VD062</t>
  </si>
  <si>
    <t>TRF2/Application/USER3/VD054</t>
  </si>
  <si>
    <t>TRF2/Application/USER3/VD019</t>
  </si>
  <si>
    <t>TRF2/Application/USER3/VD020</t>
  </si>
  <si>
    <t>TRF2/Application/USER3/VD021</t>
  </si>
  <si>
    <t>TRF2/Application/USER3/VD022</t>
  </si>
  <si>
    <t>TRF2/Application/USER3/VD023</t>
  </si>
  <si>
    <t>TRF2/Application/USER3/VD024</t>
  </si>
  <si>
    <t>TRF2/Application/USER3/VD025</t>
  </si>
  <si>
    <t>TRF2/Application/USER3/VD026</t>
  </si>
  <si>
    <t>TRF2/Application/USER3/VD028</t>
  </si>
  <si>
    <t>TRF2/Application/USER3/VD029</t>
  </si>
  <si>
    <t>TRF2/Application/USER3/VD030</t>
  </si>
  <si>
    <t>TRF2/Application/USER3/VD031</t>
  </si>
  <si>
    <t>TRF2/Application/USER3/VD033</t>
  </si>
  <si>
    <t>TRF2/Application/USER3/VD034</t>
  </si>
  <si>
    <t>TRF2/Application/USER3/VD036</t>
  </si>
  <si>
    <t>TRF2/Application/USER3/VD037</t>
  </si>
  <si>
    <t>TRF2/Application/USER3/VD038</t>
  </si>
  <si>
    <t>TRF2/Application/USER3/VD039</t>
  </si>
  <si>
    <t>TRF2/Application/USER3/VD040</t>
  </si>
  <si>
    <t>TRF2/Application/USER3/VD041</t>
  </si>
  <si>
    <t>TRF2/Application/USER3/VD042</t>
  </si>
  <si>
    <t>TRF2/Application/USER3/VD043</t>
  </si>
  <si>
    <t>TRF2/Application/USER3/VD044</t>
  </si>
  <si>
    <t>TRF2/Application/USER3/VD045</t>
  </si>
  <si>
    <t>TRF2/Application/USER3/VD046</t>
  </si>
  <si>
    <t>TRF2/Application/USER3/VD047</t>
  </si>
  <si>
    <t>TRF2/Application/USER3/VD049</t>
  </si>
  <si>
    <t>TRF2/Application/USER3/VD050</t>
  </si>
  <si>
    <t>TRF2/Application/USER3/VD051</t>
  </si>
  <si>
    <t>TRF2/Application/USER3/VD052</t>
  </si>
  <si>
    <t>TRF2/Application/USER3/VD053</t>
  </si>
  <si>
    <t>TRF2/Application/USER3/VD055</t>
  </si>
  <si>
    <t>TRF2/Application/USER3/VD057</t>
  </si>
  <si>
    <t>TRF2/Application/USER3/VD058</t>
  </si>
  <si>
    <t>TRF2/Application/USER3/VD~059</t>
  </si>
  <si>
    <t>MCB TP Barra P2 Desligado</t>
  </si>
  <si>
    <t>MCB TP Barra P1 Desligado</t>
  </si>
  <si>
    <t>Disj. 24-2 (27Q0) - Desligar / Ligar</t>
  </si>
  <si>
    <t>Disjuntor 24-2 (27Q0)</t>
  </si>
  <si>
    <t>Disj. 24-2 (27Q0)  - Desligado</t>
  </si>
  <si>
    <t>Disj. 24-2 (27Q0)  - Ligado</t>
  </si>
  <si>
    <t>Disj. 24-2 (27Q0)  - Indefinido</t>
  </si>
  <si>
    <t>Disj. 24-2 (27Q0) - Mola Descarregada</t>
  </si>
  <si>
    <t>Disj. 24-2 (27Q0) - Chave 43LR Pos. Local</t>
  </si>
  <si>
    <t>Disj. 24-2 (27Q0) - Chave 43LR Pos. Remoto</t>
  </si>
  <si>
    <t>Disj. 24-2 (27Q0) - Falta VCC Motor</t>
  </si>
  <si>
    <t>Disj. 24-2 (27Q0) - Falta VCC Comando</t>
  </si>
  <si>
    <t>Disj. 24-2 (27Q0) – Supervisão Bobina de Ligar</t>
  </si>
  <si>
    <t>Disj. 24-2 (27Q0) – Supervisão Bobina de Abertura 1</t>
  </si>
  <si>
    <t>Disj. 24-2 (27Q0) – Supervisão Bobina de Abertura 2</t>
  </si>
  <si>
    <t xml:space="preserve">Disj. 24-2 (27Q0) – Desligamento Local - Controle Permissivo </t>
  </si>
  <si>
    <t>Disj. 24-2 (27Q0) - Intertravamento</t>
  </si>
  <si>
    <t>Disj. 24-2 (27Q0) - Falha Comando de Desligar</t>
  </si>
  <si>
    <t>Disj. 24-2 (27Q0) - Falha Comando de Ligar</t>
  </si>
  <si>
    <t>86FD-P1 Atuado</t>
  </si>
  <si>
    <t>35F1/6F2</t>
  </si>
  <si>
    <t>Lista de Pontos Consistidos para Barras P/P1/P2</t>
  </si>
  <si>
    <t>87B-AT</t>
  </si>
  <si>
    <t>86FD-P Atuado</t>
  </si>
  <si>
    <t>Digitais Barra P 69kV</t>
  </si>
  <si>
    <t>Digitais Barra P1 23kV</t>
  </si>
  <si>
    <t>87B-MT1</t>
  </si>
  <si>
    <t>Digitais Barra P2 23kV</t>
  </si>
  <si>
    <t>36F1/7F2</t>
  </si>
  <si>
    <t>TR2-MT</t>
  </si>
  <si>
    <t>86FD-P2 Atuado</t>
  </si>
  <si>
    <t>26F1</t>
  </si>
  <si>
    <t>87B-MT2</t>
  </si>
  <si>
    <t>Analógicos Barra P 69kV</t>
  </si>
  <si>
    <t>Analógicos Barra P1 23kV</t>
  </si>
  <si>
    <t>Analógicos Barra P2 23kV</t>
  </si>
  <si>
    <t>P2_23kV</t>
  </si>
  <si>
    <t>Tensão Barra P2 Fases AB</t>
  </si>
  <si>
    <t>Tensão Barra P2 Fases BC</t>
  </si>
  <si>
    <t>Tensão Barra P2 Fases CA</t>
  </si>
  <si>
    <t>BI.6.37 86FD-P1 Atuado</t>
  </si>
  <si>
    <t>TR1_06F2/Application/USER1/BI637</t>
  </si>
  <si>
    <t>TR2_07F2/Application/USER1/BI637</t>
  </si>
  <si>
    <t>BI.6.37 86FD-P2 Atuado</t>
  </si>
  <si>
    <t>IBF1</t>
  </si>
  <si>
    <t>IBF1/VI3p1_OperationalValues/RPRE_MMXU1/A/phsA</t>
  </si>
  <si>
    <t>IBF1/VI3p1_OperationalValues/RPRE_MMXU1/A/phsB</t>
  </si>
  <si>
    <t>IBF1/VI3p1_OperationalValues/RPRE_MMXU1/A/phsC</t>
  </si>
  <si>
    <t>IBF1/CB1/XCBR1/SwAphsA</t>
  </si>
  <si>
    <t>IBF1/CB1/XCBR1/SwAphsB</t>
  </si>
  <si>
    <t>IBF1/CB1/XCBR1/SwAphsC</t>
  </si>
  <si>
    <t>IBF1/CB1/XCBR1/SwANeut</t>
  </si>
  <si>
    <t>IBF1/VI3p1_OperationalValues/RPRE_MMXU1/PPV/phsAB</t>
  </si>
  <si>
    <t>IBF1/VI3p1_OperationalValues/PPRE_MMXU1/TotW</t>
  </si>
  <si>
    <t>IBF1/VI3p1_OperationalValues/PPRE_MMXU1/TotVAr</t>
  </si>
  <si>
    <t>IBF1/CB1/CSWI1/Pos</t>
  </si>
  <si>
    <t>IBF1/Application/USER3/VD002</t>
  </si>
  <si>
    <t>IBF1/Application/USER3/VD001</t>
  </si>
  <si>
    <t>IBF1/Application/USER3/VD003</t>
  </si>
  <si>
    <t>IBF1/Application/USER3/VD009</t>
  </si>
  <si>
    <t>IBF1/Application/USER1/BI105</t>
  </si>
  <si>
    <t>IBF1/Application/USER1/BI106</t>
  </si>
  <si>
    <t>IBF1/Application/USER1/BI107</t>
  </si>
  <si>
    <t>IBF1/Application/USER1/BI108</t>
  </si>
  <si>
    <t>IBF1/Application/USER3/VD006</t>
  </si>
  <si>
    <t>IBF1/Application/USER3/VD007</t>
  </si>
  <si>
    <t>IBF1/Application/USER3/VD008</t>
  </si>
  <si>
    <t>IBF1/Application/USER1/BI305</t>
  </si>
  <si>
    <t>IBF1/Application/USER3/VD060</t>
  </si>
  <si>
    <t>IBF1/Application/USER3/VD005</t>
  </si>
  <si>
    <t>IBF1/Application/USER3/VD004</t>
  </si>
  <si>
    <t>IBF1/Application/USER3/VD014</t>
  </si>
  <si>
    <t>IBF1/Application/USER3/VD016</t>
  </si>
  <si>
    <t>IBF1/Application/USER3/VD015</t>
  </si>
  <si>
    <t>IBF1/Application/USER3/VD017</t>
  </si>
  <si>
    <t>IBF1/Application/USER3/VD054</t>
  </si>
  <si>
    <t>IBF1/Application/USER3/VD019</t>
  </si>
  <si>
    <t>IBF1/Application/USER3/VD020</t>
  </si>
  <si>
    <t>IBF1/Application/USER3/VD021</t>
  </si>
  <si>
    <t>IBF1/Application/USER3/VD022</t>
  </si>
  <si>
    <t>IBF1/Application/USER3/VD023</t>
  </si>
  <si>
    <t>IBF1/Application/USER3/VD024</t>
  </si>
  <si>
    <t>IBF1/Application/USER3/VD025</t>
  </si>
  <si>
    <t>IBF1/Application/USER3/VD028</t>
  </si>
  <si>
    <t>IBF1/Application/USER3/VD029</t>
  </si>
  <si>
    <t>IBF1/Application/USER3/VD030</t>
  </si>
  <si>
    <t>IBF1/Application/USER3/VD033</t>
  </si>
  <si>
    <t>IBF1/Application/USER3/VD034</t>
  </si>
  <si>
    <t>IBF1/Application/USER3/VD043</t>
  </si>
  <si>
    <t>IBF1/Application/USER3/VD044</t>
  </si>
  <si>
    <t>IBF1/Application/USER3/VD055</t>
  </si>
  <si>
    <t>Permissão de Paralelismo</t>
  </si>
  <si>
    <t>Proteção - Recepção Disparo Externo P1 (TRIP Externo)</t>
  </si>
  <si>
    <t>Lista de Pontos Controlador de TAP (SPS)</t>
  </si>
  <si>
    <t>Protocolo: Modbus RS485 - Supervisão de Paralelismo Sincrono - Sistema MC-04</t>
  </si>
  <si>
    <t>Paralelismo TR1 e TR2 - MC-04 - End: 8 - Pariedade: 8N1 - Velocidade: 9600</t>
  </si>
  <si>
    <t>WORD</t>
  </si>
  <si>
    <t xml:space="preserve">Indicação do TAP Atual </t>
  </si>
  <si>
    <t>Medições - REGISTER INPUT</t>
  </si>
  <si>
    <t>Sinalização - REGISTER INPUT</t>
  </si>
  <si>
    <t>MC-04</t>
  </si>
  <si>
    <t>TR1 em Modo Comandado</t>
  </si>
  <si>
    <t>TR1 em Modo Mestre</t>
  </si>
  <si>
    <t>TR1 Chave 43TC - Telecomando Incluído</t>
  </si>
  <si>
    <t>TR1 Relé 90 - Regulação em automático</t>
  </si>
  <si>
    <t>Digital</t>
  </si>
  <si>
    <t>TR2 em Modo Mestre</t>
  </si>
  <si>
    <t>TR2 em Modo Comandado</t>
  </si>
  <si>
    <t>TR2 Chave 43TC - Telecomando Incluído</t>
  </si>
  <si>
    <t>TR2 Relé 90 - Regulação em automático</t>
  </si>
  <si>
    <t>Bit:1 (Valor em 1 - Falha na Sincronização)</t>
  </si>
  <si>
    <t>MC-04/RMT</t>
  </si>
  <si>
    <t>Erro de Paralelismo (Quando TR1 em Comandado)</t>
  </si>
  <si>
    <t>Erro de Paralelismo (Quando TR2 em Comandado)</t>
  </si>
  <si>
    <t>Bit:5 (Comando - Incluí Automatismo - R90)</t>
  </si>
  <si>
    <t>Bit:6 (Comando - Excluí Automatismo - R90)</t>
  </si>
  <si>
    <t>Bit:0 (Comando - Subir TAP)</t>
  </si>
  <si>
    <t>Bit:1 (Comando - Baixar TAP)</t>
  </si>
  <si>
    <t>Bit:2 (Comando - TR1 em Mestre)</t>
  </si>
  <si>
    <t>Bit:3 (Comando - TR1 em Comandado)</t>
  </si>
  <si>
    <t>Bit:4 (Comando - TR1 em Individual)</t>
  </si>
  <si>
    <t>Bit:0 (Valor 1 - Mestre)</t>
  </si>
  <si>
    <t>Bit:1 (Valor 1 - Comandado)</t>
  </si>
  <si>
    <t>Bit:2 (Valor 1 - Incluído)</t>
  </si>
  <si>
    <t>Bit3: (Valor 1 -  Incluído/Automático)</t>
  </si>
  <si>
    <t>Bit:1 (Valor 1 - Falha na Sincronização)</t>
  </si>
  <si>
    <t>Selecionar TR1 em Modo Mestre</t>
  </si>
  <si>
    <t>Selecionar TR1 em Modo Comandado</t>
  </si>
  <si>
    <t>Selecionar TR1 em Modo Individual</t>
  </si>
  <si>
    <t>Regulação de Tensão - Baixar TAP</t>
  </si>
  <si>
    <t xml:space="preserve">Regulação de Tensão - Subir TAP </t>
  </si>
  <si>
    <t>Regulação de Tensão - Selecionar Modo Automático</t>
  </si>
  <si>
    <t>Regulação de Tensão - Selecionar Modo Manual</t>
  </si>
  <si>
    <t>Selecionar TR2 em Modo Mestre</t>
  </si>
  <si>
    <t>Selecionar TR2 em Modo Comandado</t>
  </si>
  <si>
    <t>Selecionar TR2 em Modo Individual</t>
  </si>
  <si>
    <t>TR1-TR2</t>
  </si>
  <si>
    <t>Comandos - REGISTER outPUT</t>
  </si>
  <si>
    <t>Lista de Pontos Supervisionados</t>
  </si>
  <si>
    <t>Protocolo</t>
  </si>
  <si>
    <t>IP</t>
  </si>
  <si>
    <t>1. Rede Link</t>
  </si>
  <si>
    <t>SICAM PAS</t>
  </si>
  <si>
    <t>Descrição</t>
  </si>
  <si>
    <t>IEC-61850/DNP3/Modbus</t>
  </si>
  <si>
    <t>0.0.0.0</t>
  </si>
  <si>
    <t>LANDIS + GYR</t>
  </si>
  <si>
    <t>37M1</t>
  </si>
  <si>
    <t>37M2</t>
  </si>
  <si>
    <t>37M3</t>
  </si>
  <si>
    <t>37M4</t>
  </si>
  <si>
    <t>37M5</t>
  </si>
  <si>
    <t>37M6</t>
  </si>
  <si>
    <t>37M7</t>
  </si>
  <si>
    <t>37M8</t>
  </si>
  <si>
    <t>37M9</t>
  </si>
  <si>
    <t>37M10</t>
  </si>
  <si>
    <t>37M11</t>
  </si>
  <si>
    <t>37M12</t>
  </si>
  <si>
    <t>38M1</t>
  </si>
  <si>
    <t>38M2</t>
  </si>
  <si>
    <t>38M3</t>
  </si>
  <si>
    <t>38M4</t>
  </si>
  <si>
    <t>38M5</t>
  </si>
  <si>
    <t>38M6</t>
  </si>
  <si>
    <t>38M7</t>
  </si>
  <si>
    <t>38M8</t>
  </si>
  <si>
    <t>38M9</t>
  </si>
  <si>
    <t>38M10</t>
  </si>
  <si>
    <t>38M11</t>
  </si>
  <si>
    <t>38M12</t>
  </si>
  <si>
    <t>MEDIÇÃO PERDAS TR1AT</t>
  </si>
  <si>
    <t>MEDIÇÃO PERDAS TR1MT</t>
  </si>
  <si>
    <t>MEDIÇÃO PERDAS GTD11 (AL11)</t>
  </si>
  <si>
    <t>MEDIÇÃO PERDAS GTD12 (AL12)</t>
  </si>
  <si>
    <t>MEDIÇÃO PERDAS GTD13 (AL13)</t>
  </si>
  <si>
    <t>MEDIÇÃO PERDAS GTD14 (AL14)</t>
  </si>
  <si>
    <t>MEDIÇÃO PERDAS GTD15 (AL15)</t>
  </si>
  <si>
    <t>MEDIÇÃO PERDAS TRF MT1</t>
  </si>
  <si>
    <t>MEDIÇÃO PERDAS FUT</t>
  </si>
  <si>
    <t>MEDIÇÃO PERDAS TR2AT</t>
  </si>
  <si>
    <t>MEDIÇÃO PERDAS TR2MT</t>
  </si>
  <si>
    <t>MEDIÇÃO PERDAS GTD21 (AL21)</t>
  </si>
  <si>
    <t>MEDIÇÃO PERDAS GTD22 (AL22)</t>
  </si>
  <si>
    <t>MEDIÇÃO PERDAS GTD23 (AL23)</t>
  </si>
  <si>
    <t>MEDIÇÃO PERDAS GTD24 (AL24)</t>
  </si>
  <si>
    <t>MEDIÇÃO PERDAS GTD25 (AL25)</t>
  </si>
  <si>
    <t>MEDIÇÃO PERDAS TRF MT2</t>
  </si>
  <si>
    <t>SWITCH PMT1</t>
  </si>
  <si>
    <t>SWITCH PMT2</t>
  </si>
  <si>
    <t>-</t>
  </si>
  <si>
    <t>RS900</t>
  </si>
  <si>
    <t>Painel</t>
  </si>
  <si>
    <t>SIEMENS SICAM PAS</t>
  </si>
  <si>
    <t>SICAM SCC</t>
  </si>
  <si>
    <t>2. Rede Local</t>
  </si>
  <si>
    <t>IEC-61850</t>
  </si>
  <si>
    <t>06F3</t>
  </si>
  <si>
    <t>07F3</t>
  </si>
  <si>
    <t>LT_GTA_P</t>
  </si>
  <si>
    <t>LT_GTA_A</t>
  </si>
  <si>
    <t>LT_KGC_P</t>
  </si>
  <si>
    <t>LT_KGC_A</t>
  </si>
  <si>
    <t>TRANSFERÊNCIA 69kV_P</t>
  </si>
  <si>
    <t>TRANSFERÊNCIA 69kV_A</t>
  </si>
  <si>
    <t>TRANSFORMADOR 1_P</t>
  </si>
  <si>
    <t>TRANSFORMADOR 1_A</t>
  </si>
  <si>
    <t>TR1 R90 MT</t>
  </si>
  <si>
    <t>TRANSFORMADOR 2_P</t>
  </si>
  <si>
    <t>TRANSFORMADOR 2_A</t>
  </si>
  <si>
    <t>TR2 R90 MT</t>
  </si>
  <si>
    <t>ALIMENTADOR 11 GTD11</t>
  </si>
  <si>
    <t>ALIMENTADOR 12 GTD12</t>
  </si>
  <si>
    <t>ALIMENTADOR 13 GTD13</t>
  </si>
  <si>
    <t>ALIMENTADOR 14 GTD14</t>
  </si>
  <si>
    <t>ALIMENTADOR 15 GTD15</t>
  </si>
  <si>
    <t>TRANSFERÊNCIA MT 1</t>
  </si>
  <si>
    <t>BANCO DE CAPACITORES 1</t>
  </si>
  <si>
    <t>BANCO DE CAPACITORES 2</t>
  </si>
  <si>
    <t>INTERBARRAS 23kV</t>
  </si>
  <si>
    <t>ALIMENTADOR 21 GTD21</t>
  </si>
  <si>
    <t>ALIMENTADOR  22 GTD22</t>
  </si>
  <si>
    <t>ALIMENTADOR 23 GTD23</t>
  </si>
  <si>
    <t>ALIMENTADOR 24 GTD24</t>
  </si>
  <si>
    <t>ALIMENTADOR 25 GTD25</t>
  </si>
  <si>
    <t>TRANSFERÊNCIA MT 2</t>
  </si>
  <si>
    <t>BANCO DE CAPACITORES 3</t>
  </si>
  <si>
    <t>BANCO DE CAPACITORES 4</t>
  </si>
  <si>
    <t>PROTEÇÃO DE BARRAS AT</t>
  </si>
  <si>
    <t>PROTEÇÃO DE BARRAS MT1</t>
  </si>
  <si>
    <t>PROTEÇÃO DE BARRAS MT2</t>
  </si>
  <si>
    <t>SERVIÇO AUXILIAR CA/CC</t>
  </si>
  <si>
    <t>DNP3</t>
  </si>
  <si>
    <t>UNIDADE TERMINAL</t>
  </si>
  <si>
    <t>OPERAÇÃO, MONITORAMENTO E ANÁLISE LOCAL</t>
  </si>
  <si>
    <t>RELÉ DE PROTEÇÃO 7SA86</t>
  </si>
  <si>
    <t>RELÉ DE PROTEÇÃO 7UT85</t>
  </si>
  <si>
    <t>RELÉ DE PROTEÇÃO 7SJ85</t>
  </si>
  <si>
    <t>RELÉ DE PROTEÇÃO 7SS85</t>
  </si>
  <si>
    <t>SIEMENS RSG2100</t>
  </si>
  <si>
    <t>SIEMENS RS900</t>
  </si>
  <si>
    <t>GE REASON RT430</t>
  </si>
  <si>
    <t>SW3</t>
  </si>
  <si>
    <t>SW T1</t>
  </si>
  <si>
    <t>SW T2</t>
  </si>
  <si>
    <t>SWITCH</t>
  </si>
  <si>
    <t>SINCRONIZADOR TEMPORAL</t>
  </si>
  <si>
    <t>TCP/IP</t>
  </si>
  <si>
    <t>PPL1</t>
  </si>
  <si>
    <t>PPL2</t>
  </si>
  <si>
    <t>PPB-AT</t>
  </si>
  <si>
    <t>PPB-MT1</t>
  </si>
  <si>
    <t>PPB-MT2</t>
  </si>
  <si>
    <t>PPT-AT</t>
  </si>
  <si>
    <t>PPT1</t>
  </si>
  <si>
    <t>PAL8</t>
  </si>
  <si>
    <t>PAL10</t>
  </si>
  <si>
    <t>PAL12</t>
  </si>
  <si>
    <t>PAL14</t>
  </si>
  <si>
    <t>PAL16</t>
  </si>
  <si>
    <t>PPT2</t>
  </si>
  <si>
    <t>UCCD</t>
  </si>
  <si>
    <t>Rede</t>
  </si>
  <si>
    <t>IP Adress:</t>
  </si>
  <si>
    <t>Mascara:</t>
  </si>
  <si>
    <t>Protocolo N2:</t>
  </si>
  <si>
    <t>Protocolo N3:</t>
  </si>
  <si>
    <t>Protocolo Relés:</t>
  </si>
  <si>
    <t>Gateway:</t>
  </si>
  <si>
    <t>Siemens</t>
  </si>
  <si>
    <t>3.Rede DNP3</t>
  </si>
  <si>
    <t>PROTOCOLO DNP3 - TCP/IP</t>
  </si>
  <si>
    <t>CONT. TAP E MONITORAMENTO TÉRMICO SEL-2414</t>
  </si>
  <si>
    <t>Faixa Protocolo</t>
  </si>
  <si>
    <t>Analógicos</t>
  </si>
  <si>
    <t>Digitais</t>
  </si>
  <si>
    <t>01F1/01F2</t>
  </si>
  <si>
    <t>02F1/02F2</t>
  </si>
  <si>
    <t>TRANSFERÊNCIA 69kV</t>
  </si>
  <si>
    <t>TRANSFORMADOR 1</t>
  </si>
  <si>
    <t>06F1/06F2/06F3</t>
  </si>
  <si>
    <t>TRANSFORMADOR 2</t>
  </si>
  <si>
    <t>07F1/07F2/07F3</t>
  </si>
  <si>
    <t>05F1/05F2</t>
  </si>
  <si>
    <t>Identificação</t>
  </si>
  <si>
    <t>0 - 199</t>
  </si>
  <si>
    <t>200 - 399</t>
  </si>
  <si>
    <t>400 - 599</t>
  </si>
  <si>
    <t>600 - 899</t>
  </si>
  <si>
    <t>900 - 1199</t>
  </si>
  <si>
    <t xml:space="preserve">CONSISTIDOS </t>
  </si>
  <si>
    <t>1200 - 1299</t>
  </si>
  <si>
    <t>1500 - 1599</t>
  </si>
  <si>
    <t>1600 - 1699</t>
  </si>
  <si>
    <t>1700 - 1799</t>
  </si>
  <si>
    <t>1800 - 1899</t>
  </si>
  <si>
    <t>1900 - 1999</t>
  </si>
  <si>
    <t>2000 - 2099</t>
  </si>
  <si>
    <t>2100 - 2199</t>
  </si>
  <si>
    <t>2200 - 2299</t>
  </si>
  <si>
    <t>2300 - 2399</t>
  </si>
  <si>
    <t>2400 - 2499</t>
  </si>
  <si>
    <t>2500 - 2599</t>
  </si>
  <si>
    <t>2600 - 2699</t>
  </si>
  <si>
    <t>2700 - 2799</t>
  </si>
  <si>
    <t>2800 - 2899</t>
  </si>
  <si>
    <t>2900 - 2999</t>
  </si>
  <si>
    <t>3000 - 3099</t>
  </si>
  <si>
    <t>3100 - 3199</t>
  </si>
  <si>
    <t>1300 - 1399</t>
  </si>
  <si>
    <t>3200 - 3299</t>
  </si>
  <si>
    <t>3300 - 3399</t>
  </si>
  <si>
    <t>3400 - 3499</t>
  </si>
  <si>
    <t>1200 - 1249</t>
  </si>
  <si>
    <t>1250 - 1259</t>
  </si>
  <si>
    <t>1260 - 1269</t>
  </si>
  <si>
    <t>1270 - 1299</t>
  </si>
  <si>
    <t>Falha Comunicação IED 01F1 - (Linha GTA - PPL1)</t>
  </si>
  <si>
    <t>Falha Comunicação IED 01F2 - (Linha GTA - PPL1)</t>
  </si>
  <si>
    <t>Falha Comunicação IED 02F1 - (Linha KGC - PPL2)</t>
  </si>
  <si>
    <t>Falha Comunicação IED 02F2 - (Linha KGC - PPL2)</t>
  </si>
  <si>
    <t>Falha Comunicação IED 05F1 - (Transferência 69kV - PPT-AT)</t>
  </si>
  <si>
    <t>Falha Comunicação IED 05F2 - (Transferência 69kV - PPT-AT)</t>
  </si>
  <si>
    <t>Falha Comunicação IED 34F1 - (Diferencial de Barras 69kV - PPBAT)</t>
  </si>
  <si>
    <t>Falha Comunicação IED 06F1 - (Transformador 1 - PPT1)</t>
  </si>
  <si>
    <t>Falha Comunicação IED 06F2 - (Transformador 1 - PPT1)</t>
  </si>
  <si>
    <t>Falha Comunicação IED 06F3 - (Transformador 1 - TR1)</t>
  </si>
  <si>
    <t>Falha Comunicação IED 07F1 - (Transformador 2 - PPT2)</t>
  </si>
  <si>
    <t>Falha Comunicação IED 07F2 - (Transformador 2 - PPT2)</t>
  </si>
  <si>
    <t>Falha Comunicação IED 07F3 - (Transformador 2 - TR2)</t>
  </si>
  <si>
    <t>Falha Comunicação IED 35F1 - (Diferencial de Barras 23kV - PPBMT1)</t>
  </si>
  <si>
    <t>Falha Comunicação IED 36F1 - (Diferencial de Barras 23kV - PPBMT2)</t>
  </si>
  <si>
    <t>Falha Comunicação IED 18F1 - (Banco de Capacitores 1 - Barra P1 - PAL8)</t>
  </si>
  <si>
    <t>Falha Comunicação IED 11F1 - (Alimentador 11 - Barra P1 - PAL8)</t>
  </si>
  <si>
    <t>Falha Comunicação IED 12F1 - (Alimentador 12 - Barra P1 - PAL8)</t>
  </si>
  <si>
    <t>Falha Comunicação IED 13F1 - (Alimentador 13 - Barra P1 - PAL8)</t>
  </si>
  <si>
    <t>Falha Comunicação IED 16F1 - (Transferência 1 - Barra P1 - PAL10)</t>
  </si>
  <si>
    <t>Falha Comunicação IED 14F1 - (Alimentador 14 - Barra P1 - PAL10)</t>
  </si>
  <si>
    <t>Falha Comunicação IED 15F1 - (Alimentador 15 - Barra P1 - PAL10)</t>
  </si>
  <si>
    <t>Falha Comunicação IED 19F1 - (Banco de Capacitores 2 - Barra P1 - PAL10)</t>
  </si>
  <si>
    <t>Falha Comunicação IED 20F1 - (Interbarras - Barra P1/P2 - PAL12)</t>
  </si>
  <si>
    <t>Falha Comunicação IED 28F1 - (Banco de Capacitores 3 - Barra P2 - PAL14)</t>
  </si>
  <si>
    <t>Falha Comunicação IED 21F1 - (Alimentador 21 - Barra P2 - PAL14)</t>
  </si>
  <si>
    <t>Falha Comunicação IED 22F1 - (Alimentador 22 - Barra P2 - PAL14)</t>
  </si>
  <si>
    <t>Falha Comunicação IED 27F1 - (Transferência 2 - Barra P2 - PAL14)</t>
  </si>
  <si>
    <t>Falha Comunicação IED 23F1 - (Alimentador 23 - Barra P2 - PAL15)</t>
  </si>
  <si>
    <t>Falha Comunicação IED 24F1 - (Alimentador 24 - Barra P2 - PAL15)</t>
  </si>
  <si>
    <t>Falha Comunicação IED 25F1 - (Alimentador 25 - Barra P2 - PAL15)</t>
  </si>
  <si>
    <t>Falha Comunicação IED 29F1 - (Banco de Capacitores 4 - Barra P2 - PAL15)</t>
  </si>
  <si>
    <t xml:space="preserve">Lista de Pontos Supervisionados </t>
  </si>
  <si>
    <t>Protocolo: DNP3</t>
  </si>
  <si>
    <t>Falhas de Comunicação (Origem SICAM PAS)</t>
  </si>
  <si>
    <t>VD.061 Permissão de Paralelismo</t>
  </si>
  <si>
    <t>IBF1/Application/USER3/VD061</t>
  </si>
  <si>
    <t>Proteção 67 FOWARD Temporizado (TOC) - Atuado (Frente P1 para P2)</t>
  </si>
  <si>
    <t>Proteção 67N FOWARD - Atuado (Frente P1 para P2)</t>
  </si>
  <si>
    <t>Proteção 67N FOWARD Temporizado (TOC) - Atuado (Frente P1 para P2)</t>
  </si>
  <si>
    <t>Proteção 67N REVERSE Temporizado (TOC) - Atuado (Reverso P2 para P1)</t>
  </si>
  <si>
    <t>Proteção 67N REVERSE - Atuado (Reverso P2 para P1)</t>
  </si>
  <si>
    <t>Proteção 67 FOWARD - Atuado  (Frente P1 para P2)</t>
  </si>
  <si>
    <t>Proteção 67 REVERSE - Atuado (Reverso P2 para P1)</t>
  </si>
  <si>
    <t>Proteção 67 REVERSE Temporizado (TOC) - Atuado (Reverso P2 para P1)</t>
  </si>
  <si>
    <t>IBF1/Application/USER3/VD045</t>
  </si>
  <si>
    <t>IBF1/Application/USER3/VD046</t>
  </si>
  <si>
    <t>IBF1/Application/USER3/VD047</t>
  </si>
  <si>
    <t>IBF1/Application/USER3/VD048</t>
  </si>
  <si>
    <t>IBF1/Application/USER3/VD049</t>
  </si>
  <si>
    <t>IBF1/Application/USER3/VD050</t>
  </si>
  <si>
    <t>IBF1/Application/USER3/VD051</t>
  </si>
  <si>
    <t>IBF1/Application/USER3/VD052</t>
  </si>
  <si>
    <t>VD.045 67 Frente Atuado</t>
  </si>
  <si>
    <t>VD.046 67TOC Frente Atuado</t>
  </si>
  <si>
    <t>VD.047 67N Frente Atuado</t>
  </si>
  <si>
    <t>VD.048 67N TOC Frente Atuado</t>
  </si>
  <si>
    <t>VD.049 67 Reverso Atuado</t>
  </si>
  <si>
    <t>VD.050 67 TOC Reverso Atuado</t>
  </si>
  <si>
    <t>VD.051 67N Reverso Atuado</t>
  </si>
  <si>
    <t>VD.052 67N TOC Reverso Atuado</t>
  </si>
  <si>
    <t>Lista de Pontos Supervisionados Serviço Auxiliar CA/CC</t>
  </si>
  <si>
    <t>PSACA/VI3p1_OperationalValues/RPRE_MMXU1/A/phsA</t>
  </si>
  <si>
    <t>PSACA/VI3p1_OperationalValues/RPRE_MMXU1/A/phsB</t>
  </si>
  <si>
    <t>PSACA/VI3p1_OperationalValues/RPRE_MMXU1/A/phsC</t>
  </si>
  <si>
    <t>PSACA/VI3p1_OperationalValues/RPRE_MMXU1/PPV/phsAB</t>
  </si>
  <si>
    <t>PSACA/VI3p1_OperationalValues/PPRE_MMXU1/TotW</t>
  </si>
  <si>
    <t>PSACA/VI3p1_OperationalValues/PPRE_MMXU1/TotVAr</t>
  </si>
  <si>
    <t>PSACC</t>
  </si>
  <si>
    <t>Tensão Retificador 1 (VCC)</t>
  </si>
  <si>
    <t>Tensão Barra PSACC (VCC)</t>
  </si>
  <si>
    <t>Tensão Retificador 2 (VCC)</t>
  </si>
  <si>
    <t>BARRA VCC</t>
  </si>
  <si>
    <t>PSACA/AnUn_MTFastInput1/MTDI_TGSN1/AVGInt</t>
  </si>
  <si>
    <t>PSACA/AnUn_MTFastInput1/MTDI_TGSN2/AVGInt</t>
  </si>
  <si>
    <t>TENSÃO RET1</t>
  </si>
  <si>
    <t>TENSÃO RET2</t>
  </si>
  <si>
    <t>PSACA/AnUn_MTFastInput1/MTDI_TGSN3/AVGInt</t>
  </si>
  <si>
    <t>Lista de Pontos Supervisionados TR1_RMT (Regulador de tensão e Monitor de Temperatura)</t>
  </si>
  <si>
    <t>Lista de Pontos Supervisionados TR2_(Regulador de tensão e Monitor de Temperatura)</t>
  </si>
  <si>
    <t>Protocolo: IEC-61850</t>
  </si>
  <si>
    <t>Cmd. with feedback</t>
  </si>
  <si>
    <t>Disj. 52-Q1 (Entrada A - TSA1) - Desligar / Ligar</t>
  </si>
  <si>
    <t>PSACA/CB1/CSWI1/Pos</t>
  </si>
  <si>
    <t>PSACA/CB2/CSWI1/Pos</t>
  </si>
  <si>
    <t>Disj. 52-Q2 (Entrada B - TSA2) - Desligar / Ligar</t>
  </si>
  <si>
    <t>PSACA/Application/USER5/CMD001</t>
  </si>
  <si>
    <t>PSACA/Application/USER5/CMD002</t>
  </si>
  <si>
    <t>CMD.002 Ligar/Desl. Iluminação Pátio</t>
  </si>
  <si>
    <t>CMD.001 Automatismo Incluir/Excluir</t>
  </si>
  <si>
    <t>Comando Iluminação Pátio</t>
  </si>
  <si>
    <t>Comando Automatismo PSACA</t>
  </si>
  <si>
    <t>ON: Incluir/ OFF: Excluir</t>
  </si>
  <si>
    <t>PSACA/Application/USER1/BI304</t>
  </si>
  <si>
    <t>PSACA/Application/USER1/BI305</t>
  </si>
  <si>
    <t>PSACA/Application/USER1/BI307</t>
  </si>
  <si>
    <t>PSACA/Application/USER1/BI308</t>
  </si>
  <si>
    <t>PSACA/Application/USER1/BI309</t>
  </si>
  <si>
    <t>PSACA/Application/USER1/BI310</t>
  </si>
  <si>
    <t>PSACA/Application/USER1/BI311</t>
  </si>
  <si>
    <t>RET1</t>
  </si>
  <si>
    <t>PSACA/Application/USER1/BI313</t>
  </si>
  <si>
    <t>PSACA/Application/USER1/BI314</t>
  </si>
  <si>
    <t>PSACA/Application/USER1/BI315</t>
  </si>
  <si>
    <t>PSACA/Application/USER1/BI316</t>
  </si>
  <si>
    <t>PSACA/Application/USER1/BI401</t>
  </si>
  <si>
    <t>RET2</t>
  </si>
  <si>
    <t>PSACA/Application/USER1/BI403</t>
  </si>
  <si>
    <t>PSACA/Application/USER1/BI404</t>
  </si>
  <si>
    <t>PSACA/Application/USER1/BI405</t>
  </si>
  <si>
    <t>PSACA/Application/USER1/BI406</t>
  </si>
  <si>
    <t>PSACA/Application/USER1/BI407</t>
  </si>
  <si>
    <t>PSACA/Application/USER1/BI408</t>
  </si>
  <si>
    <t>GMG</t>
  </si>
  <si>
    <t>SE</t>
  </si>
  <si>
    <t>PSACA/Application/USER1/BI409</t>
  </si>
  <si>
    <t>PSACA/Application/USER1/BI411</t>
  </si>
  <si>
    <t>PSACA/Application/USER1/BI412</t>
  </si>
  <si>
    <t>PSACA/Application/USER1/BI415</t>
  </si>
  <si>
    <t>PSACA/Application/USER1/BI416</t>
  </si>
  <si>
    <t>PCFTV</t>
  </si>
  <si>
    <t>PSACA/Application/USER1/BI629</t>
  </si>
  <si>
    <t>PSACA/Application/USER1/BI630</t>
  </si>
  <si>
    <t>PTEL</t>
  </si>
  <si>
    <t>PSACA/Application/USER1/BI631</t>
  </si>
  <si>
    <t>PSACA/Application/USER1/BI632</t>
  </si>
  <si>
    <t>PSACA/Application/USER1/BI633</t>
  </si>
  <si>
    <t>PSACA/Application/USER1/BI634</t>
  </si>
  <si>
    <t>PSACA/Application/USER1/BI635</t>
  </si>
  <si>
    <t>PSACA/Application/USER1/BI636</t>
  </si>
  <si>
    <t>PSACA/Application/USER1/BI637</t>
  </si>
  <si>
    <t>PSACA/Application/USER1/BI638</t>
  </si>
  <si>
    <t>PSACA/Application/USER1/BI639</t>
  </si>
  <si>
    <t>PSACA/Application/USER1/BI643</t>
  </si>
  <si>
    <t>PSACA/Application/USER1/BI644</t>
  </si>
  <si>
    <t>PSACA/Application/USER1/BI645</t>
  </si>
  <si>
    <t>PSACA/Application/USER1/BI646</t>
  </si>
  <si>
    <t>PSACA/Application/USER1/BI647</t>
  </si>
  <si>
    <t>PSACA/Application/USER3/VD005</t>
  </si>
  <si>
    <t>PSACA/Application/USER3/VD006</t>
  </si>
  <si>
    <t>PSACA/Application/USER3/VD007</t>
  </si>
  <si>
    <t>PSACA/Application/USER3/VD008</t>
  </si>
  <si>
    <t>PSACA/Application/USER3/VD009</t>
  </si>
  <si>
    <t>PSACA/Application/USER3/VD010</t>
  </si>
  <si>
    <t>PSACA/Application/USER3/VD011</t>
  </si>
  <si>
    <t>PSACA/Application/USER3/VD012</t>
  </si>
  <si>
    <t>PSACA/Application/USER3/VD013</t>
  </si>
  <si>
    <t>PSACA/Application/USER3/VD014</t>
  </si>
  <si>
    <t>PSACA/Application/USER3/VD015</t>
  </si>
  <si>
    <t>PSACA/Application/USER3/VD001</t>
  </si>
  <si>
    <t>PSACA/Application/USER3/VD002</t>
  </si>
  <si>
    <t>PSACA/Application/USER3/VD003</t>
  </si>
  <si>
    <t>PSACA/Application/USER3/VD004</t>
  </si>
  <si>
    <t>VD.002 Entrada A - Falta VCA</t>
  </si>
  <si>
    <t>VD.003 Entrada B - Falta VCA</t>
  </si>
  <si>
    <t>VD.004 Barra - Falta VCA</t>
  </si>
  <si>
    <t>VD.001 Painel em Automático</t>
  </si>
  <si>
    <t>VD.005 43TC Excluída</t>
  </si>
  <si>
    <t>VD.006 52Q1 Ligado Consistido</t>
  </si>
  <si>
    <t>VD.007 52Q1 Desligado Consistido</t>
  </si>
  <si>
    <t>VD.008 52Q1 Indefinido</t>
  </si>
  <si>
    <t>VD.009 52Q2 Ligado Consistido</t>
  </si>
  <si>
    <t>VD.010 52Q2 Desligado Consistido</t>
  </si>
  <si>
    <t>VD.011 52Q2 Indefinido</t>
  </si>
  <si>
    <t>VD.012 52Q1 Falha Comando Ligar</t>
  </si>
  <si>
    <t>VD.013 52Q1 Falha Comando Desligar</t>
  </si>
  <si>
    <t>VD.014 52Q2 Falha Comando Ligar</t>
  </si>
  <si>
    <t>VD.015 52Q2 Falha Comando Desligar</t>
  </si>
  <si>
    <t>BI.3.4 PSACC - 64 Fuga a terra + ou -</t>
  </si>
  <si>
    <t>BI.3.5 PSACC - 64 Fuga a terra + ou -</t>
  </si>
  <si>
    <t>BI.3.9 RET1 - Em Operação</t>
  </si>
  <si>
    <t>BI.3.15 RET1 - Em Operação</t>
  </si>
  <si>
    <t>BI.4.3 GMG - Pronto para Partir (Futuro)</t>
  </si>
  <si>
    <t>BI.4.4 GMG - Falha Partida (Futuro)</t>
  </si>
  <si>
    <t>BI.4.5 GMG - Alarmes (Futuro)</t>
  </si>
  <si>
    <t>BI.4.6 GMG - 52 Ligado (Futuro)</t>
  </si>
  <si>
    <t>BI.4.7 GMG - Modo Automático (Futuro)</t>
  </si>
  <si>
    <t>BI.4.8 Falta CA Ilum. e Aque. Pátio</t>
  </si>
  <si>
    <t>BI.4.9 Falta CA Ilum. e Aque. Paineis</t>
  </si>
  <si>
    <t>BI.6.43 Alarme - Sensor Fumaça</t>
  </si>
  <si>
    <t>BI.6.44 Alarme - Invação Externa</t>
  </si>
  <si>
    <t>BI.6.45 Alarme - Invação Interna</t>
  </si>
  <si>
    <t>BI.6.46 Alarme - Comando de Armar</t>
  </si>
  <si>
    <t>BI.6.47 Alarme - Comando de Desarmar</t>
  </si>
  <si>
    <t>BI.4.11 PMT1 - Falta VCC SW1</t>
  </si>
  <si>
    <t>BI.4.12 PMT1 - Falta VCC SW2</t>
  </si>
  <si>
    <t>BI.4.15 PMT2 - Falta VCC SW1</t>
  </si>
  <si>
    <t>BI.4.16 PMT2 - Falta VCC SW2</t>
  </si>
  <si>
    <t>BI.6.29 PCFTV - Defeito Dispositivos</t>
  </si>
  <si>
    <t>BI.6.30 PCFTV - Alarme</t>
  </si>
  <si>
    <t>BI.6.31 PTEL - Falta VCC</t>
  </si>
  <si>
    <t>BI.6.32 PTEL - Defeito Dispositivos</t>
  </si>
  <si>
    <t>BI.6.33 PTEL - Alarme Crítico</t>
  </si>
  <si>
    <t>BI.6.34 PSSD - Falta VCC SOL/SMAL</t>
  </si>
  <si>
    <t>BI.6.35 PSSD - Falta VCC CTR</t>
  </si>
  <si>
    <t>BI.6.36 PSSD - Falta VCC Monitor</t>
  </si>
  <si>
    <t>BI.6.37 PSSD - Falta VCC SWT1</t>
  </si>
  <si>
    <t>BI.6.38 PSSD - Falta VCC SWT2</t>
  </si>
  <si>
    <t>BI.6.39 PSSD - Falta VCC GPS</t>
  </si>
  <si>
    <t>Painel Serviço Auxiliar CA - Falta Tensão Entrada A (TSA1 Desligado)</t>
  </si>
  <si>
    <t>Painel Serviço Auxiliar CA - Falta Tensão Entrada B (TSA2 Desligado)</t>
  </si>
  <si>
    <t>Painel Serviço Auxiliar CA - Falta Tensão Painel</t>
  </si>
  <si>
    <t>Painel Serviço Auxiliar CA - Automatismo Incluído</t>
  </si>
  <si>
    <t>Painel Serviço Auxiliar CA - Telecomando Incluído</t>
  </si>
  <si>
    <t>Painel Serviço Auxiliar CA - DJ 52Q1 Entrada A - Ligado</t>
  </si>
  <si>
    <t>Painel Serviço Auxiliar CA - DJ 52Q1 Entrada A - Desligado</t>
  </si>
  <si>
    <t>Painel Serviço Auxiliar CA - DJ 52Q1 Entrada A - Indefinido</t>
  </si>
  <si>
    <t>Painel Serviço Auxiliar CA - DJ 52Q2 Entrada B - Ligado</t>
  </si>
  <si>
    <t>Painel Serviço Auxiliar CA - DJ 52Q2 Entrada B - Desligado</t>
  </si>
  <si>
    <t>Painel Serviço Auxiliar CA - DJ 52Q2 Entrada B - Indefinido</t>
  </si>
  <si>
    <t>Painel Serviço Auxiliar CA - DJ 52Q1 Entrada A - Falha Comando de Ligar</t>
  </si>
  <si>
    <t>Painel Serviço Auxiliar CA - DJ 52Q1 Entrada A - Falha Comando de Desligar</t>
  </si>
  <si>
    <t>Painel Serviço Auxiliar CA - DJ 52Q2 Entrada B - Falha Comando de Ligar</t>
  </si>
  <si>
    <t>Painel Serviço Auxiliar CA - DJ 52Q2 Entrada B - Falha Comando de Desligar</t>
  </si>
  <si>
    <t>Painel Serviço Auxiliar CC - Fuga a Terra</t>
  </si>
  <si>
    <t>Retificador 1 - Em Operação</t>
  </si>
  <si>
    <t>Retificador 2 - Em Operação</t>
  </si>
  <si>
    <t>Gerador de Emergência - Pronto para Ligar</t>
  </si>
  <si>
    <t>Gerador de Emergência - Fala ao Ligar</t>
  </si>
  <si>
    <t>Gerador de Emergência - Alarmes</t>
  </si>
  <si>
    <t>Futuro</t>
  </si>
  <si>
    <t>Gerador de Emergência - DJ 52 GMG Ligado</t>
  </si>
  <si>
    <t>Gerador de Emergência - em Automático</t>
  </si>
  <si>
    <t>Falta VCA Pátio (Iluminação e Aquecimento)</t>
  </si>
  <si>
    <t>FALTA VCA Paineis Sala (Iluminação e Aquecimento)</t>
  </si>
  <si>
    <t>Alarme - Disparo Sensor de Fumaça</t>
  </si>
  <si>
    <t>Alarme - Disparo Invação Externa</t>
  </si>
  <si>
    <t>Alarme - Disparo Invação Interna</t>
  </si>
  <si>
    <t>Alarme - Comando executado de armar alarme</t>
  </si>
  <si>
    <t>Alarme - Comando executado de desarmar alarme</t>
  </si>
  <si>
    <t>Painel de Medição de Perdas 1 - Falta VCC Switch 1</t>
  </si>
  <si>
    <t>Painel de Medição de Perdas 1 - Falta VCC Switch 2</t>
  </si>
  <si>
    <t>Painel de Medição de Perdas 2 - Falta VCC Switch 1</t>
  </si>
  <si>
    <t>Painel de Medição de Perdas 2 - Falta VCC Switch 2</t>
  </si>
  <si>
    <t>Painel de Monitoramento de Video - Alarme</t>
  </si>
  <si>
    <t>Painel de Telecomunicação - Falta VCC Painel</t>
  </si>
  <si>
    <t>Painel de Telecomunicação - Defeito Equipamentos</t>
  </si>
  <si>
    <t>Painel de Monitoramento de Video - Defeito Equipamentos</t>
  </si>
  <si>
    <t>Painel de Telecomunicação - Alarme Crítico</t>
  </si>
  <si>
    <t>Paínel Sistema Secundário Digital - Falta VCC Sistema Operação Local ou Sitema de Monitoramento e Análise Local</t>
  </si>
  <si>
    <t>Paínel Sistema Secundário Digital - Falta VCC Concentrador</t>
  </si>
  <si>
    <t>Paínel Sistema Secundário Digital - Falta VCC Monitor Local</t>
  </si>
  <si>
    <t>Paínel Sistema Secundário Digital - Falta VCC Switch 1</t>
  </si>
  <si>
    <t>Paínel Sistema Secundário Digital - Falta VCC Switch 2</t>
  </si>
  <si>
    <t>Paínel Sistema Secundário Digital - Falta VCC Sincronizador Temporal</t>
  </si>
  <si>
    <t>IN1D0_PMT1_Falha_SW1</t>
  </si>
  <si>
    <t>UTRCTRL/BI0GGIO0.Ind0.stVal</t>
  </si>
  <si>
    <t>UTRCTRL/BI0GGIO0.Ind1.stVal</t>
  </si>
  <si>
    <t>UTRCTRL/BI0GGIO0.Ind2.stVal</t>
  </si>
  <si>
    <t>UTRCTRL/BI0GGIO0.Ind3.stVal</t>
  </si>
  <si>
    <t>IN1D2_PMT2_Falha_SW1</t>
  </si>
  <si>
    <t>IN1D3_PMT2_Falha_SW2</t>
  </si>
  <si>
    <t>UTRCTRL/BI0GGIO0.Ind4.stVal</t>
  </si>
  <si>
    <t>UTRCTRL/BI0GGIO0.Ind5.stVal</t>
  </si>
  <si>
    <t>UTRCTRL/BI0GGIO0.Ind6.stVal</t>
  </si>
  <si>
    <t>UTRCTRL/BI0GGIO0.Ind7.stVal</t>
  </si>
  <si>
    <t>IN1D4_PPL1_Falha_01F1</t>
  </si>
  <si>
    <t>IN1D5_PPL1_Falha_01F2</t>
  </si>
  <si>
    <t>IN1D6_PPL2_Falha_02F1</t>
  </si>
  <si>
    <t>IN1D7_PPL2_Falha_02F2</t>
  </si>
  <si>
    <t>UTRCTRL/BI0GGIO0.Ind10.stVal</t>
  </si>
  <si>
    <t>UTRCTRL/BI0GGIO0.Ind11.stVal</t>
  </si>
  <si>
    <t>UTRCTRL/BI0GGIO0.Ind12.stVal</t>
  </si>
  <si>
    <t>UTRCTRL/BI0GGIO0.Ind13.stVal</t>
  </si>
  <si>
    <t>UTRCTRL/BI0GGIO0.Ind14.stVal</t>
  </si>
  <si>
    <t>UTRCTRL/BI0GGIO0.Ind15.stVal</t>
  </si>
  <si>
    <t>UTRCTRL/BI0GGIO0.Ind16.stVal</t>
  </si>
  <si>
    <t>UTRCTRL/BI0GGIO0.Ind17.stVal</t>
  </si>
  <si>
    <t>IN1D10_PPTAT_Falha_05F1</t>
  </si>
  <si>
    <t>IN1D11_PPTAT_Falha_05F2</t>
  </si>
  <si>
    <t>IN1D12_PPBAT_Falha_34F1</t>
  </si>
  <si>
    <t>IN1D13_PPT1_Falha_06F1</t>
  </si>
  <si>
    <t>IN1D14_PPT1_Falha_06F2</t>
  </si>
  <si>
    <t>IN1D17_PPBMT1_Falha_35F1</t>
  </si>
  <si>
    <t>IN1D16_PPT2_Falha_07F2</t>
  </si>
  <si>
    <t>IN2D0_PPBMT2_Falha_36F1</t>
  </si>
  <si>
    <t>IN2D2_PAL8_Falha_11F1</t>
  </si>
  <si>
    <t>IN2D3_PAL8_Falha_12F1</t>
  </si>
  <si>
    <t>IN2D4_PAL8_Falha_13F1</t>
  </si>
  <si>
    <t>IN1D15_PPT2_Falha_07F1</t>
  </si>
  <si>
    <t>UTRCTRL/BI1GGIO1.Ind0.stVal</t>
  </si>
  <si>
    <t>UTRCTRL/BI1GGIO1.Ind2.stVal</t>
  </si>
  <si>
    <t>UTRCTRL/BI1GGIO1.Ind3.stVal</t>
  </si>
  <si>
    <t>UTRCTRL/BI1GGIO1.Ind4.stVal</t>
  </si>
  <si>
    <t>UTRCTRL/BI1GGIO1.Ind6.stVal</t>
  </si>
  <si>
    <t>IN2D6_PAL10_Falha_14F1</t>
  </si>
  <si>
    <t>UTRCTRL/BI1GGIO1.Ind7.stVal</t>
  </si>
  <si>
    <t>IN2D7_PAL10_Falha_15F1</t>
  </si>
  <si>
    <t>UTRCTRL/BI1GGIO1.Ind5.stVal</t>
  </si>
  <si>
    <t>IN2D5_PAL10_Falha_16F1</t>
  </si>
  <si>
    <t>UTRCTRL/BI1GGIO1.Ind1.stVal</t>
  </si>
  <si>
    <t>IN2D1_PAL8_Falha_18F1</t>
  </si>
  <si>
    <t>UTRCTRL/BI1GGIO1.Ind10.stVal</t>
  </si>
  <si>
    <t>UTRCTRL/BI1GGIO1.Ind11.stVal</t>
  </si>
  <si>
    <t>IN2D10_PAL10_Falha_19F1</t>
  </si>
  <si>
    <t>IN2D11_PAL12_Falha_20F1</t>
  </si>
  <si>
    <t>UTRCTRL/BI1GGIO1.Ind13.stVal</t>
  </si>
  <si>
    <t>IN2D13_PAL14_Falha_21F1</t>
  </si>
  <si>
    <t>UTRCTRL/BI1GGIO1.Ind14.stVal</t>
  </si>
  <si>
    <t>IN2D14_PAL14_Falha_22F1</t>
  </si>
  <si>
    <t>UTRCTRL/BI1GGIO1.Ind16.stVal</t>
  </si>
  <si>
    <t>IN2D16_PAL15_Falha_23F1</t>
  </si>
  <si>
    <t>UTRCTRL/BI1GGIO1.Ind17.stVal</t>
  </si>
  <si>
    <t>IN2D17_PAL15_Falha_24F1</t>
  </si>
  <si>
    <t>UTRCTRL/BI2GGIO2.Ind0.stVal</t>
  </si>
  <si>
    <t>IN3D0_PAL15_Falha_25F1</t>
  </si>
  <si>
    <t>UTRCTRL/BI1GGIO1.Ind15.stVal</t>
  </si>
  <si>
    <t>IN2D15_PAL14_Falha_27F1</t>
  </si>
  <si>
    <t>UTRCTRL/BI1GGIO1.Ind12.stVal</t>
  </si>
  <si>
    <t>IN2D12_PAL14_Falha_28F1</t>
  </si>
  <si>
    <t>UTRCTRL/BI2GGIO2.Ind1.stVal</t>
  </si>
  <si>
    <t>IN3D1_PAL15_Falha_29F1</t>
  </si>
  <si>
    <t>UTRCTRL/BI2GGIO2.Ind2.stVal</t>
  </si>
  <si>
    <t>IN3D2_PSSD_Falha_SWT1</t>
  </si>
  <si>
    <t>UTRCTRL/BI2GGIO2.Ind3.stVal</t>
  </si>
  <si>
    <t>IN3D3_PSSD_Falha_SWT2</t>
  </si>
  <si>
    <t>UTRCTRL/BI2GGIO2.Ind4.stVal</t>
  </si>
  <si>
    <t>IN3D4_PSSD_Falha_GPS</t>
  </si>
  <si>
    <t>UTRCTRL/BI2GGIO2.Ind5.stVal</t>
  </si>
  <si>
    <t>IN3D5_PSACA_Falha_40F1</t>
  </si>
  <si>
    <t>BI.6.2 Falha Interna RMTA</t>
  </si>
  <si>
    <t>6.3</t>
  </si>
  <si>
    <t>BI.6.3 Bloqueio CDC</t>
  </si>
  <si>
    <t>TR1_06F1/Application/USER1/BI603</t>
  </si>
  <si>
    <t>TR1_06F2/Application/USER1/BI603</t>
  </si>
  <si>
    <t>TR2_07F1/Application/USER1/BI603</t>
  </si>
  <si>
    <t>86FD-P</t>
  </si>
  <si>
    <t>86FD-P1</t>
  </si>
  <si>
    <t>86FD-P2</t>
  </si>
  <si>
    <t>Comando de reset do relé de bloqueio da Barra P 69kV</t>
  </si>
  <si>
    <t>Comando de reset do relé de bloqueio da Barra P1 23kV</t>
  </si>
  <si>
    <t>Comando de reset do relé de bloqueio da Barra P2 23kV</t>
  </si>
  <si>
    <t>OUT1D0_Reset_86FDP</t>
  </si>
  <si>
    <t>OUT1D1_Reset_86FDP1</t>
  </si>
  <si>
    <t>OUT1D2_Reset_86FDP2</t>
  </si>
  <si>
    <t>UTRCTRL/BO0GGIO0.SPCSO0.ctlVal</t>
  </si>
  <si>
    <t>UTRCTRL/BO0GGIO1.SPCSO0.ctlVal</t>
  </si>
  <si>
    <t>UTRCTRL/BO0GGIO2.SPCSO0.ctlVal</t>
  </si>
  <si>
    <t>On: Reset</t>
  </si>
  <si>
    <t>Falha Interna Relé RMT/RMTA</t>
  </si>
  <si>
    <t>Lista de Pontos Supervisionados Diferencial de Barras 87B_AT</t>
  </si>
  <si>
    <t>Diferencial (87) Bloqueado</t>
  </si>
  <si>
    <t>1 Bloqueado</t>
  </si>
  <si>
    <t>Falta VCC Painel</t>
  </si>
  <si>
    <t>ON: Desb. / OFF: Bloquear</t>
  </si>
  <si>
    <t>LT_GTA - Disjuntor 52-01 (01Q0) - Indefinido</t>
  </si>
  <si>
    <t>LT_KGC - Disjuntor 52-03 (03Q0) - Indefinido</t>
  </si>
  <si>
    <t>TRF3 - Disjuntor 24-03 (05Q0) - Indefinido</t>
  </si>
  <si>
    <t>Proteção Diferencial (87) - Atuado</t>
  </si>
  <si>
    <t>Proteção TDD - Transfênca de Disparo Direto - LT_GTA</t>
  </si>
  <si>
    <t>Proteção TDD - Transfênca de Disparo Direto - LT_KGC</t>
  </si>
  <si>
    <t>Proteção TDD - Transfênca de Disparo Direto - LT_TRF3</t>
  </si>
  <si>
    <t>Proteção TDD - Transfênca de Disparo Direto - TR1_AT</t>
  </si>
  <si>
    <t>Proteção TDD - Transfênca de Disparo Direto - TR2_AT</t>
  </si>
  <si>
    <t>Diferencial de Barra (87) - Bloquear / Desbloquear</t>
  </si>
  <si>
    <t>Proteção 50EF - End Fault LT_GTA</t>
  </si>
  <si>
    <t>Proteção 50EF - End Fault LT_KGC</t>
  </si>
  <si>
    <t>Proteção 50EF - End Fault LT_TRF3</t>
  </si>
  <si>
    <t>Proteção 50EF - End Fault TR1_AT</t>
  </si>
  <si>
    <t>Proteção 50EF - End Fault TR2_AT</t>
  </si>
  <si>
    <t>Barra_87B_AT/ApplicationBusBarProt/USER7/CMD001</t>
  </si>
  <si>
    <t>Barra_87B_AT/ApplicationBusBarProt/USER3/VD016</t>
  </si>
  <si>
    <t>Barra_87B_AT/ApplicationBusBarProt/USER3/VD018</t>
  </si>
  <si>
    <t>Barra_87B_AT/ApplicationBusBarProt/USER3/VD017</t>
  </si>
  <si>
    <t>Barra_87B_AT/ApplicationBusBarProt/USER3/VD019</t>
  </si>
  <si>
    <t>Barra_87B_AT/ApplicationBusBarProt/USER3/VD020</t>
  </si>
  <si>
    <t>Barra_87B_AT/ApplicationBusBarProt/USER3/VD003</t>
  </si>
  <si>
    <t>Barra_87B_AT/ApplicationBusBarProt/USER3/VD006</t>
  </si>
  <si>
    <t>Barra_87B_AT/ApplicationBusBarProt/USER3/VD009</t>
  </si>
  <si>
    <t>Barra_87B_AT/ApplicationBusBarProt/USER3/VD012</t>
  </si>
  <si>
    <t>Barra_87B_AT/ApplicationBusBarProt/USER3/VD015</t>
  </si>
  <si>
    <t>Barra_87B_AT/ApplicationBusBarProt/USER3/VD022</t>
  </si>
  <si>
    <t>Barra_87B_AT/ApplicationBusBarProt/USER3/VD023</t>
  </si>
  <si>
    <t>Barra_87B_AT/ApplicationBusBarProt/USER3/VD024</t>
  </si>
  <si>
    <t>Barra_87B_AT/ApplicationBusBarProt/USER3/VD021</t>
  </si>
  <si>
    <t>Barra_87B_AT/ApplicationBusBarProt/USER3/VD025</t>
  </si>
  <si>
    <t>Barra_87B_AT/ApplicationBusBarProt/USER3/VD026</t>
  </si>
  <si>
    <t>Barra_87B_AT/ApplicationBusBarProt/USER3/VD027</t>
  </si>
  <si>
    <t>Barra_87B_AT/ApplicationBusBarProt/USER3/VD028</t>
  </si>
  <si>
    <t>Barra_87B_AT/ApplicationBusBarProt/USER3/VD029</t>
  </si>
  <si>
    <t>Barra_87B_AT/ApplicationBusBarProt/USER3/VD030</t>
  </si>
  <si>
    <t>Barra_87B_AT/ApplicationBusBarProt/USER3/VD031</t>
  </si>
  <si>
    <t>Barra_87B_AT/ApplicationBusBarProt/USER3/VD032</t>
  </si>
  <si>
    <t>Barra_87B_AT/ApplicationBusBarProt/USER3/VD033</t>
  </si>
  <si>
    <t>Barra_87B_AT/ApplicationBusBarProt/USER3/VD034</t>
  </si>
  <si>
    <t>Barra_87B_AT/ApplicationBusBarProt/USER1/BI201</t>
  </si>
  <si>
    <t>Barra_87B_AT/ApplicationBusBarProt/USER1/BI202</t>
  </si>
  <si>
    <t>CMD.001 87 Bloq/Desbloq.</t>
  </si>
  <si>
    <t>VD.016 43TC Excluído</t>
  </si>
  <si>
    <t>VD.018 Falha Goose</t>
  </si>
  <si>
    <t>VD.017 Goose Bloqueado</t>
  </si>
  <si>
    <t>VD.019 Falha GPS</t>
  </si>
  <si>
    <t>VD.020 87 Bloqueado</t>
  </si>
  <si>
    <t>VD.003 DJ 52 LT_GTA Indefinido</t>
  </si>
  <si>
    <t>VD.006 DJ 52 LT_KGC Indefinido</t>
  </si>
  <si>
    <t>VD.009 DJ 52 TRF3 Indefinido</t>
  </si>
  <si>
    <t>VD.012 DJ 52 TR1 Indefinido</t>
  </si>
  <si>
    <t>VD.015 DJ 52 TR2 Indefinido</t>
  </si>
  <si>
    <t>VD.022 TRIP Fase A</t>
  </si>
  <si>
    <t>VD.023 TRIP Fase B</t>
  </si>
  <si>
    <t>VD.024 TRIP Fase C</t>
  </si>
  <si>
    <t>VD.021 87 Atuado</t>
  </si>
  <si>
    <t>VD.025 TDD LT_GTA</t>
  </si>
  <si>
    <t>VD.026 TDD LT_KGC</t>
  </si>
  <si>
    <t>VD.027 TDD TRF3</t>
  </si>
  <si>
    <t>VD.028 TDD TR1</t>
  </si>
  <si>
    <t>VD.029 TDD TR2</t>
  </si>
  <si>
    <t>VD.030 End Fault LT_GTA</t>
  </si>
  <si>
    <t>VD.031 End Fault LT_KGC</t>
  </si>
  <si>
    <t>VD.032 End Fault TRF3</t>
  </si>
  <si>
    <t>VD.033 End Fault TR1</t>
  </si>
  <si>
    <t>VD.034 End Fault TR2</t>
  </si>
  <si>
    <t>BI.2.1 Falta VCC Painel</t>
  </si>
  <si>
    <t>BI.2.2 86FDP Atuado</t>
  </si>
  <si>
    <t>BI.4.10 86FDP Atuado</t>
  </si>
  <si>
    <t>BI.3.13 MCB TP P2 Desligado</t>
  </si>
  <si>
    <t>TRF2/Application/USER1/BI313</t>
  </si>
  <si>
    <t>BI.3.13 MCB TP P1 Desligado</t>
  </si>
  <si>
    <t>TRF1/Application/USER1/BI313</t>
  </si>
  <si>
    <t>Lista de Pontos Supervisionados Diferencial de Barras 87B_MT1</t>
  </si>
  <si>
    <t>Barra_87B_MT1/ApplicationBusBarProt/USER7/CMD001</t>
  </si>
  <si>
    <t>Barra_87B_MT1/ApplicationBusBarProt/USER3/VD018</t>
  </si>
  <si>
    <t>Barra_87B_MT1/ApplicationBusBarProt/USER1/BI201</t>
  </si>
  <si>
    <t>Barra_87B_MT1/ApplicationBusBarProt/USER1/BI202</t>
  </si>
  <si>
    <t>Barra_87B_MT1/ApplicationBusBarProt/USER3/VD003</t>
  </si>
  <si>
    <t>Barra_87B_MT1/ApplicationBusBarProt/USER3/VD006</t>
  </si>
  <si>
    <t>Barra_87B_MT1/ApplicationBusBarProt/USER3/VD009</t>
  </si>
  <si>
    <t>Barra_87B_MT1/ApplicationBusBarProt/USER3/VD012</t>
  </si>
  <si>
    <t>Barra_87B_MT1/ApplicationBusBarProt/USER3/VD015</t>
  </si>
  <si>
    <t>Barra_87B_MT1/ApplicationBusBarProt/USER3/VD024</t>
  </si>
  <si>
    <t>Barra_87B_MT1/ApplicationBusBarProt/USER3/VD021</t>
  </si>
  <si>
    <t>Barra_87B_MT1/ApplicationBusBarProt/USER3/VD027</t>
  </si>
  <si>
    <t>Barra_87B_MT1/ApplicationBusBarProt/USER3/VD030</t>
  </si>
  <si>
    <t>TR1_MT - Disjuntor 52-10 (06Q0) - Indefinido</t>
  </si>
  <si>
    <t>GTD_11 - Disjuntor 52-11 (011Q0) - Indefinido</t>
  </si>
  <si>
    <t>GTD_12 - Disjuntor 52-12 (12Q0) - Indefinido</t>
  </si>
  <si>
    <t>GTD_13 - Disjuntor 52-13 (13Q0) - Indefinido</t>
  </si>
  <si>
    <t>GTD_14 - Disjuntor 52-14 (14Q0) - Indefinido</t>
  </si>
  <si>
    <t>GTD_15 - Disjuntor 52-15 (15Q0) - Indefinido</t>
  </si>
  <si>
    <t>TRF1 - Disjuntor 24-01 (16Q0) - Indefinido</t>
  </si>
  <si>
    <t>BC1 - Disjuntor 52-16 (18Q0) - Indefinido</t>
  </si>
  <si>
    <t>BC2 - Disjuntor 52-17 (19Q0) - Indefinido</t>
  </si>
  <si>
    <t>IBF1 - Disjuntor 52-160 (20Q0) - Indefinido</t>
  </si>
  <si>
    <t>Proteção TDD - Transfênca de Disparo Direto - TR1_MT</t>
  </si>
  <si>
    <t>Proteção TDD - Transfênca de Disparo Direto - GTD_11</t>
  </si>
  <si>
    <t>Proteção TDD - Transfênca de Disparo Direto - GTD_12</t>
  </si>
  <si>
    <t>Proteção TDD - Transfênca de Disparo Direto - GTD_13</t>
  </si>
  <si>
    <t>Proteção TDD - Transfênca de Disparo Direto - GTD_14</t>
  </si>
  <si>
    <t>Proteção TDD - Transfênca de Disparo Direto - GTD_15</t>
  </si>
  <si>
    <t>Proteção TDD - Transfênca de Disparo Direto - TRF1</t>
  </si>
  <si>
    <t>Proteção TDD - Transfênca de Disparo Direto - BC1</t>
  </si>
  <si>
    <t>Proteção TDD - Transfênca de Disparo Direto - BC2</t>
  </si>
  <si>
    <t>Proteção TDD - Transfênca de Disparo Direto - IBF1</t>
  </si>
  <si>
    <t>Proteção 50EF - End Fault TR1_MT</t>
  </si>
  <si>
    <t>Proteção 50EF - End Fault GTD_11</t>
  </si>
  <si>
    <t>Proteção 50EF - End Fault GTD_12</t>
  </si>
  <si>
    <t>Proteção 50EF - End Fault GTD_13</t>
  </si>
  <si>
    <t>Proteção 50EF - End Fault GTD_14</t>
  </si>
  <si>
    <t>Proteção 50EF - End Fault GTD_15</t>
  </si>
  <si>
    <t>Proteção 50EF - End Fault TRF1</t>
  </si>
  <si>
    <t>Proteção 50EF - End Fault TRF2</t>
  </si>
  <si>
    <t>Proteção 50EF - End Fault BC1</t>
  </si>
  <si>
    <t>Proteção 50EF - End Fault BC2</t>
  </si>
  <si>
    <t>Proteção 50EF - End Fault IBF1</t>
  </si>
  <si>
    <t>Barra_87B_MT1/ApplicationBusBarProt/USER3/VD041</t>
  </si>
  <si>
    <t>Barra_87B_MT1/ApplicationBusBarProt/USER3/VD043</t>
  </si>
  <si>
    <t>Barra_87B_MT1/ApplicationBusBarProt/USER3/VD042</t>
  </si>
  <si>
    <t>Barra_87B_MT1/ApplicationBusBarProt/USER3/VD044</t>
  </si>
  <si>
    <t>Barra_87B_MT1/ApplicationBusBarProt/USER3/VD045</t>
  </si>
  <si>
    <t>Barra_87B_MT1/ApplicationBusBarProt/USER3/VD047</t>
  </si>
  <si>
    <t>Barra_87B_MT1/ApplicationBusBarProt/USER3/VD048</t>
  </si>
  <si>
    <t>Barra_87B_MT1/ApplicationBusBarProt/USER3/VD049</t>
  </si>
  <si>
    <t>Barra_87B_MT1/ApplicationBusBarProt/USER3/VD046</t>
  </si>
  <si>
    <t>Barra_87B_MT1/ApplicationBusBarProt/USER3/VD050</t>
  </si>
  <si>
    <t>Barra_87B_MT1/ApplicationBusBarProt/USER3/VD051</t>
  </si>
  <si>
    <t>Barra_87B_MT1/ApplicationBusBarProt/USER3/VD052</t>
  </si>
  <si>
    <t>Barra_87B_MT1/ApplicationBusBarProt/USER3/VD053</t>
  </si>
  <si>
    <t>Barra_87B_MT1/ApplicationBusBarProt/USER3/VD054</t>
  </si>
  <si>
    <t>Barra_87B_MT1/ApplicationBusBarProt/USER3/VD055</t>
  </si>
  <si>
    <t>Barra_87B_MT1/ApplicationBusBarProt/USER3/VD056</t>
  </si>
  <si>
    <t>Barra_87B_MT1/ApplicationBusBarProt/USER3/VD057</t>
  </si>
  <si>
    <t>Barra_87B_MT1/ApplicationBusBarProt/USER3/VD058</t>
  </si>
  <si>
    <t>Barra_87B_MT1/ApplicationBusBarProt/USER3/VD059</t>
  </si>
  <si>
    <t>Barra_87B_MT1/ApplicationBusBarProt/USER3/VD060</t>
  </si>
  <si>
    <t>Barra_87B_MT1/ApplicationBusBarProt/USER3/VD061</t>
  </si>
  <si>
    <t>Barra_87B_MT1/ApplicationBusBarProt/USER3/VD062</t>
  </si>
  <si>
    <t>Barra_87B_MT1/ApplicationBusBarProt/USER3/VD063</t>
  </si>
  <si>
    <t>Barra_87B_MT1/ApplicationBusBarProt/USER3/VD064</t>
  </si>
  <si>
    <t>Barra_87B_MT1/ApplicationBusBarProt/USER3/VD065</t>
  </si>
  <si>
    <t>Barra_87B_MT1/ApplicationBusBarProt/USER3/VD066</t>
  </si>
  <si>
    <t>Barra_87B_MT1/ApplicationBusBarProt/USER3/VD067</t>
  </si>
  <si>
    <t>Barra_87B_MT1/ApplicationBusBarProt/USER3/VD068</t>
  </si>
  <si>
    <t>Barra_87B_MT1/ApplicationBusBarProt/USER3/VD069</t>
  </si>
  <si>
    <t>BI.2.2 86FDP1 Atuado</t>
  </si>
  <si>
    <t>VD.041 43TC Excluído</t>
  </si>
  <si>
    <t>VD.043 Falha Goose</t>
  </si>
  <si>
    <t>VD.042 Goose Bloqueado</t>
  </si>
  <si>
    <t>VD.044 Falha GPS</t>
  </si>
  <si>
    <t>VD.045 87 Bloqueado</t>
  </si>
  <si>
    <t>VD.003 DJ 52 TR1_MT Indefinido</t>
  </si>
  <si>
    <t>VD.006 DJ 52 GTD_11 Indefinido</t>
  </si>
  <si>
    <t>VD.009 DJ 52 GTD_12 Indefinido</t>
  </si>
  <si>
    <t>VD.012 DJ 52 GTD_13 Indefinido</t>
  </si>
  <si>
    <t>VD.015 DJ 52 GTD_14 Indefinido</t>
  </si>
  <si>
    <t>VD.018 DJ 52 GTD_15 Indefinido</t>
  </si>
  <si>
    <t>VD.021 DJ 52 TRF1 Indefinido</t>
  </si>
  <si>
    <t>VD.024 DJ 52 BC1 Indefinido</t>
  </si>
  <si>
    <t>VD.027 DJ 52 BC2 Indefinido</t>
  </si>
  <si>
    <t>VD.030 DJ 52 IBF1 Indefinido</t>
  </si>
  <si>
    <t>VD.047 TRIP Fase A</t>
  </si>
  <si>
    <t>VD.048 TRIP Fase B</t>
  </si>
  <si>
    <t>VD.049 TRIP Fase C</t>
  </si>
  <si>
    <t>VD.046 87 Atuado</t>
  </si>
  <si>
    <t>VD.050 TDD TR1_MT</t>
  </si>
  <si>
    <t>VD.051 TDD GTD_11</t>
  </si>
  <si>
    <t>VD.052 TDD GTD_12</t>
  </si>
  <si>
    <t>VD.053 TDD GTD_13</t>
  </si>
  <si>
    <t>VD.054 TDD GTD_14</t>
  </si>
  <si>
    <t>VD.055 TDD GTD_15</t>
  </si>
  <si>
    <t>VD.056 TDD TRF1</t>
  </si>
  <si>
    <t>VD.057 TDD BC1</t>
  </si>
  <si>
    <t>VD.058 TDD BC2</t>
  </si>
  <si>
    <t>VD.059 TDD IBF1</t>
  </si>
  <si>
    <t>VD.060 End Fault TR1_MT</t>
  </si>
  <si>
    <t>VD.061 End Fault GTD_11</t>
  </si>
  <si>
    <t>VD.062 End Fault GTD_12</t>
  </si>
  <si>
    <t>VD.063 End Fault GTD_13</t>
  </si>
  <si>
    <t>VD.064 End Fault GTD_14</t>
  </si>
  <si>
    <t>VD.065 End Fault GTD_15</t>
  </si>
  <si>
    <t>VD.066 End Fault TRF1</t>
  </si>
  <si>
    <t>VD.067 End Fault BC1</t>
  </si>
  <si>
    <t>VD.068 End Fault BC2</t>
  </si>
  <si>
    <t>VD.069 End Fault IBF1</t>
  </si>
  <si>
    <t>Lista de Pontos Supervisionados Diferencial de Barras 87B_MT2</t>
  </si>
  <si>
    <t>Barra_87B_MT2/ApplicationBusBarProt/USER7/CMD001</t>
  </si>
  <si>
    <t>Barra_87B_MT2/ApplicationBusBarProt/USER3/VD041</t>
  </si>
  <si>
    <t>Barra_87B_MT2/ApplicationBusBarProt/USER3/VD043</t>
  </si>
  <si>
    <t>Barra_87B_MT2/ApplicationBusBarProt/USER3/VD042</t>
  </si>
  <si>
    <t>Barra_87B_MT2/ApplicationBusBarProt/USER3/VD044</t>
  </si>
  <si>
    <t>Barra_87B_MT2/ApplicationBusBarProt/USER3/VD045</t>
  </si>
  <si>
    <t>Barra_87B_MT2/ApplicationBusBarProt/USER1/BI201</t>
  </si>
  <si>
    <t>Barra_87B_MT2/ApplicationBusBarProt/USER1/BI202</t>
  </si>
  <si>
    <t>Barra_87B_MT2/ApplicationBusBarProt/USER3/VD003</t>
  </si>
  <si>
    <t>Barra_87B_MT2/ApplicationBusBarProt/USER3/VD006</t>
  </si>
  <si>
    <t>Barra_87B_MT2/ApplicationBusBarProt/USER3/VD009</t>
  </si>
  <si>
    <t>Barra_87B_MT2/ApplicationBusBarProt/USER3/VD012</t>
  </si>
  <si>
    <t>Barra_87B_MT2/ApplicationBusBarProt/USER3/VD015</t>
  </si>
  <si>
    <t>Barra_87B_MT2/ApplicationBusBarProt/USER3/VD018</t>
  </si>
  <si>
    <t>Barra_87B_MT2/ApplicationBusBarProt/USER3/VD021</t>
  </si>
  <si>
    <t>Barra_87B_MT2/ApplicationBusBarProt/USER3/VD024</t>
  </si>
  <si>
    <t>Barra_87B_MT2/ApplicationBusBarProt/USER3/VD027</t>
  </si>
  <si>
    <t>Barra_87B_MT2/ApplicationBusBarProt/USER3/VD030</t>
  </si>
  <si>
    <t>Barra_87B_MT2/ApplicationBusBarProt/USER3/VD047</t>
  </si>
  <si>
    <t>Barra_87B_MT2/ApplicationBusBarProt/USER3/VD048</t>
  </si>
  <si>
    <t>Barra_87B_MT2/ApplicationBusBarProt/USER3/VD049</t>
  </si>
  <si>
    <t>Barra_87B_MT2/ApplicationBusBarProt/USER3/VD046</t>
  </si>
  <si>
    <t>Barra_87B_MT2/ApplicationBusBarProt/USER3/VD050</t>
  </si>
  <si>
    <t>Barra_87B_MT2/ApplicationBusBarProt/USER3/VD051</t>
  </si>
  <si>
    <t>Barra_87B_MT2/ApplicationBusBarProt/USER3/VD052</t>
  </si>
  <si>
    <t>Barra_87B_MT2/ApplicationBusBarProt/USER3/VD053</t>
  </si>
  <si>
    <t>Barra_87B_MT2/ApplicationBusBarProt/USER3/VD054</t>
  </si>
  <si>
    <t>Barra_87B_MT2/ApplicationBusBarProt/USER3/VD055</t>
  </si>
  <si>
    <t>Barra_87B_MT2/ApplicationBusBarProt/USER3/VD056</t>
  </si>
  <si>
    <t>Barra_87B_MT2/ApplicationBusBarProt/USER3/VD057</t>
  </si>
  <si>
    <t>Barra_87B_MT2/ApplicationBusBarProt/USER3/VD058</t>
  </si>
  <si>
    <t>Barra_87B_MT2/ApplicationBusBarProt/USER3/VD059</t>
  </si>
  <si>
    <t>Barra_87B_MT2/ApplicationBusBarProt/USER3/VD060</t>
  </si>
  <si>
    <t>Barra_87B_MT2/ApplicationBusBarProt/USER3/VD061</t>
  </si>
  <si>
    <t>Barra_87B_MT2/ApplicationBusBarProt/USER3/VD062</t>
  </si>
  <si>
    <t>Barra_87B_MT2/ApplicationBusBarProt/USER3/VD063</t>
  </si>
  <si>
    <t>Barra_87B_MT2/ApplicationBusBarProt/USER3/VD064</t>
  </si>
  <si>
    <t>Barra_87B_MT2/ApplicationBusBarProt/USER3/VD065</t>
  </si>
  <si>
    <t>Barra_87B_MT2/ApplicationBusBarProt/USER3/VD066</t>
  </si>
  <si>
    <t>Barra_87B_MT2/ApplicationBusBarProt/USER3/VD067</t>
  </si>
  <si>
    <t>Barra_87B_MT2/ApplicationBusBarProt/USER3/VD068</t>
  </si>
  <si>
    <t>Barra_87B_MT2/ApplicationBusBarProt/USER3/VD069</t>
  </si>
  <si>
    <t>TR2_MT - Disjuntor 52-10 (06Q0) - Indefinido</t>
  </si>
  <si>
    <t>VD.003 DJ 52 TR2_MT Indefinido</t>
  </si>
  <si>
    <t>Proteção TDD - Transfênca de Disparo Direto - TR2_MT</t>
  </si>
  <si>
    <t>VD.050 TDD TR2_MT</t>
  </si>
  <si>
    <t>Proteção 50EF - End Fault TR2_MT</t>
  </si>
  <si>
    <t>VD.060 End Fault TR2_MT</t>
  </si>
  <si>
    <t>GTD_21 - Disjuntor 52-11 (011Q0) - Indefinido</t>
  </si>
  <si>
    <t>VD.006 DJ 52 GTD_21 Indefinido</t>
  </si>
  <si>
    <t>Proteção TDD - Transfênca de Disparo Direto - GTD_21</t>
  </si>
  <si>
    <t>VD.051 TDD GTD_21</t>
  </si>
  <si>
    <t>Proteção 50EF - End Fault GTD_21</t>
  </si>
  <si>
    <t>VD.061 End Fault GTD_21</t>
  </si>
  <si>
    <t>GTD_22 - Disjuntor 52-12 (12Q0) - Indefinido</t>
  </si>
  <si>
    <t>VD.009 DJ 52 GTD_22 Indefinido</t>
  </si>
  <si>
    <t>Proteção TDD - Transfênca de Disparo Direto - GTD_22</t>
  </si>
  <si>
    <t>VD.052 TDD GTD_22</t>
  </si>
  <si>
    <t>Proteção 50EF - End Fault GTD_22</t>
  </si>
  <si>
    <t>VD.062 End Fault GTD_22</t>
  </si>
  <si>
    <t>GTD_23 - Disjuntor 52-13 (13Q0) - Indefinido</t>
  </si>
  <si>
    <t>VD.012 DJ 52 GTD_23 Indefinido</t>
  </si>
  <si>
    <t>Proteção TDD - Transfênca de Disparo Direto - GTD_23</t>
  </si>
  <si>
    <t>VD.053 TDD GTD_23</t>
  </si>
  <si>
    <t>Proteção 50EF - End Fault GTD_23</t>
  </si>
  <si>
    <t>VD.063 End Fault GTD_23</t>
  </si>
  <si>
    <t>GTD_24 - Disjuntor 52-14 (14Q0) - Indefinido</t>
  </si>
  <si>
    <t>VD.015 DJ 52 GTD_24 Indefinido</t>
  </si>
  <si>
    <t>Proteção TDD - Transfênca de Disparo Direto - GTD_24</t>
  </si>
  <si>
    <t>VD.054 TDD GTD_24</t>
  </si>
  <si>
    <t>Proteção 50EF - End Fault GTD_24</t>
  </si>
  <si>
    <t>VD.064 End Fault GTD_24</t>
  </si>
  <si>
    <t>GTD_25 - Disjuntor 52-15 (15Q0) - Indefinido</t>
  </si>
  <si>
    <t>VD.018 DJ 52 GTD_25 Indefinido</t>
  </si>
  <si>
    <t>Proteção TDD - Transfênca de Disparo Direto - GTD_25</t>
  </si>
  <si>
    <t>VD.055 TDD GTD_25</t>
  </si>
  <si>
    <t>Proteção 50EF - End Fault GTD_25</t>
  </si>
  <si>
    <t>VD.065 End Fault GTD_25</t>
  </si>
  <si>
    <t>TRF2 - Disjuntor 24-01 (16Q0) - Indefinido</t>
  </si>
  <si>
    <t>VD.021 DJ 52 TRF2 Indefinido</t>
  </si>
  <si>
    <t>Proteção TDD - Transfênca de Disparo Direto - TRF2</t>
  </si>
  <si>
    <t>VD.056 TDD TRF2</t>
  </si>
  <si>
    <t>VD.066 End Fault TRF2</t>
  </si>
  <si>
    <t>BC3 - Disjuntor 52-16 (18Q0) - Indefinido</t>
  </si>
  <si>
    <t>VD.024 DJ 52 BC3 Indefinido</t>
  </si>
  <si>
    <t>Proteção TDD - Transfênca de Disparo Direto - BC3</t>
  </si>
  <si>
    <t>VD.057 TDD BC3</t>
  </si>
  <si>
    <t>Proteção 50EF - End Fault BC3</t>
  </si>
  <si>
    <t>VD.067 End Fault BC3</t>
  </si>
  <si>
    <t>BC4 - Disjuntor 52-17 (19Q0) - Indefinido</t>
  </si>
  <si>
    <t>VD.027 DJ 52 BC4 Indefinido</t>
  </si>
  <si>
    <t>Proteção TDD - Transfênca de Disparo Direto - BC4</t>
  </si>
  <si>
    <t>VD.058 TDD BC4</t>
  </si>
  <si>
    <t>Proteção 50EF - End Fault BC4</t>
  </si>
  <si>
    <t>VD.068 End Fault BC4</t>
  </si>
  <si>
    <t>Lâmina de Terra 29-3 (02Q4)</t>
  </si>
  <si>
    <t>Secc. 29-3 (02Q4 Terra)  - Aberta</t>
  </si>
  <si>
    <t>Secc. 29-3 (02Q4 Terra)  - Fechado</t>
  </si>
  <si>
    <t>Secc. 29-3 (02Q4 Terra)  - Indefinida</t>
  </si>
  <si>
    <t>Secc. 29-3 (02Q4 Terra)  - Libera Manobra</t>
  </si>
  <si>
    <t>Seccionadora Barra P 89-20 (05Q1)</t>
  </si>
  <si>
    <t>Secc. 89-20 (05Q1 Barra P)  - Aberta</t>
  </si>
  <si>
    <t>Secc. 89-20 (05Q1 Barra P)  - Fechado</t>
  </si>
  <si>
    <t>Secc. 89-20 (05Q1 Barra P)  - Indefinida</t>
  </si>
  <si>
    <t>Secc. 89-20 (05Q1 Barra P)  - Alarme (43LR/Lo, FVCC Motor, FVCC CMD.)</t>
  </si>
  <si>
    <t>Secc. 89-20 (05Q1 Barra P)  - Libera Manobra</t>
  </si>
  <si>
    <t>Secc. 89-22 (05Q2 Barra T)  - Aberta</t>
  </si>
  <si>
    <t>Secc. 89-22 (05Q2 Barra T)  - Fechado</t>
  </si>
  <si>
    <t>Secc. 89-22 (05Q2 Barra T)  - Indefinida</t>
  </si>
  <si>
    <t>Secc. 89-22 (05Q2 Barra T)  - Alarme (43LR/Lo, FVCC Motor, FVCC CMD.)</t>
  </si>
  <si>
    <t>Secc. 89-22 (05Q2 Barra T)  - Libera Manobra</t>
  </si>
  <si>
    <t>Seccionadora Barra T 89-22 (05Q2)</t>
  </si>
  <si>
    <t>Disj. 52-6 (07Q0) - Desligar / Ligar</t>
  </si>
  <si>
    <t>Disjuntor 52-6 (07Q0)</t>
  </si>
  <si>
    <t>Disj. 52-6 (07Q0)  - Desligado</t>
  </si>
  <si>
    <t>Disj. 52-6 (07Q0)  - Ligado</t>
  </si>
  <si>
    <t>Disj. 52-6 (07Q0)  - Indefinido</t>
  </si>
  <si>
    <t>Disj. 52-6 (07Q0) - Baixa Pressão SF6 - Alarme</t>
  </si>
  <si>
    <t>Disj. 52-6 (07Q0) - Baixa Pressão SF6 - Bloqueio</t>
  </si>
  <si>
    <t>Disj. 52-6 (07Q0) - Mola Descarregada ou FVCC CMD. Bob. Ab. 1 ou 2</t>
  </si>
  <si>
    <t>Disj. 52-6 (07Q0) - Chave 43LR Pos. Remoto</t>
  </si>
  <si>
    <t>Disj. 52-6 (07Q0) – Supervisão Bobina de Ligar</t>
  </si>
  <si>
    <t>Disj. 52-6 (07Q0) - Supervisão Bobina Desligar 1</t>
  </si>
  <si>
    <t>Disj. 52-6 (07Q0) - Supervisão Bobina Desligar 2</t>
  </si>
  <si>
    <t>Disj. 52-6 (07Q0) - Intertravamento</t>
  </si>
  <si>
    <t>Disj. 52-6 (07Q0) - Falha Comando de Desligar</t>
  </si>
  <si>
    <t>Disj. 52-6 (07Q0) - Falha Comando de Ligar</t>
  </si>
  <si>
    <t>Secc. 89-38 (07Q1 Barra) - Abrir / Fechar</t>
  </si>
  <si>
    <t>Seccionadora Barra 89-38 (07Q1)</t>
  </si>
  <si>
    <t>Secc. 89-38 (07Q1 Barra)  - Aberta</t>
  </si>
  <si>
    <t>Secc. 89-38 (07Q1 Barra)  - Fechado</t>
  </si>
  <si>
    <t>Secc. 89-38 (07Q1 Barra)  - Indefinida</t>
  </si>
  <si>
    <t>Secc. 89-38 (07Q1 Barra)  - Alarme (43LR/Lo, FVCC Motor, FVCC CMD.)</t>
  </si>
  <si>
    <t>Secc. 89-38 (07Q1 Barra)  - Libera Manobra</t>
  </si>
  <si>
    <t xml:space="preserve">Secc. 89-40 (07Q2 TR) - Abrir / Fechar </t>
  </si>
  <si>
    <t>Seccionadora TR 89-40 (07Q2)</t>
  </si>
  <si>
    <t>Secc. 89-40 (07Q2 TR)  - Aberta</t>
  </si>
  <si>
    <t>Secc. 89-40 (07Q2 TR)  - Fechado</t>
  </si>
  <si>
    <t>Secc. 89-40 (07Q2 TR)  - Indefinida</t>
  </si>
  <si>
    <t>Secc. 89-40 (07Q2 TR)  - Alarme (43LR/Lo, FVCC Motor, FVCC CMD.)</t>
  </si>
  <si>
    <t>Secc. 89-40 (07Q2 TR)  - Libera Manobra</t>
  </si>
  <si>
    <t>Secc. 89-42 (07Q3 Contorno) - Abrir / Fechar</t>
  </si>
  <si>
    <t>Seccionadora Contorno 89-42 (07Q3)</t>
  </si>
  <si>
    <t>Secc. 89-42 (07Q3 Contorno)  - Aberta</t>
  </si>
  <si>
    <t>Secc. 89-42 (07Q3 Contorno)  - Fechado</t>
  </si>
  <si>
    <t>Secc. 89-42 (07Q3 Contorno)  - Indefinida</t>
  </si>
  <si>
    <t>Secc. 89-42 (07Q3 Contorno)  - Alarme (43LR/Lo, FVCC Motor, FVCC CMD.)</t>
  </si>
  <si>
    <t>Secc. 89-42 (07Q3 Contorno)  - Libera Manobra</t>
  </si>
  <si>
    <t>Disj. 52-160 (15Q0) - Desligar / Ligar</t>
  </si>
  <si>
    <t>Disjuntor 52-160 (15Q0)</t>
  </si>
  <si>
    <t>Disj. 52-160 (15Q0)  - Desligado</t>
  </si>
  <si>
    <t>Disj. 52-160 (15Q0)  - Ligado</t>
  </si>
  <si>
    <t>Disj. 52-160 (15Q0)  - Indefinido</t>
  </si>
  <si>
    <t>Disj. 52-160 (15Q0) - Mola Descarregada</t>
  </si>
  <si>
    <t>Disj. 52-160 (15Q0) - Chave 43LR Pos. Local</t>
  </si>
  <si>
    <t>Disj. 52-160 (15Q0) - Chave 43LR Pos. Remoto</t>
  </si>
  <si>
    <t>Disj. 52-160 (15Q0) - Falta VCC Motor</t>
  </si>
  <si>
    <t>Disj. 52-160 (15Q0) - Falta VCC Comando</t>
  </si>
  <si>
    <t>Disj. 52-160 (15Q0) – Supervisão Bobina de Ligar</t>
  </si>
  <si>
    <t>Disj. 52-160 (15Q0) – Supervisão Bobina de Abertura 1</t>
  </si>
  <si>
    <t>Disj. 52-160 (15Q0) – Supervisão Bobina de Abertura 2</t>
  </si>
  <si>
    <t xml:space="preserve">Disj. 52-160 (15Q0) – Desligamento Local - Controle Permissivo </t>
  </si>
  <si>
    <t>Disj. 52-160 (15Q0) - Intertravamento</t>
  </si>
  <si>
    <t>Disj. 52-160 (15Q0) - Falha Comando de Desligar</t>
  </si>
  <si>
    <t>Disj. 52-160 (15Q0) - Falha Comando de Ligar</t>
  </si>
  <si>
    <t>TR2_AT - Disjuntor 52-6 (07Q0) - Indefinido</t>
  </si>
  <si>
    <t>TR1_AT - Disjuntor 52-2 (06Q0) - Indefinido</t>
  </si>
  <si>
    <t>10.34.13.2</t>
  </si>
  <si>
    <t>Endereço:</t>
  </si>
  <si>
    <t>SIEMENS SICAM A800/UAC</t>
  </si>
  <si>
    <t>GTW: 10.39.13.1</t>
  </si>
  <si>
    <t>MSK: 255.255.255.192</t>
  </si>
  <si>
    <t>10.34.13.3</t>
  </si>
  <si>
    <t>10.34.13.4</t>
  </si>
  <si>
    <t>10.34.13.5</t>
  </si>
  <si>
    <t>10.34.13.1</t>
  </si>
  <si>
    <t>SOL</t>
  </si>
  <si>
    <t>SMAL</t>
  </si>
  <si>
    <t>Maquina Engenharia</t>
  </si>
  <si>
    <t>?</t>
  </si>
  <si>
    <t>Protocolo: DNP3 IP:10.34.13.2 End:13</t>
  </si>
  <si>
    <t>CONCENTRADORA / AQUISIÇÃO</t>
  </si>
  <si>
    <t>CONCENTRADORA / DISTRIBUIÇÃO</t>
  </si>
  <si>
    <t>Relé: Siemens 7SA86 Shorcode: P1A639088</t>
  </si>
  <si>
    <t>IP:10.39.13.2</t>
  </si>
  <si>
    <t>IP:10.39.13.3</t>
  </si>
  <si>
    <t>IP:10.39.13.4</t>
  </si>
  <si>
    <t>IP:10.39.13.5</t>
  </si>
  <si>
    <t>IP:10.39.13.6</t>
  </si>
  <si>
    <t>IP:10.39.13.7</t>
  </si>
  <si>
    <t>IP:10.39.13.8</t>
  </si>
  <si>
    <t>IP:10.39.13.9</t>
  </si>
  <si>
    <t>IP:10.39.13.10</t>
  </si>
  <si>
    <t>IP:10.39.13.11</t>
  </si>
  <si>
    <t>IP:10.39.13.12</t>
  </si>
  <si>
    <t>IP:10.39.13.13</t>
  </si>
  <si>
    <t>IP:10.39.13.14</t>
  </si>
  <si>
    <t>IP:10.39.13.15</t>
  </si>
  <si>
    <t>IP:10.39.13.16</t>
  </si>
  <si>
    <t>IP:10.39.13.17</t>
  </si>
  <si>
    <t>IP:10.39.13.18</t>
  </si>
  <si>
    <t>IP:10.39.13.19</t>
  </si>
  <si>
    <t>IP:10.39.13.20</t>
  </si>
  <si>
    <t>IP:10.39.13.21</t>
  </si>
  <si>
    <t>IP:10.39.13.22</t>
  </si>
  <si>
    <t>IP:10.39.13.23</t>
  </si>
  <si>
    <t>IP:10.39.13.24</t>
  </si>
  <si>
    <t>IP:10.39.13.25</t>
  </si>
  <si>
    <t>IP:10.39.13.26</t>
  </si>
  <si>
    <t>IP:10.39.13.27</t>
  </si>
  <si>
    <t>IP:10.39.13.28</t>
  </si>
  <si>
    <t>IP:10.39.13.29</t>
  </si>
  <si>
    <t>IP:10.39.13.30</t>
  </si>
  <si>
    <t>IP:10.39.13.31</t>
  </si>
  <si>
    <t>IP:10.39.13.32</t>
  </si>
  <si>
    <t>IP:10.39.13.33</t>
  </si>
  <si>
    <t>IP:10.39.13.34</t>
  </si>
  <si>
    <t>IP:10.39.13.35</t>
  </si>
  <si>
    <t>IP:10.39.13.36</t>
  </si>
  <si>
    <t>IP:10.39.13.37</t>
  </si>
  <si>
    <t>IP:10.39.13.38</t>
  </si>
  <si>
    <t>IP:10.39.13.39</t>
  </si>
  <si>
    <t>IP:10.39.13.40</t>
  </si>
  <si>
    <t>IP:10.39.13.41</t>
  </si>
  <si>
    <t>Relé: Siemens 7UT85 Shorcode: P1F1096576</t>
  </si>
  <si>
    <t xml:space="preserve">Relé: Siemens 7UT85 Shorcode: P1F1096576 </t>
  </si>
  <si>
    <t>Relé: SEL 2414 MOT: 241421A2X9X746X1840</t>
  </si>
  <si>
    <t>Relé: Siemens 7SS85 Shorcode: P1E767323</t>
  </si>
  <si>
    <t>Relé: Siemens 7SJ85 Shorcode: P1J863782</t>
  </si>
  <si>
    <t xml:space="preserve">Relé: Siemens 7SJ85 Shorcode: P1J863782 </t>
  </si>
  <si>
    <t>Relé: Siemens 7SJ85 Shorcode: P1J1870497</t>
  </si>
  <si>
    <t>BI.2.2 86FDP2 Atuado</t>
  </si>
  <si>
    <t>Secc. 89-20 (05Q1 Barra P) - Abrir / Fechar</t>
  </si>
  <si>
    <t xml:space="preserve">Secc. 89-22 (05Q2 Barra T) - Abrir / Fechar </t>
  </si>
  <si>
    <t>Proteção Corrente de Desbalanço (61N) - Alarme</t>
  </si>
  <si>
    <t>Proteção Corrente de Desbalanço (61N) - Atuada</t>
  </si>
  <si>
    <t>GTA_01F1/Application/USER7/CMD005</t>
  </si>
  <si>
    <t>GTA_01F1/Application/USER7/CMD004</t>
  </si>
  <si>
    <t>GTA_01F1/Application/USER3/VD090</t>
  </si>
  <si>
    <t>GTA_01F1/Application/USER3/VD091</t>
  </si>
  <si>
    <t>GTA_01F1/Application/USER3/VD092</t>
  </si>
  <si>
    <t>GTA_01F1/Application/USER3/VD093</t>
  </si>
  <si>
    <t>GTA_01F1/Application/USER3/VD094</t>
  </si>
  <si>
    <t>GTA_01F1/Application/USER3/VD095</t>
  </si>
  <si>
    <t>GTA_01F2/Application/USER7/CMD004</t>
  </si>
  <si>
    <t>GTA_01F2/Application/USER7/CMD005</t>
  </si>
  <si>
    <t>TRF3_05F1/Application/USER8/CMD004</t>
  </si>
  <si>
    <t>TRF3_05F1/Application/USER8/CMD005</t>
  </si>
  <si>
    <t>TRF3_05F1/Application/USER8/CMD006</t>
  </si>
  <si>
    <t>TRF3_05F1/Application/USER8/CMD007</t>
  </si>
  <si>
    <t>TRF3_05F1/Application/USER8/CMD008</t>
  </si>
  <si>
    <t>TRF3_05F1/Application/USER8/CMD009</t>
  </si>
  <si>
    <t>TRF3_05F1/Application/USER3/VD091</t>
  </si>
  <si>
    <t>TRF3_05F1/Application/USER3/VD092</t>
  </si>
  <si>
    <t>TRF3_05F1/Application/USER3/VD093</t>
  </si>
  <si>
    <t>TRF3_05F1/Application/USER3/VD094</t>
  </si>
  <si>
    <t>TRF3_05F1/Application/USER3/VD095</t>
  </si>
  <si>
    <t>KGC_02F1/Application/USER7/CMD004</t>
  </si>
  <si>
    <t>KGC_02F1/Application/USER7/CMD005</t>
  </si>
  <si>
    <t>KGC_02F1/Application/USER3/VD091</t>
  </si>
  <si>
    <t>KGC_02F1/Application/USER3/VD092</t>
  </si>
  <si>
    <t>KGC_02F1/Application/USER3/VD093</t>
  </si>
  <si>
    <t>KGC_02F1/Application/USER3/VD094</t>
  </si>
  <si>
    <t>KGC_02F1/Application/USER3/VD095</t>
  </si>
  <si>
    <t>KGC_02F2/Application/USER3/VD091</t>
  </si>
  <si>
    <t>KGC_02F2/Application/USER3/VD092</t>
  </si>
  <si>
    <t>KGC_02F2/Application/USER3/VD093</t>
  </si>
  <si>
    <t>KGC_02F2/Application/USER3/VD094</t>
  </si>
  <si>
    <t>KGC_02F2/Application/USER3/VD095</t>
  </si>
  <si>
    <t>KGC_02F2/Application/USER7/CMD004</t>
  </si>
  <si>
    <t>KGC_02F2/Application/USER7/CMD005</t>
  </si>
  <si>
    <t>GTD11/Application/USER3/VD072</t>
  </si>
  <si>
    <t>GTD11/Application/USER3/VD059</t>
  </si>
  <si>
    <t>GTD11/Application/USER3/VD073</t>
  </si>
  <si>
    <t>GTD11/Application/USER3/VD074</t>
  </si>
  <si>
    <t>GTD11/Application/USER3/VD075</t>
  </si>
  <si>
    <t>GTD11/Application/USER3/VD076</t>
  </si>
  <si>
    <t>GTD11/Application/USER9/CMD012</t>
  </si>
  <si>
    <t>GTD11/Application/USER9/CMD013</t>
  </si>
  <si>
    <t>GTD11/Application/USER9/CMD014</t>
  </si>
  <si>
    <t>VD.090 Reserva</t>
  </si>
  <si>
    <t>VD.091 Reserva</t>
  </si>
  <si>
    <t>VD.092 Reserva</t>
  </si>
  <si>
    <t>VD.093 Reserva</t>
  </si>
  <si>
    <t>VD.094 Reserva</t>
  </si>
  <si>
    <t>VD.095 Reserva</t>
  </si>
  <si>
    <t>Reserva para Aplicação Futura RGE</t>
  </si>
  <si>
    <t>VD.035 52 Falha Bob. Ligar</t>
  </si>
  <si>
    <t>VD.033 52 Falha Bob. Aber. 1</t>
  </si>
  <si>
    <t>VD.034 52 Falha Bob. Abert. 2</t>
  </si>
  <si>
    <t>GTA_01F2/Application/USER3/VD090</t>
  </si>
  <si>
    <t>GTA_01F2/Application/USER3/VD091</t>
  </si>
  <si>
    <t>GTA_01F2/Application/USER3/VD092</t>
  </si>
  <si>
    <t>GTA_01F2/Application/USER3/VD093</t>
  </si>
  <si>
    <t>GTA_01F2/Application/USER3/VD094</t>
  </si>
  <si>
    <t>GTA_01F2/Application/USER3/VD095</t>
  </si>
  <si>
    <t>Ativa Grupo de Proteção 1 (LT_GTA)</t>
  </si>
  <si>
    <t>Ativa Grupo de Proteção 2 (LT_KGC)</t>
  </si>
  <si>
    <t>Ativa Grupo de Proteção 3 (TR1)</t>
  </si>
  <si>
    <t>Ativa Grupo de Proteção 4 (TR2)</t>
  </si>
  <si>
    <t>Consistido: Consistir IED Principal e Alternado (DNP em Vermelho)                                                Direto: Aquisição direta do IED              CMD RMT. Direto: Comando Direct (Enviar para Principal e Alternado</t>
  </si>
  <si>
    <t>CMD RMT.03 25 Bloqueio/Desbloqueio</t>
  </si>
  <si>
    <t>CMD RMT.004 Ativa GRP 1</t>
  </si>
  <si>
    <t>CMD RMT.005 Ativa GRP 2</t>
  </si>
  <si>
    <t>CMD RMT.006 Ativa GRP 3</t>
  </si>
  <si>
    <t>CMD RMT.007 Ativa GRP 4</t>
  </si>
  <si>
    <t>CMD RMT.008 Reserva</t>
  </si>
  <si>
    <t>CMD RMT.009 Reserva</t>
  </si>
  <si>
    <t>2 Ativo</t>
  </si>
  <si>
    <t>CMD RMT.01 79 Excluír/Incluír</t>
  </si>
  <si>
    <t>CMD RMT.02 Troca de Grupo</t>
  </si>
  <si>
    <t>CMD RMT.004 Reserva</t>
  </si>
  <si>
    <t>CMD RMT.005 Reserva</t>
  </si>
  <si>
    <t>TRF3_05F2/Application/USER8/CMD009</t>
  </si>
  <si>
    <t>TRF3_05F2/Application/USER8/CMD008</t>
  </si>
  <si>
    <t>TRF3_05F2/Application/USER8/CMD007</t>
  </si>
  <si>
    <t>TRF3_05F2/Application/USER8/CMD006</t>
  </si>
  <si>
    <t>TRF3_05F2/Application/USER8/CMD005</t>
  </si>
  <si>
    <t>TRF3_05F2/Application/USER8/CMD004</t>
  </si>
  <si>
    <t>TRF3_05F2/Application/USER3/VD091</t>
  </si>
  <si>
    <t>TRF3_05F2/Application/USER3/VD092</t>
  </si>
  <si>
    <t>TRF3_05F2/Application/USER3/VD093</t>
  </si>
  <si>
    <t>TRF3_05F2/Application/USER3/VD094</t>
  </si>
  <si>
    <t>TRF3_05F2/Application/USER3/VD095</t>
  </si>
  <si>
    <t>CMD RMT.001 Troca de Grupo</t>
  </si>
  <si>
    <t>CMD RMT.002 Bloqueio 87</t>
  </si>
  <si>
    <t>CMD RMT.003 Reserva</t>
  </si>
  <si>
    <t>TR1_06F1/Application/USER7/CMD004</t>
  </si>
  <si>
    <t>TR1_06F1/Application/USER7/CMD003</t>
  </si>
  <si>
    <t>VD.023 DJ 52 AT Falha Bob. Ligar</t>
  </si>
  <si>
    <t>VD.024 DJ 52 AT Falha Bob. Abert. 1</t>
  </si>
  <si>
    <t>VD.025 DJ 52 AT Falha Bob. Abert. 2</t>
  </si>
  <si>
    <t>VD.039 DJ 52 MT Falha Bob. Abert. 1</t>
  </si>
  <si>
    <t>VD.040 DJ 52 MT Falha Bob. Abert. 2</t>
  </si>
  <si>
    <t>VD.038 DJ 52 MT Falha Bob. Ligar</t>
  </si>
  <si>
    <t>KGC_02F1/Application/USER3/VD090</t>
  </si>
  <si>
    <t>2F1/2F3</t>
  </si>
  <si>
    <t>2F1/2F4</t>
  </si>
  <si>
    <t>KGC_02F2/Application/USER3/VD090</t>
  </si>
  <si>
    <t>TR1_06F1/Application/USER3/VD133</t>
  </si>
  <si>
    <t>TR1_06F1/Application/USER3/VD134</t>
  </si>
  <si>
    <t>TR1_06F1/Application/USER3/VD135</t>
  </si>
  <si>
    <t>TR1_06F1/Application/USER3/VD136</t>
  </si>
  <si>
    <t>TR1_06F1/Application/USER3/VD137</t>
  </si>
  <si>
    <t>VD.133 Reserva</t>
  </si>
  <si>
    <t>VD.134 Reserva</t>
  </si>
  <si>
    <t>VD.135 Reserva</t>
  </si>
  <si>
    <t>VD.136 Reserva</t>
  </si>
  <si>
    <t>VD.137 Reserva</t>
  </si>
  <si>
    <t>CMD RMT.003 Bloqueio 81</t>
  </si>
  <si>
    <t>CMD RMT.004 Habilitada 81U-1</t>
  </si>
  <si>
    <t>CMD RMT.005 Habilitada 81U-2</t>
  </si>
  <si>
    <t>CMD RMT.006 Habilitada 81U-3</t>
  </si>
  <si>
    <t>CMD RMT.007 Habilitada 81U-4</t>
  </si>
  <si>
    <t>CMD RMT.008 Habilitada 81U-5</t>
  </si>
  <si>
    <t>CMD RMT.010 Reserva</t>
  </si>
  <si>
    <t>TR1_06F2/Application/USER7/CMD009</t>
  </si>
  <si>
    <t>TR1_06F2/Application/USER7/CMD010</t>
  </si>
  <si>
    <t>TR2_07F1/Application/USER7/CMD003</t>
  </si>
  <si>
    <t>TR2_07F1/Application/USER7/CMD004</t>
  </si>
  <si>
    <t>7F1/7F3</t>
  </si>
  <si>
    <t>7F1/7F4</t>
  </si>
  <si>
    <t>TR1_07F2/Application/USER7/CMD009</t>
  </si>
  <si>
    <t>TR1_07F2/Application/USER7/CMD010</t>
  </si>
  <si>
    <t>07F1/07F2</t>
  </si>
  <si>
    <t>CMD RMT.001 51N Excluir/Incluir</t>
  </si>
  <si>
    <t>CMD RMT.002 SGF Excluir/Incluir</t>
  </si>
  <si>
    <t>CMD RMT.003 81 Excluir/Incluir</t>
  </si>
  <si>
    <t>CMD RMT.009 81 E1 Habilitar</t>
  </si>
  <si>
    <t>CMD RMT.010 81 E2 Habilitar</t>
  </si>
  <si>
    <t>CMD RMT.011 81 E3 Habilitar</t>
  </si>
  <si>
    <t>CMD RMT.012 81 E4 Habilitar</t>
  </si>
  <si>
    <t>CMD RMT.013 81 E5 Habilitar</t>
  </si>
  <si>
    <t>CMD RMT.004 79 Excluir/Incluir</t>
  </si>
  <si>
    <t>CMD RMT.005 26/49 Excluir/Incluir</t>
  </si>
  <si>
    <t>CMD RMT.014 ERAC Recompor</t>
  </si>
  <si>
    <t>CMD RMT. 007 Reserva</t>
  </si>
  <si>
    <t>CMD RMT. 008 Reserva</t>
  </si>
  <si>
    <t>VD.006 52 Falha do Bob. de Ligar</t>
  </si>
  <si>
    <t>VD.007 52 Falha no Bob. de Desligar 1</t>
  </si>
  <si>
    <t>VD.008 52 Falha no Bob. de Desligar 2</t>
  </si>
  <si>
    <t>GTD11/Application/USER3/VD065</t>
  </si>
  <si>
    <t>GTD11/Application/USER9/CMD006</t>
  </si>
  <si>
    <t>CMD RMT.006 Troca Grupo</t>
  </si>
  <si>
    <t>GTD11/Application/USER3/VD061</t>
  </si>
  <si>
    <t>GTD11/Application/USER3/VD062</t>
  </si>
  <si>
    <t>GTD11/Application/USER3/VD066</t>
  </si>
  <si>
    <t>GTD11/Application/USER3/VD067</t>
  </si>
  <si>
    <t>GTD11/Application/USER3/VD068</t>
  </si>
  <si>
    <t>GTD11/Application/USER3/VD069</t>
  </si>
  <si>
    <t>GTD11/Application/USER3/VD070</t>
  </si>
  <si>
    <t>GTD11/Application/USER3/VD071</t>
  </si>
  <si>
    <t>VD.065 67 Bloqueado</t>
  </si>
  <si>
    <t>VD.066 67 E1 Atuado</t>
  </si>
  <si>
    <t>VD.067 67 E2 Atuado</t>
  </si>
  <si>
    <t>VD.068 67 TOC Atuado</t>
  </si>
  <si>
    <t>VD.069 67N E1 Atuado</t>
  </si>
  <si>
    <t>VD.070 67N E2 Atuado</t>
  </si>
  <si>
    <t>VD.071 67N TOC Atuado</t>
  </si>
  <si>
    <t>VD.72 Reserva</t>
  </si>
  <si>
    <t>VD.73 Reserva</t>
  </si>
  <si>
    <t>VD.74 Reserva</t>
  </si>
  <si>
    <t>VD.75 Reserva</t>
  </si>
  <si>
    <t>VD.76 Reserva</t>
  </si>
  <si>
    <t>TR1_06F2/Application/USER3/VD133</t>
  </si>
  <si>
    <t>TR1_06F2/Application/USER3/VD134</t>
  </si>
  <si>
    <t>TR1_06F2/Application/USER3/VD135</t>
  </si>
  <si>
    <t>TR1_06F2/Application/USER3/VD136</t>
  </si>
  <si>
    <t>TR1_06F2/Application/USER3/VD137</t>
  </si>
  <si>
    <t>TR1_07F1/Application/USER3/VD133</t>
  </si>
  <si>
    <t>TR1_07F1/Application/USER3/VD134</t>
  </si>
  <si>
    <t>TR1_07F1/Application/USER3/VD135</t>
  </si>
  <si>
    <t>TR1_07F1/Application/USER3/VD136</t>
  </si>
  <si>
    <t>TR1_07F1/Application/USER3/VD137</t>
  </si>
  <si>
    <t>TR1_07F2/Application/USER3/VD133</t>
  </si>
  <si>
    <t>TR1_07F2/Application/USER3/VD134</t>
  </si>
  <si>
    <t>TR1_07F2/Application/USER3/VD135</t>
  </si>
  <si>
    <t>TR1_07F2/Application/USER3/VD136</t>
  </si>
  <si>
    <t>TR1_07F2/Application/USER3/VD137</t>
  </si>
  <si>
    <t>GTD12/Application/USER9/CMD012</t>
  </si>
  <si>
    <t>GTD12/Application/USER9/CMD013</t>
  </si>
  <si>
    <t>GTD12/Application/USER9/CMD014</t>
  </si>
  <si>
    <t>GTD12/Application/USER3/VD061</t>
  </si>
  <si>
    <t>GTD12/Application/USER3/VD062</t>
  </si>
  <si>
    <t>GTD12/Application/USER3/VD065</t>
  </si>
  <si>
    <t>GTD12/Application/USER3/VD066</t>
  </si>
  <si>
    <t>GTD12/Application/USER3/VD067</t>
  </si>
  <si>
    <t>GTD12/Application/USER3/VD068</t>
  </si>
  <si>
    <t>GTD12/Application/USER3/VD069</t>
  </si>
  <si>
    <t>GTD12/Application/USER3/VD070</t>
  </si>
  <si>
    <t>GTD12/Application/USER3/VD071</t>
  </si>
  <si>
    <t>GTD12/Application/USER3/VD072</t>
  </si>
  <si>
    <t>GTD12/Application/USER3/VD073</t>
  </si>
  <si>
    <t>GTD12/Application/USER3/VD074</t>
  </si>
  <si>
    <t>GTD12/Application/USER3/VD075</t>
  </si>
  <si>
    <t>GTD12/Application/USER3/VD076</t>
  </si>
  <si>
    <t>GTD13/Application/USER9/CMD012</t>
  </si>
  <si>
    <t>GTD13/Application/USER9/CMD013</t>
  </si>
  <si>
    <t>GTD13/Application/USER9/CMD014</t>
  </si>
  <si>
    <t>GTD13/Application/USER3/VD061</t>
  </si>
  <si>
    <t>GTD13/Application/USER3/VD062</t>
  </si>
  <si>
    <t>GTD13/Application/USER3/VD065</t>
  </si>
  <si>
    <t>GTD13/Application/USER3/VD066</t>
  </si>
  <si>
    <t>GTD13/Application/USER3/VD067</t>
  </si>
  <si>
    <t>GTD13/Application/USER3/VD068</t>
  </si>
  <si>
    <t>GTD13/Application/USER3/VD069</t>
  </si>
  <si>
    <t>GTD13/Application/USER3/VD070</t>
  </si>
  <si>
    <t>GTD13/Application/USER3/VD071</t>
  </si>
  <si>
    <t>GTD13/Application/USER3/VD072</t>
  </si>
  <si>
    <t>GTD13/Application/USER3/VD073</t>
  </si>
  <si>
    <t>GTD13/Application/USER3/VD074</t>
  </si>
  <si>
    <t>GTD13/Application/USER3/VD075</t>
  </si>
  <si>
    <t>GTD13/Application/USER3/VD076</t>
  </si>
  <si>
    <t>GTD14/Application/USER9/CMD012</t>
  </si>
  <si>
    <t>GTD14/Application/USER9/CMD013</t>
  </si>
  <si>
    <t>GTD14/Application/USER9/CMD014</t>
  </si>
  <si>
    <t>GTD14/Application/USER3/VD061</t>
  </si>
  <si>
    <t>GTD14/Application/USER3/VD062</t>
  </si>
  <si>
    <t>GTD14/Application/USER3/VD065</t>
  </si>
  <si>
    <t>GTD14/Application/USER3/VD066</t>
  </si>
  <si>
    <t>GTD14/Application/USER3/VD067</t>
  </si>
  <si>
    <t>GTD14/Application/USER3/VD068</t>
  </si>
  <si>
    <t>GTD14/Application/USER3/VD069</t>
  </si>
  <si>
    <t>GTD14/Application/USER3/VD070</t>
  </si>
  <si>
    <t>GTD14/Application/USER3/VD071</t>
  </si>
  <si>
    <t>GTD14/Application/USER3/VD072</t>
  </si>
  <si>
    <t>GTD14/Application/USER3/VD073</t>
  </si>
  <si>
    <t>GTD14/Application/USER3/VD074</t>
  </si>
  <si>
    <t>GTD14/Application/USER3/VD075</t>
  </si>
  <si>
    <t>GTD14/Application/USER3/VD076</t>
  </si>
  <si>
    <t>GTD15/Application/USER9/CMD012</t>
  </si>
  <si>
    <t>GTD15/Application/USER9/CMD013</t>
  </si>
  <si>
    <t>GTD15/Application/USER9/CMD014</t>
  </si>
  <si>
    <t>GTD15/Application/USER3/VD061</t>
  </si>
  <si>
    <t>GTD15/Application/USER3/VD062</t>
  </si>
  <si>
    <t>GTD15/Application/USER3/VD065</t>
  </si>
  <si>
    <t>GTD15/Application/USER3/VD066</t>
  </si>
  <si>
    <t>GTD15/Application/USER3/VD067</t>
  </si>
  <si>
    <t>GTD15/Application/USER3/VD068</t>
  </si>
  <si>
    <t>GTD15/Application/USER3/VD069</t>
  </si>
  <si>
    <t>GTD15/Application/USER3/VD070</t>
  </si>
  <si>
    <t>GTD15/Application/USER3/VD071</t>
  </si>
  <si>
    <t>GTD15/Application/USER3/VD072</t>
  </si>
  <si>
    <t>GTD15/Application/USER3/VD073</t>
  </si>
  <si>
    <t>GTD15/Application/USER3/VD074</t>
  </si>
  <si>
    <t>GTD15/Application/USER3/VD075</t>
  </si>
  <si>
    <t>GTD15/Application/USER3/VD076</t>
  </si>
  <si>
    <t>GTD21/Application/USER9/CMD012</t>
  </si>
  <si>
    <t>GTD21/Application/USER9/CMD013</t>
  </si>
  <si>
    <t>GTD21/Application/USER9/CMD014</t>
  </si>
  <si>
    <t>GTD21/Application/USER3/VD061</t>
  </si>
  <si>
    <t>GTD21/Application/USER3/VD062</t>
  </si>
  <si>
    <t>GTD21/Application/USER3/VD065</t>
  </si>
  <si>
    <t>GTD21/Application/USER3/VD066</t>
  </si>
  <si>
    <t>GTD21/Application/USER3/VD067</t>
  </si>
  <si>
    <t>GTD21/Application/USER3/VD068</t>
  </si>
  <si>
    <t>GTD21/Application/USER3/VD069</t>
  </si>
  <si>
    <t>GTD21/Application/USER3/VD070</t>
  </si>
  <si>
    <t>GTD21/Application/USER3/VD071</t>
  </si>
  <si>
    <t>GTD21/Application/USER3/VD072</t>
  </si>
  <si>
    <t>GTD21/Application/USER3/VD073</t>
  </si>
  <si>
    <t>GTD21/Application/USER3/VD074</t>
  </si>
  <si>
    <t>GTD21/Application/USER3/VD075</t>
  </si>
  <si>
    <t>GTD21/Application/USER3/VD076</t>
  </si>
  <si>
    <t>GTD22/Application/USER9/CMD012</t>
  </si>
  <si>
    <t>GTD22/Application/USER9/CMD013</t>
  </si>
  <si>
    <t>GTD22/Application/USER9/CMD014</t>
  </si>
  <si>
    <t>GTD22/Application/USER3/VD061</t>
  </si>
  <si>
    <t>GTD22/Application/USER3/VD062</t>
  </si>
  <si>
    <t>GTD22/Application/USER3/VD065</t>
  </si>
  <si>
    <t>GTD22/Application/USER3/VD066</t>
  </si>
  <si>
    <t>GTD22/Application/USER3/VD067</t>
  </si>
  <si>
    <t>GTD22/Application/USER3/VD068</t>
  </si>
  <si>
    <t>GTD22/Application/USER3/VD069</t>
  </si>
  <si>
    <t>GTD22/Application/USER3/VD070</t>
  </si>
  <si>
    <t>GTD22/Application/USER3/VD071</t>
  </si>
  <si>
    <t>GTD22/Application/USER3/VD072</t>
  </si>
  <si>
    <t>GTD22/Application/USER3/VD073</t>
  </si>
  <si>
    <t>GTD22/Application/USER3/VD074</t>
  </si>
  <si>
    <t>GTD22/Application/USER3/VD075</t>
  </si>
  <si>
    <t>GTD22/Application/USER3/VD076</t>
  </si>
  <si>
    <t>GTD23/Application/USER9/CMD012</t>
  </si>
  <si>
    <t>GTD23/Application/USER9/CMD013</t>
  </si>
  <si>
    <t>GTD23/Application/USER9/CMD014</t>
  </si>
  <si>
    <t>GTD23/Application/USER3/VD061</t>
  </si>
  <si>
    <t>GTD23/Application/USER3/VD062</t>
  </si>
  <si>
    <t>GTD23/Application/USER3/VD065</t>
  </si>
  <si>
    <t>GTD23/Application/USER3/VD066</t>
  </si>
  <si>
    <t>GTD23/Application/USER3/VD067</t>
  </si>
  <si>
    <t>GTD23/Application/USER3/VD068</t>
  </si>
  <si>
    <t>GTD23/Application/USER3/VD069</t>
  </si>
  <si>
    <t>GTD23/Application/USER3/VD070</t>
  </si>
  <si>
    <t>GTD23/Application/USER3/VD071</t>
  </si>
  <si>
    <t>GTD23/Application/USER3/VD072</t>
  </si>
  <si>
    <t>GTD23/Application/USER3/VD073</t>
  </si>
  <si>
    <t>GTD23/Application/USER3/VD074</t>
  </si>
  <si>
    <t>GTD23/Application/USER3/VD075</t>
  </si>
  <si>
    <t>GTD23/Application/USER3/VD076</t>
  </si>
  <si>
    <t>GTD24/Application/USER9/CMD012</t>
  </si>
  <si>
    <t>GTD24/Application/USER9/CMD013</t>
  </si>
  <si>
    <t>GTD24/Application/USER9/CMD014</t>
  </si>
  <si>
    <t>GTD24/Application/USER3/VD061</t>
  </si>
  <si>
    <t>GTD24/Application/USER3/VD062</t>
  </si>
  <si>
    <t>GTD24/Application/USER3/VD065</t>
  </si>
  <si>
    <t>GTD24/Application/USER3/VD066</t>
  </si>
  <si>
    <t>GTD24/Application/USER3/VD067</t>
  </si>
  <si>
    <t>GTD24/Application/USER3/VD068</t>
  </si>
  <si>
    <t>GTD24/Application/USER3/VD069</t>
  </si>
  <si>
    <t>GTD24/Application/USER3/VD070</t>
  </si>
  <si>
    <t>GTD24/Application/USER3/VD071</t>
  </si>
  <si>
    <t>GTD24/Application/USER3/VD072</t>
  </si>
  <si>
    <t>GTD24/Application/USER3/VD073</t>
  </si>
  <si>
    <t>GTD24/Application/USER3/VD074</t>
  </si>
  <si>
    <t>GTD24/Application/USER3/VD075</t>
  </si>
  <si>
    <t>GTD24/Application/USER3/VD076</t>
  </si>
  <si>
    <t>GTD25/Application/USER9/CMD012</t>
  </si>
  <si>
    <t>GTD25/Application/USER9/CMD013</t>
  </si>
  <si>
    <t>GTD25/Application/USER9/CMD014</t>
  </si>
  <si>
    <t>GTD25/Application/USER3/VD061</t>
  </si>
  <si>
    <t>GTD25/Application/USER3/VD062</t>
  </si>
  <si>
    <t>GTD25/Application/USER3/VD065</t>
  </si>
  <si>
    <t>GTD25/Application/USER3/VD066</t>
  </si>
  <si>
    <t>GTD25/Application/USER3/VD067</t>
  </si>
  <si>
    <t>GTD25/Application/USER3/VD068</t>
  </si>
  <si>
    <t>GTD25/Application/USER3/VD069</t>
  </si>
  <si>
    <t>GTD25/Application/USER3/VD070</t>
  </si>
  <si>
    <t>GTD25/Application/USER3/VD071</t>
  </si>
  <si>
    <t>GTD25/Application/USER3/VD072</t>
  </si>
  <si>
    <t>GTD25/Application/USER3/VD073</t>
  </si>
  <si>
    <t>GTD25/Application/USER3/VD074</t>
  </si>
  <si>
    <t>GTD25/Application/USER3/VD075</t>
  </si>
  <si>
    <t>GTD25/Application/USER3/VD076</t>
  </si>
  <si>
    <t>FUTURO</t>
  </si>
  <si>
    <t>CMD RMT.006 81 E1 Habilitar</t>
  </si>
  <si>
    <t>CMD RMT.007 81 E2 Habilitar</t>
  </si>
  <si>
    <t>CMD RMT.008 81 E3 Habilitar</t>
  </si>
  <si>
    <t>CMD RMT.009 81 E4 Habilitar</t>
  </si>
  <si>
    <t>CMD RMT.010 81 E5 Habilitar</t>
  </si>
  <si>
    <t>Ativa Grupo de Proteção 1 (Alimentadores)</t>
  </si>
  <si>
    <t>Ativa Grupo de Proteção 2 (TR1)</t>
  </si>
  <si>
    <t>CMD RMT.012 Ativa GRP 1</t>
  </si>
  <si>
    <t>CMD RMT.013 Ativa GRP 2</t>
  </si>
  <si>
    <t>CMD RMT.014 Ativa GRP 3</t>
  </si>
  <si>
    <t>CMD RMT.015 Ativa GRP 4</t>
  </si>
  <si>
    <t>CMD RMT. 018 Reserva</t>
  </si>
  <si>
    <t>VD.063 Grupo 3 Ativo</t>
  </si>
  <si>
    <t>VD.064 Grupo 4 Ativo</t>
  </si>
  <si>
    <t>TRF1/Application/USER3/VD063</t>
  </si>
  <si>
    <t>TRF1/Application/USER3/VD064</t>
  </si>
  <si>
    <t>TRF1/Application/USER9/CMD014</t>
  </si>
  <si>
    <t>TRF1/Application/USER9/CMD012</t>
  </si>
  <si>
    <t>TRF1/Application/USER9/CMD013</t>
  </si>
  <si>
    <t>TRF1/Application/USER9/CMD015</t>
  </si>
  <si>
    <t>TRF1/Application/USER9/CMD016</t>
  </si>
  <si>
    <t>TRF1/Application/USER9/CMD017</t>
  </si>
  <si>
    <t>TRF1/Application/USER3/VD065</t>
  </si>
  <si>
    <t>TRF1/Application/USER3/VD066</t>
  </si>
  <si>
    <t>TRF1/Application/USER3/VD067</t>
  </si>
  <si>
    <t>TRF1/Application/USER3/VD068</t>
  </si>
  <si>
    <t>TRF1/Application/USER3/VD069</t>
  </si>
  <si>
    <t>TRF1/Application/USER3/VD070</t>
  </si>
  <si>
    <t>TRF1/Application/USER3/VD071</t>
  </si>
  <si>
    <t>TRF1/Application/USER3/VD072</t>
  </si>
  <si>
    <t>TRF1/Application/USER3/VD073</t>
  </si>
  <si>
    <t>TRF1/Application/USER3/VD074</t>
  </si>
  <si>
    <t>TRF1/Application/USER3/VD075</t>
  </si>
  <si>
    <t>TRF1/Application/USER3/VD076</t>
  </si>
  <si>
    <t>TRF2/Application/USER9/CMD012</t>
  </si>
  <si>
    <t>TRF2/Application/USER9/CMD013</t>
  </si>
  <si>
    <t>TRF2/Application/USER9/CMD014</t>
  </si>
  <si>
    <t>TRF2/Application/USER9/CMD015</t>
  </si>
  <si>
    <t>TRF2/Application/USER9/CMD016</t>
  </si>
  <si>
    <t>TRF2/Application/USER9/CMD017</t>
  </si>
  <si>
    <t>TRF2/Application/USER3/VD063</t>
  </si>
  <si>
    <t>TRF2/Application/USER3/VD064</t>
  </si>
  <si>
    <t>TRF2/Application/USER3/VD065</t>
  </si>
  <si>
    <t>TRF2/Application/USER3/VD066</t>
  </si>
  <si>
    <t>TRF2/Application/USER3/VD067</t>
  </si>
  <si>
    <t>TRF2/Application/USER3/VD068</t>
  </si>
  <si>
    <t>TRF2/Application/USER3/VD069</t>
  </si>
  <si>
    <t>TRF2/Application/USER3/VD070</t>
  </si>
  <si>
    <t>TRF2/Application/USER3/VD071</t>
  </si>
  <si>
    <t>TRF2/Application/USER3/VD072</t>
  </si>
  <si>
    <t>TRF2/Application/USER3/VD073</t>
  </si>
  <si>
    <t>TRF2/Application/USER3/VD074</t>
  </si>
  <si>
    <t>TRF2/Application/USER3/VD075</t>
  </si>
  <si>
    <t>TRF2/Application/USER3/VD076</t>
  </si>
  <si>
    <t>CMD RMT.001 27 Excluir/Incluir</t>
  </si>
  <si>
    <t>CMD RMT.002 Auto Excluir/Incluir</t>
  </si>
  <si>
    <t>CMD RMT.003 86BC Rearme</t>
  </si>
  <si>
    <t>BC1/Application/USER7/CMD004</t>
  </si>
  <si>
    <t>BC1/Application/USER7/CMD005</t>
  </si>
  <si>
    <t>BC1/Application/USER7/CMD006</t>
  </si>
  <si>
    <t>CMD RMT. 005 Reserva</t>
  </si>
  <si>
    <t>CMD RMT. 006 Reserva</t>
  </si>
  <si>
    <t>CMD RMT.004 59 Excluir/Incluir</t>
  </si>
  <si>
    <t>Proteção 59 - Excluída</t>
  </si>
  <si>
    <t>BC1/Application/USER3/VD057</t>
  </si>
  <si>
    <t>VD.057 59 Excluido</t>
  </si>
  <si>
    <t>VD.061 Reserva</t>
  </si>
  <si>
    <t>VD.062 Reserva</t>
  </si>
  <si>
    <t>VD.063 Reserva</t>
  </si>
  <si>
    <t>VD.064 Reserva</t>
  </si>
  <si>
    <t>VD.065 Reserva</t>
  </si>
  <si>
    <t>BC1/Application/USER3/VD061</t>
  </si>
  <si>
    <t>BC1/Application/USER3/VD062</t>
  </si>
  <si>
    <t>BC1/Application/USER3/VD063</t>
  </si>
  <si>
    <t>BC1/Application/USER3/VD064</t>
  </si>
  <si>
    <t>BC1/Application/USER3/VD065</t>
  </si>
  <si>
    <t>BC2/Application/USER7/CMD004</t>
  </si>
  <si>
    <t>BC2/Application/USER7/CMD005</t>
  </si>
  <si>
    <t>BC2/Application/USER7/CMD006</t>
  </si>
  <si>
    <t>BC2/Application/USER3/VD057</t>
  </si>
  <si>
    <t>BC2/Application/USER3/VD061</t>
  </si>
  <si>
    <t>BC2/Application/USER3/VD062</t>
  </si>
  <si>
    <t>BC2/Application/USER3/VD063</t>
  </si>
  <si>
    <t>BC2/Application/USER3/VD064</t>
  </si>
  <si>
    <t>BC2/Application/USER3/VD065</t>
  </si>
  <si>
    <t>BC3/Application/USER7/CMD004</t>
  </si>
  <si>
    <t>BC3/Application/USER7/CMD005</t>
  </si>
  <si>
    <t>BC3/Application/USER7/CMD006</t>
  </si>
  <si>
    <t>BC3/Application/USER3/VD057</t>
  </si>
  <si>
    <t>BC3/Application/USER3/VD061</t>
  </si>
  <si>
    <t>BC3/Application/USER3/VD062</t>
  </si>
  <si>
    <t>BC3/Application/USER3/VD063</t>
  </si>
  <si>
    <t>BC3/Application/USER3/VD064</t>
  </si>
  <si>
    <t>BC3/Application/USER3/VD065</t>
  </si>
  <si>
    <t>BC4/Application/USER7/CMD004</t>
  </si>
  <si>
    <t>BC4/Application/USER7/CMD005</t>
  </si>
  <si>
    <t>BC4/Application/USER7/CMD006</t>
  </si>
  <si>
    <t>BC4/Application/USER3/VD057</t>
  </si>
  <si>
    <t>BC4/Application/USER3/VD061</t>
  </si>
  <si>
    <t>BC4/Application/USER3/VD062</t>
  </si>
  <si>
    <t>BC4/Application/USER3/VD063</t>
  </si>
  <si>
    <t>BC4/Application/USER3/VD064</t>
  </si>
  <si>
    <t>BC4/Application/USER3/VD065</t>
  </si>
  <si>
    <t>IBF1/Application/USER3/VD065</t>
  </si>
  <si>
    <t>IBF1/Application/USER3/VD053</t>
  </si>
  <si>
    <t>IBF1/Application/USER3/VD059</t>
  </si>
  <si>
    <t>VD.62 Reserva</t>
  </si>
  <si>
    <t>VD.63 Reserva</t>
  </si>
  <si>
    <t>VD.64 Reserva</t>
  </si>
  <si>
    <t>VD.65 Reserva</t>
  </si>
  <si>
    <t>VD.66 Reserva</t>
  </si>
  <si>
    <t>IBF1/Application/USER3/VD062</t>
  </si>
  <si>
    <t>IBF1/Application/USER3/VD063</t>
  </si>
  <si>
    <t>IBF1/Application/USER3/VD064</t>
  </si>
  <si>
    <t>IBF1/Application/USER3/VD066</t>
  </si>
  <si>
    <t>IBF1/Application/USER9/CMD001</t>
  </si>
  <si>
    <t>IBF1/Application/USER9/CMD002</t>
  </si>
  <si>
    <t>CMD RMT. 001 Reserva</t>
  </si>
  <si>
    <t>CMD RMT. 002 Reserva</t>
  </si>
  <si>
    <t xml:space="preserve">ON: Incluí </t>
  </si>
  <si>
    <t>Proteção de Sobretensão (59) - Excluir / Incluir</t>
  </si>
  <si>
    <t>CMD RMT.016 27 Excluir/Incluir</t>
  </si>
  <si>
    <t>CMD RMT.017 59 Excluir/Incluir</t>
  </si>
  <si>
    <t>CMD RMT. 019 Reserva</t>
  </si>
  <si>
    <t>TRF1/Application/USER9/CMD018</t>
  </si>
  <si>
    <t>TRF1/Application/USER9/CMD019</t>
  </si>
  <si>
    <t>Ativa Grupo de Proteção 3 (BC1/BC2)</t>
  </si>
  <si>
    <t>Ativa Grupo de Proteção 4 (Móvel)</t>
  </si>
  <si>
    <t>VD.72 27 Excluída</t>
  </si>
  <si>
    <t>VD.73 27 E1 Atuada</t>
  </si>
  <si>
    <t>VD.74 27 E2 Atuada</t>
  </si>
  <si>
    <t>VD.75 59 Excluída</t>
  </si>
  <si>
    <t>VD.76 59 E1 Atuada</t>
  </si>
  <si>
    <t>VD.77 59 E2 Atuada</t>
  </si>
  <si>
    <t>VD.078 Reserva</t>
  </si>
  <si>
    <t>VD.079 Reserva</t>
  </si>
  <si>
    <t>VD.080 Reserva</t>
  </si>
  <si>
    <t>VD.081 Reserva</t>
  </si>
  <si>
    <t>VD.082 Reserva</t>
  </si>
  <si>
    <t>TRF1/Application/USER3/VD082</t>
  </si>
  <si>
    <t>TRF1/Application/USER3/VD077</t>
  </si>
  <si>
    <t>TRF1/Application/USER3/VD078</t>
  </si>
  <si>
    <t>TRF1/Application/USER3/VD079</t>
  </si>
  <si>
    <t>TRF1/Application/USER3/VD080</t>
  </si>
  <si>
    <t>TRF1/Application/USER3/VD081</t>
  </si>
  <si>
    <t>Ativa Grupo de Proteção 2 (TR2)</t>
  </si>
  <si>
    <t>Ativa Grupo de Proteção 3 (BC3 ou BC4)</t>
  </si>
  <si>
    <t>TRF2/Application/USER9/CMD018</t>
  </si>
  <si>
    <t>TRF2/Application/USER9/CMD019</t>
  </si>
  <si>
    <t>TRF2/Application/USER3/VD077</t>
  </si>
  <si>
    <t>TRF2/Application/USER3/VD078</t>
  </si>
  <si>
    <t>TRF2/Application/USER3/VD079</t>
  </si>
  <si>
    <t>TRF2/Application/USER3/VD080</t>
  </si>
  <si>
    <t>TRF2/Application/USER3/VD081</t>
  </si>
  <si>
    <t>TRF2/Application/USER3/VD082</t>
  </si>
  <si>
    <t>VD.033 61N Alarme</t>
  </si>
  <si>
    <t>VD.034 61N Atuado</t>
  </si>
  <si>
    <t>CDC Local/Manual</t>
  </si>
  <si>
    <t>CDC Local/Remoto</t>
  </si>
  <si>
    <t>CDC Remoto/Automatico</t>
  </si>
  <si>
    <t>6.5</t>
  </si>
  <si>
    <t>6.6</t>
  </si>
  <si>
    <t>6.7</t>
  </si>
  <si>
    <t>TR1_06F1/Application/USER1/BI605</t>
  </si>
  <si>
    <t>TR1_06F1/Application/USER1/BI606</t>
  </si>
  <si>
    <t>TR1_06F1/Application/USER1/BI607</t>
  </si>
  <si>
    <t>BI.6.5 CDC Local/Manual</t>
  </si>
  <si>
    <t>BI.6.6 CDC Local/Automatico</t>
  </si>
  <si>
    <t>BI.6.7 CDC Remoto/Automatico</t>
  </si>
  <si>
    <t>TR1_06F2/Application/USER1/BI605</t>
  </si>
  <si>
    <t>TR1_06F2/Application/USER1/BI606</t>
  </si>
  <si>
    <t>TR1_06F2/Application/USER1/BI607</t>
  </si>
  <si>
    <t>TR1_07F1/Application/USER1/BI605</t>
  </si>
  <si>
    <t>TR1_07F1/Application/USER1/BI606</t>
  </si>
  <si>
    <t>TR1_07F1/Application/USER1/BI607</t>
  </si>
  <si>
    <t>TR1_07F2/Application/USER1/BI605</t>
  </si>
  <si>
    <t>TR1_07F2/Application/USER1/BI606</t>
  </si>
  <si>
    <t>TR1_07F2/Application/USER1/BI607</t>
  </si>
  <si>
    <t>VD.053 67 Bloqueado</t>
  </si>
  <si>
    <t>W1HS</t>
  </si>
  <si>
    <t>W3HS</t>
  </si>
  <si>
    <t>MV16</t>
  </si>
  <si>
    <t>TMB3A</t>
  </si>
  <si>
    <t>SV50T</t>
  </si>
  <si>
    <t>SV52T</t>
  </si>
  <si>
    <t>SV51T</t>
  </si>
  <si>
    <t>MC-05</t>
  </si>
  <si>
    <t>Ponto lógico via PAS</t>
  </si>
  <si>
    <t>TR1 em Modo Individual (Lógica PAS)</t>
  </si>
  <si>
    <t>TR2 em Modo Individual (Lógica PAS)</t>
  </si>
  <si>
    <t>BC1/CB1/CSWI1/Pos</t>
  </si>
  <si>
    <t>Disp.</t>
  </si>
  <si>
    <t>TR1_SEL_2414CFG/LLN0$RMT1$TR1_SEL_2414ANN/MVGGIO12$MX$AnIn16$instMag</t>
  </si>
  <si>
    <t>TR1_SEL_2414CFG/LLN0$RMT1$TR1_SEL_2414MET/THERMMTHM1$MX$T1OILM$instMag</t>
  </si>
  <si>
    <t>TR1_SEL_2414CFG/LLN0$RMT1$TR1_SEL_2414MET/THERMMTHM1$MX$W1HS$instMag</t>
  </si>
  <si>
    <t>TR1_SEL_2414CFG/LLN0$RMT1$TR1_SEL_2414MET/THERMMTHM1$MX$W3HS$instMag</t>
  </si>
  <si>
    <t>SV37T</t>
  </si>
  <si>
    <t>SV38T</t>
  </si>
  <si>
    <t>SV47T</t>
  </si>
  <si>
    <t>TR1_SEL_2414CFG/LLN0$RMT1$TR1_SEL_2414ANN/SVTGGIO4$ST$Ind37</t>
  </si>
  <si>
    <t>TR1_SEL_2414CFG/LLN0$RMT1$TR1_SEL_2414ANN/SVTGGIO4$ST$Ind38</t>
  </si>
  <si>
    <t>TR1_SEL_2414CFG/LLN0$RMT1$TR1_SEL_2414ANN/SVTGGIO4$ST$Ind47</t>
  </si>
  <si>
    <t>TR1_SEL_2414CFG/LLN0$RMT1$TR1_SEL_2414ANN/SVTGGIO4$ST$Ind50</t>
  </si>
  <si>
    <t>TR1_SEL_2414CFG/LLN0$RMT1$TR1_SEL_2414ANN/SVTGGIO4$ST$Ind51</t>
  </si>
  <si>
    <t>TR1_SEL_2414CFG/LLN0$RMT1$TR1_SEL_2414ANN/SVTGGIO4$ST$Ind52</t>
  </si>
  <si>
    <t>TR1_SEL_2414CFG/LLN0$RMT1$TR1_SEL_2414ANN/TMBAGGIO9$ST$Ind03</t>
  </si>
  <si>
    <t>TR1_SEL_2414CFG/LLN0$RMT1$TR1_SEL_2414ANN/OUTCGGIO15$ST$Ind01</t>
  </si>
  <si>
    <t>TR1_SEL_2414CFG/LLN0$RMT1$TR1_SEL_2414ANN/OUTCGGIO15$ST$Ind02</t>
  </si>
  <si>
    <t>TR1_SEL_2414CFG/LLN0$RMT1$TR1_SEL_2414ANN/OUTCGGIO15$ST$Ind03</t>
  </si>
  <si>
    <t>TR1_SEL_2414CFG/LLN0$RMT1$TR1_SEL_2414ANN/OUTCGGIO15$ST$Ind04</t>
  </si>
  <si>
    <t>TR1_SEL_2414CFG/LLN0$RMT1$TR1_SEL_2414ANN/OUTCGGIO15$ST$Ind05</t>
  </si>
  <si>
    <t>TR1_SEL_2414CFG/LLN0$RMT1$TR1_SEL_2414ANN/OUTCGGIO15$ST$Ind06</t>
  </si>
  <si>
    <t>T1OILM</t>
  </si>
  <si>
    <t>TR2_SEL_2414CFG/LLN0$RMT2$TR2_SEL_2414ANN/MVGGIO12$MX$AnIn16$instMag</t>
  </si>
  <si>
    <t>TR2_SEL_2414CFG/LLN0$RMT2$TR2_SEL_2414MET/THERMMTHM1$MX$T1OILM$instMag</t>
  </si>
  <si>
    <t>TR2_SEL_2414CFG/LLN0$RMT2$TR2_SEL_2414MET/THERMMTHM1$MX$W1HS$instMag</t>
  </si>
  <si>
    <t>TR2_SEL_2414CFG/LLN0$RMT2$TR2_SEL_2414MET/THERMMTHM1$MX$W3HS$instMag</t>
  </si>
  <si>
    <t>TR2_SEL_2414CFG/LLN0$RMT2$TR2_SEL_2414ANN/OUTCGGIO15$ST$Ind01</t>
  </si>
  <si>
    <t>TR2_SEL_2414CFG/LLN0$RMT2$TR2_SEL_2414ANN/OUTCGGIO15$ST$Ind02</t>
  </si>
  <si>
    <t>TR2_SEL_2414CFG/LLN0$RMT2$TR2_SEL_2414ANN/OUTCGGIO15$ST$Ind03</t>
  </si>
  <si>
    <t>TR2_SEL_2414CFG/LLN0$RMT2$TR2_SEL_2414ANN/OUTCGGIO15$ST$Ind04</t>
  </si>
  <si>
    <t>TR2_SEL_2414CFG/LLN0$RMT2$TR2_SEL_2414ANN/OUTCGGIO15$ST$Ind05</t>
  </si>
  <si>
    <t>TR2_SEL_2414CFG/LLN0$RMT2$TR2_SEL_2414ANN/OUTCGGIO15$ST$Ind06</t>
  </si>
  <si>
    <t>TR2_SEL_2414CFG/LLN0$RMT2$TR2_SEL_2414ANN/SVTGGIO4$ST$Ind37</t>
  </si>
  <si>
    <t>TR2_SEL_2414CFG/LLN0$RMT2$TR2_SEL_2414ANN/SVTGGIO4$ST$Ind38</t>
  </si>
  <si>
    <t>TR2_SEL_2414CFG/LLN0$RMT2$TR2_SEL_2414ANN/SVTGGIO4$ST$Ind47</t>
  </si>
  <si>
    <t>TR2_SEL_2414CFG/LLN0$RMT2$TR2_SEL_2414ANN/SVTGGIO4$ST$Ind50</t>
  </si>
  <si>
    <t>TR2_SEL_2414CFG/LLN0$RMT2$TR2_SEL_2414ANN/SVTGGIO4$ST$Ind52</t>
  </si>
  <si>
    <t>TR2_SEL_2414CFG/LLN0$RMT2$TR2_SEL_2414ANN/SVTGGIO4$ST$Ind51</t>
  </si>
  <si>
    <t>TR2_SEL_2414CFG/LLN0$RMT2$TR2_SEL_2414ANN/TMBAGGIO9$ST$Ind03</t>
  </si>
  <si>
    <t>Seleção de Barra Preferencial (ON: Barra B, OFF: Barra A)</t>
  </si>
  <si>
    <t>ON: B / OFF: A</t>
  </si>
  <si>
    <t>Rearme 86 Automatismo</t>
  </si>
  <si>
    <t>ON: Reset</t>
  </si>
  <si>
    <t>CMD.003 Seleção de Barra</t>
  </si>
  <si>
    <t>PSACA/Application/USER5/CMD003</t>
  </si>
  <si>
    <t>PSACA/Application/USER5/CMD004</t>
  </si>
  <si>
    <t>CMD.004 86Auto Rearme</t>
  </si>
  <si>
    <t>Retificador 1 - VCA Anormal</t>
  </si>
  <si>
    <t>Retificador 1 - VCC Consumidor Baixa</t>
  </si>
  <si>
    <t>BI.3.8 RET1 - VCC Consumidor Baixo</t>
  </si>
  <si>
    <t>Retificador 1 - Subtensão Bateria</t>
  </si>
  <si>
    <t>BI.3.10 RET1 - Subtensão Bateria</t>
  </si>
  <si>
    <t>Retificador 1 - Bateria em Descarga</t>
  </si>
  <si>
    <t>BI.3.11 RET1 - Bateria em Descarga</t>
  </si>
  <si>
    <t>Retificador 2 - VCA Anormal</t>
  </si>
  <si>
    <t>BI.3.7 RET1 - VCA Anorrmal</t>
  </si>
  <si>
    <t>BI.3.13 RET2 - VCA Anorrmal</t>
  </si>
  <si>
    <t>BI.3.14 RET2 - VCC Consumidor Baixo</t>
  </si>
  <si>
    <t>BI.3.16 RET2 - Subtensão Bateria</t>
  </si>
  <si>
    <t>BI.4.1 RET2 - Bateria em Descarga</t>
  </si>
  <si>
    <t>Retificador 2 - VCC Consumidor Baixa</t>
  </si>
  <si>
    <t>Retificador 2 - Subtensão Bateria</t>
  </si>
  <si>
    <t>Retificador 2 - Bateria em Descarga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</si>
</sst>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3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8"/>
      <name val="Aptos Narrow"/>
      <family val="2"/>
      <scheme val="minor"/>
    </font>
    <font>
      <b/>
      <sz val="16"/>
      <color indexed="8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  <charset val="1"/>
    </font>
    <font>
      <sz val="10"/>
      <color indexed="8"/>
      <name val="Calibri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b/>
      <sz val="12"/>
      <color rgb="FFFF0000"/>
      <name val="Arial"/>
      <family val="2"/>
    </font>
    <font>
      <b/>
      <sz val="16"/>
      <color rgb="FFFF0000"/>
      <name val="Arial"/>
      <family val="2"/>
    </font>
    <font>
      <sz val="11"/>
      <color rgb="FFFF0000"/>
      <name val="Calibri"/>
      <family val="2"/>
    </font>
    <font>
      <b/>
      <strike/>
      <sz val="10"/>
      <color indexed="8"/>
      <name val="Arial"/>
      <family val="2"/>
    </font>
    <font>
      <b/>
      <strike/>
      <sz val="10"/>
      <name val="Arial"/>
      <family val="2"/>
    </font>
    <font>
      <strike/>
      <sz val="10"/>
      <name val="Arial"/>
      <family val="2"/>
    </font>
    <font>
      <b/>
      <strike/>
      <sz val="10"/>
      <color indexed="10"/>
      <name val="Arial"/>
      <family val="2"/>
    </font>
    <font>
      <strike/>
      <sz val="10"/>
      <color indexed="8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rgb="FF00B050"/>
      <name val="Arial"/>
      <family val="2"/>
    </font>
    <font>
      <b/>
      <sz val="10"/>
      <color rgb="FFFFC000"/>
      <name val="Arial"/>
      <family val="2"/>
    </font>
    <font>
      <b/>
      <strike/>
      <sz val="10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rgb="FF99CCFF"/>
        <bgColor indexed="31"/>
      </patternFill>
    </fill>
    <fill>
      <patternFill patternType="solid">
        <fgColor rgb="FF99CCFF"/>
        <bgColor indexed="64"/>
      </patternFill>
    </fill>
    <fill>
      <patternFill patternType="solid">
        <fgColor theme="7" tint="0.59999389629810485"/>
        <bgColor indexed="31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31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Border="0" applyProtection="0">
      <alignment vertical="center"/>
    </xf>
    <xf numFmtId="0" fontId="7" fillId="5" borderId="0" applyNumberFormat="0" applyBorder="0" applyAlignment="0" applyProtection="0"/>
    <xf numFmtId="0" fontId="4" fillId="0" borderId="0"/>
    <xf numFmtId="0" fontId="4" fillId="0" borderId="0"/>
  </cellStyleXfs>
  <cellXfs count="574">
    <xf numFmtId="0" fontId="0" fillId="0" borderId="0" xfId="0"/>
    <xf numFmtId="0" fontId="1" fillId="0" borderId="0" xfId="1">
      <alignment vertical="center"/>
    </xf>
    <xf numFmtId="0" fontId="1" fillId="2" borderId="0" xfId="1" applyFill="1">
      <alignment vertical="center"/>
    </xf>
    <xf numFmtId="0" fontId="2" fillId="0" borderId="0" xfId="1" applyFont="1">
      <alignment vertical="center"/>
    </xf>
    <xf numFmtId="0" fontId="1" fillId="2" borderId="0" xfId="1" applyFill="1" applyAlignment="1">
      <alignment horizontal="center" vertical="center"/>
    </xf>
    <xf numFmtId="0" fontId="4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/>
    </xf>
    <xf numFmtId="49" fontId="1" fillId="0" borderId="2" xfId="1" applyNumberFormat="1" applyBorder="1" applyAlignment="1">
      <alignment horizontal="center" vertical="center"/>
    </xf>
    <xf numFmtId="0" fontId="1" fillId="4" borderId="0" xfId="1" applyFill="1">
      <alignment vertical="center"/>
    </xf>
    <xf numFmtId="0" fontId="1" fillId="4" borderId="0" xfId="1" applyFill="1" applyAlignment="1">
      <alignment horizontal="center" vertical="center"/>
    </xf>
    <xf numFmtId="0" fontId="1" fillId="2" borderId="0" xfId="1" applyFill="1" applyBorder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8" fillId="0" borderId="12" xfId="3" applyFont="1" applyBorder="1" applyAlignment="1">
      <alignment horizontal="center" vertical="center" wrapText="1"/>
    </xf>
    <xf numFmtId="0" fontId="1" fillId="5" borderId="3" xfId="2" applyNumberFormat="1" applyFont="1" applyBorder="1" applyAlignment="1" applyProtection="1"/>
    <xf numFmtId="0" fontId="5" fillId="0" borderId="3" xfId="1" applyNumberFormat="1" applyFont="1" applyBorder="1" applyAlignment="1">
      <alignment horizontal="left" vertical="center"/>
    </xf>
    <xf numFmtId="0" fontId="5" fillId="4" borderId="3" xfId="1" applyNumberFormat="1" applyFont="1" applyFill="1" applyBorder="1" applyAlignment="1">
      <alignment horizontal="left" vertical="center"/>
    </xf>
    <xf numFmtId="0" fontId="2" fillId="0" borderId="0" xfId="1" applyFont="1" applyBorder="1" applyAlignment="1">
      <alignment horizontal="center" vertical="center"/>
    </xf>
    <xf numFmtId="0" fontId="8" fillId="0" borderId="0" xfId="3" applyFont="1" applyAlignment="1">
      <alignment horizontal="center" vertical="center" wrapText="1"/>
    </xf>
    <xf numFmtId="0" fontId="1" fillId="2" borderId="0" xfId="1" applyFill="1" applyBorder="1" applyAlignment="1">
      <alignment horizontal="center" vertical="center" wrapText="1"/>
    </xf>
    <xf numFmtId="0" fontId="1" fillId="5" borderId="0" xfId="2" applyNumberFormat="1" applyFont="1" applyBorder="1" applyAlignment="1" applyProtection="1"/>
    <xf numFmtId="0" fontId="4" fillId="0" borderId="0" xfId="1" applyFont="1" applyBorder="1" applyAlignment="1">
      <alignment horizontal="left" vertical="center"/>
    </xf>
    <xf numFmtId="0" fontId="4" fillId="4" borderId="0" xfId="1" applyFont="1" applyFill="1" applyBorder="1" applyAlignment="1">
      <alignment horizontal="left" vertical="center"/>
    </xf>
    <xf numFmtId="0" fontId="1" fillId="4" borderId="0" xfId="1" applyFill="1" applyBorder="1">
      <alignment vertical="center"/>
    </xf>
    <xf numFmtId="0" fontId="1" fillId="0" borderId="0" xfId="1" applyBorder="1">
      <alignment vertical="center"/>
    </xf>
    <xf numFmtId="0" fontId="8" fillId="0" borderId="1" xfId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 textRotation="90" wrapText="1"/>
    </xf>
    <xf numFmtId="0" fontId="8" fillId="0" borderId="1" xfId="3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1" fillId="5" borderId="5" xfId="2" applyNumberFormat="1" applyFont="1" applyBorder="1" applyAlignment="1" applyProtection="1"/>
    <xf numFmtId="0" fontId="6" fillId="0" borderId="8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left" vertical="center"/>
    </xf>
    <xf numFmtId="49" fontId="1" fillId="0" borderId="6" xfId="1" applyNumberFormat="1" applyBorder="1" applyAlignment="1">
      <alignment horizontal="center" vertical="center"/>
    </xf>
    <xf numFmtId="164" fontId="4" fillId="0" borderId="6" xfId="1" applyNumberFormat="1" applyFont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5" fillId="0" borderId="5" xfId="1" applyNumberFormat="1" applyFont="1" applyBorder="1" applyAlignment="1">
      <alignment horizontal="left" vertical="center"/>
    </xf>
    <xf numFmtId="0" fontId="4" fillId="0" borderId="24" xfId="1" applyFont="1" applyBorder="1" applyAlignment="1">
      <alignment horizontal="left" vertical="center"/>
    </xf>
    <xf numFmtId="49" fontId="1" fillId="0" borderId="24" xfId="1" applyNumberFormat="1" applyBorder="1" applyAlignment="1">
      <alignment horizontal="center" vertical="center"/>
    </xf>
    <xf numFmtId="164" fontId="4" fillId="0" borderId="24" xfId="1" applyNumberFormat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6" fillId="3" borderId="24" xfId="1" applyFont="1" applyFill="1" applyBorder="1" applyAlignment="1">
      <alignment horizontal="center" vertical="center"/>
    </xf>
    <xf numFmtId="0" fontId="3" fillId="3" borderId="24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49" fontId="1" fillId="0" borderId="1" xfId="1" applyNumberForma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0" fontId="3" fillId="0" borderId="1" xfId="1" applyFont="1" applyBorder="1">
      <alignment vertical="center"/>
    </xf>
    <xf numFmtId="164" fontId="3" fillId="0" borderId="6" xfId="1" applyNumberFormat="1" applyFont="1" applyBorder="1" applyAlignment="1">
      <alignment horizontal="center" vertical="center"/>
    </xf>
    <xf numFmtId="0" fontId="17" fillId="0" borderId="2" xfId="1" applyNumberFormat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17" fillId="0" borderId="3" xfId="1" applyNumberFormat="1" applyFont="1" applyBorder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/>
    </xf>
    <xf numFmtId="49" fontId="1" fillId="0" borderId="26" xfId="1" applyNumberFormat="1" applyBorder="1" applyAlignment="1">
      <alignment horizontal="center" vertical="center"/>
    </xf>
    <xf numFmtId="164" fontId="3" fillId="0" borderId="24" xfId="1" applyNumberFormat="1" applyFont="1" applyBorder="1" applyAlignment="1">
      <alignment horizontal="center" vertical="center"/>
    </xf>
    <xf numFmtId="0" fontId="17" fillId="0" borderId="24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17" fillId="0" borderId="1" xfId="1" applyNumberFormat="1" applyFont="1" applyBorder="1" applyAlignment="1">
      <alignment horizontal="center" vertical="center"/>
    </xf>
    <xf numFmtId="0" fontId="4" fillId="0" borderId="27" xfId="1" applyFont="1" applyBorder="1" applyAlignment="1">
      <alignment horizontal="left" vertical="center"/>
    </xf>
    <xf numFmtId="49" fontId="1" fillId="0" borderId="27" xfId="1" applyNumberFormat="1" applyBorder="1" applyAlignment="1">
      <alignment horizontal="center" vertical="center"/>
    </xf>
    <xf numFmtId="164" fontId="4" fillId="0" borderId="27" xfId="1" applyNumberFormat="1" applyFont="1" applyBorder="1" applyAlignment="1">
      <alignment horizontal="center" vertical="center"/>
    </xf>
    <xf numFmtId="164" fontId="3" fillId="0" borderId="28" xfId="1" applyNumberFormat="1" applyFont="1" applyBorder="1" applyAlignment="1">
      <alignment horizontal="center" vertical="center"/>
    </xf>
    <xf numFmtId="0" fontId="3" fillId="0" borderId="24" xfId="1" applyNumberFormat="1" applyFont="1" applyBorder="1" applyAlignment="1">
      <alignment horizontal="center" vertical="center"/>
    </xf>
    <xf numFmtId="0" fontId="6" fillId="3" borderId="27" xfId="1" applyFont="1" applyFill="1" applyBorder="1" applyAlignment="1">
      <alignment horizontal="center" vertical="center"/>
    </xf>
    <xf numFmtId="0" fontId="3" fillId="3" borderId="27" xfId="1" applyFont="1" applyFill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164" fontId="3" fillId="0" borderId="26" xfId="1" applyNumberFormat="1" applyFont="1" applyBorder="1" applyAlignment="1">
      <alignment horizontal="center" vertical="center"/>
    </xf>
    <xf numFmtId="0" fontId="6" fillId="0" borderId="27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27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3" fillId="0" borderId="26" xfId="1" applyFont="1" applyBorder="1" applyAlignment="1">
      <alignment horizontal="center" vertical="center"/>
    </xf>
    <xf numFmtId="0" fontId="3" fillId="0" borderId="24" xfId="1" applyFont="1" applyBorder="1" applyAlignment="1">
      <alignment horizontal="left" vertical="center"/>
    </xf>
    <xf numFmtId="164" fontId="3" fillId="0" borderId="29" xfId="1" applyNumberFormat="1" applyFont="1" applyBorder="1" applyAlignment="1">
      <alignment horizontal="center" vertical="center"/>
    </xf>
    <xf numFmtId="0" fontId="6" fillId="10" borderId="1" xfId="1" applyFont="1" applyFill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4" fillId="10" borderId="1" xfId="1" applyFont="1" applyFill="1" applyBorder="1" applyAlignment="1">
      <alignment horizontal="left" vertical="center"/>
    </xf>
    <xf numFmtId="49" fontId="1" fillId="10" borderId="1" xfId="1" applyNumberFormat="1" applyFill="1" applyBorder="1" applyAlignment="1">
      <alignment horizontal="center" vertical="center"/>
    </xf>
    <xf numFmtId="164" fontId="4" fillId="10" borderId="1" xfId="1" applyNumberFormat="1" applyFont="1" applyFill="1" applyBorder="1" applyAlignment="1">
      <alignment horizontal="center" vertical="center"/>
    </xf>
    <xf numFmtId="0" fontId="17" fillId="10" borderId="1" xfId="1" applyFont="1" applyFill="1" applyBorder="1" applyAlignment="1">
      <alignment horizontal="center" vertical="center"/>
    </xf>
    <xf numFmtId="0" fontId="17" fillId="10" borderId="4" xfId="1" applyFont="1" applyFill="1" applyBorder="1" applyAlignment="1">
      <alignment horizontal="center" vertical="center"/>
    </xf>
    <xf numFmtId="0" fontId="16" fillId="10" borderId="2" xfId="1" applyFont="1" applyFill="1" applyBorder="1" applyAlignment="1">
      <alignment horizontal="left" vertical="center"/>
    </xf>
    <xf numFmtId="49" fontId="16" fillId="10" borderId="2" xfId="1" applyNumberFormat="1" applyFont="1" applyFill="1" applyBorder="1" applyAlignment="1">
      <alignment horizontal="center" vertical="center"/>
    </xf>
    <xf numFmtId="164" fontId="16" fillId="10" borderId="2" xfId="1" applyNumberFormat="1" applyFont="1" applyFill="1" applyBorder="1" applyAlignment="1">
      <alignment horizontal="center" vertical="center"/>
    </xf>
    <xf numFmtId="164" fontId="17" fillId="10" borderId="2" xfId="1" applyNumberFormat="1" applyFont="1" applyFill="1" applyBorder="1" applyAlignment="1">
      <alignment horizontal="center" vertical="center"/>
    </xf>
    <xf numFmtId="0" fontId="17" fillId="10" borderId="2" xfId="1" applyFont="1" applyFill="1" applyBorder="1" applyAlignment="1">
      <alignment horizontal="center" vertical="center"/>
    </xf>
    <xf numFmtId="164" fontId="4" fillId="0" borderId="1" xfId="1" applyNumberFormat="1" applyFont="1" applyBorder="1" applyAlignment="1">
      <alignment horizontal="left" vertical="center"/>
    </xf>
    <xf numFmtId="0" fontId="4" fillId="0" borderId="3" xfId="1" applyFont="1" applyBorder="1" applyAlignment="1">
      <alignment horizontal="left" vertical="center"/>
    </xf>
    <xf numFmtId="0" fontId="6" fillId="10" borderId="27" xfId="1" applyFont="1" applyFill="1" applyBorder="1" applyAlignment="1">
      <alignment horizontal="center" vertical="center"/>
    </xf>
    <xf numFmtId="0" fontId="3" fillId="10" borderId="29" xfId="1" applyFont="1" applyFill="1" applyBorder="1" applyAlignment="1">
      <alignment horizontal="center" vertical="center"/>
    </xf>
    <xf numFmtId="164" fontId="4" fillId="10" borderId="1" xfId="1" applyNumberFormat="1" applyFont="1" applyFill="1" applyBorder="1" applyAlignment="1">
      <alignment horizontal="left" vertical="center"/>
    </xf>
    <xf numFmtId="164" fontId="3" fillId="10" borderId="6" xfId="1" applyNumberFormat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horizontal="center" vertical="center"/>
    </xf>
    <xf numFmtId="164" fontId="3" fillId="10" borderId="2" xfId="1" applyNumberFormat="1" applyFont="1" applyFill="1" applyBorder="1" applyAlignment="1">
      <alignment horizontal="center" vertical="center"/>
    </xf>
    <xf numFmtId="0" fontId="3" fillId="10" borderId="5" xfId="1" applyFont="1" applyFill="1" applyBorder="1" applyAlignment="1">
      <alignment horizontal="center" vertical="center"/>
    </xf>
    <xf numFmtId="0" fontId="3" fillId="3" borderId="25" xfId="1" applyFont="1" applyFill="1" applyBorder="1" applyAlignment="1">
      <alignment horizontal="center" vertical="center"/>
    </xf>
    <xf numFmtId="0" fontId="5" fillId="0" borderId="0" xfId="1" applyNumberFormat="1" applyFont="1" applyBorder="1" applyAlignment="1">
      <alignment horizontal="left" vertical="center"/>
    </xf>
    <xf numFmtId="0" fontId="1" fillId="0" borderId="0" xfId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0" fontId="3" fillId="0" borderId="6" xfId="1" applyNumberFormat="1" applyFont="1" applyBorder="1" applyAlignment="1">
      <alignment horizontal="center" vertical="center"/>
    </xf>
    <xf numFmtId="0" fontId="17" fillId="0" borderId="1" xfId="1" applyNumberFormat="1" applyFont="1" applyBorder="1">
      <alignment vertical="center"/>
    </xf>
    <xf numFmtId="0" fontId="3" fillId="0" borderId="6" xfId="1" applyFont="1" applyBorder="1" applyAlignment="1">
      <alignment horizontal="center" vertical="center"/>
    </xf>
    <xf numFmtId="0" fontId="6" fillId="10" borderId="8" xfId="1" applyFont="1" applyFill="1" applyBorder="1" applyAlignment="1">
      <alignment horizontal="center" vertical="center"/>
    </xf>
    <xf numFmtId="0" fontId="3" fillId="10" borderId="7" xfId="1" applyFont="1" applyFill="1" applyBorder="1" applyAlignment="1">
      <alignment horizontal="center" vertical="center"/>
    </xf>
    <xf numFmtId="0" fontId="1" fillId="10" borderId="8" xfId="1" applyFill="1" applyBorder="1" applyAlignment="1">
      <alignment horizontal="left" vertical="center"/>
    </xf>
    <xf numFmtId="164" fontId="3" fillId="0" borderId="25" xfId="1" applyNumberFormat="1" applyFont="1" applyBorder="1" applyAlignment="1">
      <alignment horizontal="center" vertical="center"/>
    </xf>
    <xf numFmtId="164" fontId="4" fillId="0" borderId="24" xfId="1" applyNumberFormat="1" applyFont="1" applyBorder="1" applyAlignment="1">
      <alignment horizontal="left" vertical="center"/>
    </xf>
    <xf numFmtId="0" fontId="1" fillId="10" borderId="8" xfId="1" applyFill="1" applyBorder="1" applyAlignment="1">
      <alignment horizontal="center" vertical="center"/>
    </xf>
    <xf numFmtId="49" fontId="1" fillId="10" borderId="28" xfId="1" applyNumberFormat="1" applyFill="1" applyBorder="1" applyAlignment="1">
      <alignment horizontal="center" vertical="center"/>
    </xf>
    <xf numFmtId="164" fontId="4" fillId="10" borderId="28" xfId="1" applyNumberFormat="1" applyFont="1" applyFill="1" applyBorder="1" applyAlignment="1">
      <alignment horizontal="center" vertical="center"/>
    </xf>
    <xf numFmtId="0" fontId="4" fillId="10" borderId="28" xfId="1" applyFont="1" applyFill="1" applyBorder="1" applyAlignment="1">
      <alignment horizontal="left" vertical="center"/>
    </xf>
    <xf numFmtId="0" fontId="4" fillId="10" borderId="8" xfId="1" applyFont="1" applyFill="1" applyBorder="1" applyAlignment="1">
      <alignment horizontal="left" vertical="center"/>
    </xf>
    <xf numFmtId="0" fontId="3" fillId="10" borderId="6" xfId="1" applyFont="1" applyFill="1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/>
    </xf>
    <xf numFmtId="0" fontId="18" fillId="0" borderId="30" xfId="0" applyFont="1" applyBorder="1" applyAlignment="1">
      <alignment horizontal="left" vertical="center"/>
    </xf>
    <xf numFmtId="0" fontId="18" fillId="0" borderId="3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9" fillId="0" borderId="2" xfId="0" applyFont="1" applyBorder="1" applyAlignment="1">
      <alignment vertical="center"/>
    </xf>
    <xf numFmtId="0" fontId="20" fillId="0" borderId="2" xfId="1" applyNumberFormat="1" applyFont="1" applyBorder="1" applyAlignment="1">
      <alignment horizontal="center" vertical="center"/>
    </xf>
    <xf numFmtId="0" fontId="20" fillId="0" borderId="1" xfId="1" applyNumberFormat="1" applyFont="1" applyBorder="1" applyAlignment="1">
      <alignment horizontal="center" vertical="center"/>
    </xf>
    <xf numFmtId="164" fontId="3" fillId="0" borderId="0" xfId="1" applyNumberFormat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17" fillId="0" borderId="0" xfId="1" applyNumberFormat="1" applyFont="1" applyBorder="1">
      <alignment vertical="center"/>
    </xf>
    <xf numFmtId="0" fontId="6" fillId="0" borderId="0" xfId="1" applyFont="1" applyBorder="1" applyAlignment="1">
      <alignment horizontal="center" vertical="center"/>
    </xf>
    <xf numFmtId="0" fontId="17" fillId="0" borderId="0" xfId="1" applyNumberFormat="1" applyFont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3" fillId="0" borderId="0" xfId="1" applyNumberFormat="1" applyFont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0" fontId="4" fillId="0" borderId="0" xfId="1" applyNumberFormat="1" applyFont="1" applyBorder="1" applyAlignment="1">
      <alignment horizontal="center" vertical="center"/>
    </xf>
    <xf numFmtId="164" fontId="4" fillId="0" borderId="0" xfId="1" applyNumberFormat="1" applyFont="1" applyBorder="1" applyAlignment="1">
      <alignment horizontal="left" vertical="center"/>
    </xf>
    <xf numFmtId="0" fontId="3" fillId="3" borderId="1" xfId="1" applyFont="1" applyFill="1" applyBorder="1">
      <alignment vertical="center"/>
    </xf>
    <xf numFmtId="0" fontId="3" fillId="0" borderId="3" xfId="1" applyFont="1" applyBorder="1" applyAlignment="1">
      <alignment horizontal="center" vertical="center"/>
    </xf>
    <xf numFmtId="164" fontId="3" fillId="0" borderId="0" xfId="1" applyNumberFormat="1" applyFont="1" applyBorder="1">
      <alignment vertical="center"/>
    </xf>
    <xf numFmtId="0" fontId="3" fillId="0" borderId="0" xfId="1" applyNumberFormat="1" applyFont="1" applyBorder="1">
      <alignment vertical="center"/>
    </xf>
    <xf numFmtId="0" fontId="6" fillId="3" borderId="0" xfId="1" applyFont="1" applyFill="1" applyBorder="1">
      <alignment vertical="center"/>
    </xf>
    <xf numFmtId="0" fontId="3" fillId="3" borderId="0" xfId="1" applyFont="1" applyFill="1" applyBorder="1">
      <alignment vertical="center"/>
    </xf>
    <xf numFmtId="0" fontId="6" fillId="0" borderId="0" xfId="1" applyFont="1" applyBorder="1" applyAlignment="1">
      <alignment horizontal="left" vertic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left" vertical="center"/>
    </xf>
    <xf numFmtId="0" fontId="3" fillId="0" borderId="5" xfId="1" applyNumberFormat="1" applyFont="1" applyBorder="1" applyAlignment="1">
      <alignment horizontal="center" vertical="center"/>
    </xf>
    <xf numFmtId="164" fontId="4" fillId="13" borderId="1" xfId="1" applyNumberFormat="1" applyFont="1" applyFill="1" applyBorder="1" applyAlignment="1">
      <alignment horizontal="left" vertical="center"/>
    </xf>
    <xf numFmtId="49" fontId="1" fillId="13" borderId="1" xfId="1" applyNumberForma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1" fillId="0" borderId="0" xfId="1" applyBorder="1" applyAlignment="1">
      <alignment horizontal="center" vertical="center"/>
    </xf>
    <xf numFmtId="0" fontId="13" fillId="0" borderId="0" xfId="1" applyFont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3" fontId="1" fillId="0" borderId="1" xfId="1" applyNumberFormat="1" applyBorder="1" applyAlignment="1">
      <alignment horizontal="center" vertical="center"/>
    </xf>
    <xf numFmtId="0" fontId="21" fillId="0" borderId="31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6" fillId="0" borderId="11" xfId="1" applyFont="1" applyBorder="1" applyAlignment="1">
      <alignment horizontal="center" vertical="center"/>
    </xf>
    <xf numFmtId="0" fontId="6" fillId="0" borderId="0" xfId="1" applyFont="1" applyBorder="1">
      <alignment vertical="center"/>
    </xf>
    <xf numFmtId="0" fontId="1" fillId="0" borderId="11" xfId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 wrapText="1"/>
    </xf>
    <xf numFmtId="0" fontId="4" fillId="0" borderId="34" xfId="1" applyFont="1" applyBorder="1" applyAlignment="1">
      <alignment horizontal="left" vertical="center"/>
    </xf>
    <xf numFmtId="164" fontId="4" fillId="0" borderId="34" xfId="1" applyNumberFormat="1" applyFont="1" applyBorder="1" applyAlignment="1">
      <alignment horizontal="center" vertical="center"/>
    </xf>
    <xf numFmtId="0" fontId="6" fillId="3" borderId="34" xfId="1" applyFont="1" applyFill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5" fillId="0" borderId="35" xfId="1" applyNumberFormat="1" applyFont="1" applyBorder="1" applyAlignment="1">
      <alignment horizontal="left" vertical="center"/>
    </xf>
    <xf numFmtId="0" fontId="5" fillId="0" borderId="37" xfId="1" applyNumberFormat="1" applyFont="1" applyBorder="1" applyAlignment="1">
      <alignment horizontal="left" vertical="center"/>
    </xf>
    <xf numFmtId="0" fontId="6" fillId="0" borderId="31" xfId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5" borderId="37" xfId="2" applyNumberFormat="1" applyFont="1" applyBorder="1" applyAlignment="1" applyProtection="1"/>
    <xf numFmtId="0" fontId="6" fillId="0" borderId="1" xfId="2" applyNumberFormat="1" applyFont="1" applyFill="1" applyBorder="1" applyAlignment="1" applyProtection="1">
      <alignment horizontal="center" vertical="center"/>
    </xf>
    <xf numFmtId="164" fontId="3" fillId="0" borderId="35" xfId="1" applyNumberFormat="1" applyFont="1" applyBorder="1" applyAlignment="1">
      <alignment horizontal="center" vertical="center"/>
    </xf>
    <xf numFmtId="0" fontId="3" fillId="0" borderId="39" xfId="1" applyFont="1" applyBorder="1" applyAlignment="1">
      <alignment horizontal="center" vertical="center"/>
    </xf>
    <xf numFmtId="0" fontId="3" fillId="0" borderId="40" xfId="1" applyFont="1" applyBorder="1" applyAlignment="1">
      <alignment horizontal="center" vertical="center"/>
    </xf>
    <xf numFmtId="0" fontId="4" fillId="0" borderId="39" xfId="1" applyFont="1" applyBorder="1" applyAlignment="1">
      <alignment horizontal="left" vertical="center"/>
    </xf>
    <xf numFmtId="164" fontId="4" fillId="0" borderId="39" xfId="1" applyNumberFormat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34" xfId="1" applyFont="1" applyBorder="1" applyAlignment="1">
      <alignment horizontal="center" vertical="center"/>
    </xf>
    <xf numFmtId="0" fontId="4" fillId="0" borderId="38" xfId="1" applyFont="1" applyBorder="1" applyAlignment="1">
      <alignment horizontal="left" vertical="center"/>
    </xf>
    <xf numFmtId="164" fontId="4" fillId="13" borderId="1" xfId="1" applyNumberFormat="1" applyFont="1" applyFill="1" applyBorder="1" applyAlignment="1">
      <alignment horizontal="center" vertical="center"/>
    </xf>
    <xf numFmtId="0" fontId="4" fillId="13" borderId="1" xfId="1" applyFont="1" applyFill="1" applyBorder="1" applyAlignment="1">
      <alignment horizontal="center" vertical="center"/>
    </xf>
    <xf numFmtId="164" fontId="3" fillId="0" borderId="39" xfId="1" applyNumberFormat="1" applyFont="1" applyBorder="1" applyAlignment="1">
      <alignment horizontal="center" vertical="center"/>
    </xf>
    <xf numFmtId="0" fontId="6" fillId="14" borderId="1" xfId="1" applyFont="1" applyFill="1" applyBorder="1" applyAlignment="1">
      <alignment horizontal="center" vertical="center"/>
    </xf>
    <xf numFmtId="0" fontId="3" fillId="14" borderId="4" xfId="1" applyFont="1" applyFill="1" applyBorder="1" applyAlignment="1">
      <alignment horizontal="center" vertical="center"/>
    </xf>
    <xf numFmtId="0" fontId="4" fillId="14" borderId="2" xfId="1" applyFont="1" applyFill="1" applyBorder="1" applyAlignment="1">
      <alignment horizontal="left" vertical="center"/>
    </xf>
    <xf numFmtId="164" fontId="4" fillId="14" borderId="2" xfId="1" applyNumberFormat="1" applyFont="1" applyFill="1" applyBorder="1" applyAlignment="1">
      <alignment horizontal="center" vertical="center"/>
    </xf>
    <xf numFmtId="0" fontId="4" fillId="14" borderId="2" xfId="1" applyFont="1" applyFill="1" applyBorder="1" applyAlignment="1">
      <alignment horizontal="center" vertical="center"/>
    </xf>
    <xf numFmtId="164" fontId="3" fillId="14" borderId="6" xfId="1" applyNumberFormat="1" applyFont="1" applyFill="1" applyBorder="1" applyAlignment="1">
      <alignment horizontal="center" vertical="center"/>
    </xf>
    <xf numFmtId="0" fontId="3" fillId="14" borderId="2" xfId="1" applyFont="1" applyFill="1" applyBorder="1" applyAlignment="1">
      <alignment horizontal="center" vertical="center"/>
    </xf>
    <xf numFmtId="164" fontId="3" fillId="14" borderId="2" xfId="1" applyNumberFormat="1" applyFont="1" applyFill="1" applyBorder="1" applyAlignment="1">
      <alignment horizontal="center" vertical="center"/>
    </xf>
    <xf numFmtId="0" fontId="3" fillId="14" borderId="2" xfId="1" applyNumberFormat="1" applyFont="1" applyFill="1" applyBorder="1" applyAlignment="1">
      <alignment horizontal="center" vertical="center"/>
    </xf>
    <xf numFmtId="0" fontId="6" fillId="14" borderId="2" xfId="1" applyFont="1" applyFill="1" applyBorder="1" applyAlignment="1">
      <alignment horizontal="center" vertical="center"/>
    </xf>
    <xf numFmtId="49" fontId="1" fillId="0" borderId="35" xfId="1" applyNumberFormat="1" applyBorder="1" applyAlignment="1">
      <alignment horizontal="center" vertical="center"/>
    </xf>
    <xf numFmtId="0" fontId="4" fillId="0" borderId="37" xfId="1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35" xfId="1" applyFont="1" applyBorder="1" applyAlignment="1">
      <alignment horizontal="center" vertical="center"/>
    </xf>
    <xf numFmtId="0" fontId="1" fillId="5" borderId="41" xfId="2" applyNumberFormat="1" applyFont="1" applyBorder="1" applyAlignment="1" applyProtection="1"/>
    <xf numFmtId="0" fontId="6" fillId="13" borderId="1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4" fillId="13" borderId="1" xfId="1" applyFont="1" applyFill="1" applyBorder="1" applyAlignment="1">
      <alignment horizontal="left" vertical="center"/>
    </xf>
    <xf numFmtId="164" fontId="3" fillId="13" borderId="6" xfId="1" applyNumberFormat="1" applyFont="1" applyFill="1" applyBorder="1" applyAlignment="1">
      <alignment horizontal="center" vertical="center"/>
    </xf>
    <xf numFmtId="164" fontId="3" fillId="13" borderId="1" xfId="1" applyNumberFormat="1" applyFont="1" applyFill="1" applyBorder="1" applyAlignment="1">
      <alignment horizontal="center" vertical="center"/>
    </xf>
    <xf numFmtId="0" fontId="3" fillId="13" borderId="1" xfId="1" applyNumberFormat="1" applyFont="1" applyFill="1" applyBorder="1" applyAlignment="1">
      <alignment horizontal="center" vertical="center"/>
    </xf>
    <xf numFmtId="164" fontId="17" fillId="13" borderId="1" xfId="1" applyNumberFormat="1" applyFont="1" applyFill="1" applyBorder="1" applyAlignment="1">
      <alignment horizontal="center" vertical="center"/>
    </xf>
    <xf numFmtId="0" fontId="3" fillId="13" borderId="5" xfId="1" applyFont="1" applyFill="1" applyBorder="1" applyAlignment="1">
      <alignment horizontal="center" vertical="center"/>
    </xf>
    <xf numFmtId="0" fontId="3" fillId="13" borderId="2" xfId="1" applyNumberFormat="1" applyFont="1" applyFill="1" applyBorder="1" applyAlignment="1">
      <alignment horizontal="center" vertical="center"/>
    </xf>
    <xf numFmtId="0" fontId="6" fillId="13" borderId="27" xfId="1" applyFont="1" applyFill="1" applyBorder="1" applyAlignment="1">
      <alignment horizontal="center" vertical="center"/>
    </xf>
    <xf numFmtId="0" fontId="3" fillId="13" borderId="29" xfId="1" applyFont="1" applyFill="1" applyBorder="1" applyAlignment="1">
      <alignment horizontal="center" vertical="center"/>
    </xf>
    <xf numFmtId="0" fontId="4" fillId="13" borderId="27" xfId="1" applyFont="1" applyFill="1" applyBorder="1" applyAlignment="1">
      <alignment horizontal="left" vertical="center"/>
    </xf>
    <xf numFmtId="49" fontId="1" fillId="13" borderId="27" xfId="1" applyNumberFormat="1" applyFill="1" applyBorder="1" applyAlignment="1">
      <alignment horizontal="center" vertical="center"/>
    </xf>
    <xf numFmtId="164" fontId="4" fillId="13" borderId="27" xfId="1" applyNumberFormat="1" applyFont="1" applyFill="1" applyBorder="1" applyAlignment="1">
      <alignment horizontal="left" vertical="center"/>
    </xf>
    <xf numFmtId="164" fontId="3" fillId="13" borderId="28" xfId="1" applyNumberFormat="1" applyFont="1" applyFill="1" applyBorder="1" applyAlignment="1">
      <alignment horizontal="center" vertical="center"/>
    </xf>
    <xf numFmtId="0" fontId="3" fillId="13" borderId="27" xfId="1" applyFont="1" applyFill="1" applyBorder="1" applyAlignment="1">
      <alignment horizontal="center" vertical="center"/>
    </xf>
    <xf numFmtId="164" fontId="17" fillId="13" borderId="27" xfId="1" applyNumberFormat="1" applyFont="1" applyFill="1" applyBorder="1" applyAlignment="1">
      <alignment horizontal="center" vertical="center"/>
    </xf>
    <xf numFmtId="0" fontId="3" fillId="13" borderId="4" xfId="1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left" vertical="center"/>
    </xf>
    <xf numFmtId="0" fontId="17" fillId="13" borderId="2" xfId="1" applyNumberFormat="1" applyFont="1" applyFill="1" applyBorder="1" applyAlignment="1">
      <alignment horizontal="center" vertical="center"/>
    </xf>
    <xf numFmtId="0" fontId="17" fillId="0" borderId="38" xfId="1" applyNumberFormat="1" applyFont="1" applyBorder="1" applyAlignment="1">
      <alignment horizontal="center" vertical="center"/>
    </xf>
    <xf numFmtId="0" fontId="20" fillId="0" borderId="24" xfId="1" applyNumberFormat="1" applyFont="1" applyBorder="1" applyAlignment="1">
      <alignment horizontal="center" vertical="center"/>
    </xf>
    <xf numFmtId="49" fontId="1" fillId="0" borderId="34" xfId="1" applyNumberFormat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16" fillId="0" borderId="1" xfId="1" applyFont="1" applyBorder="1" applyAlignment="1">
      <alignment horizontal="center" vertical="center"/>
    </xf>
    <xf numFmtId="0" fontId="9" fillId="0" borderId="9" xfId="1" applyFont="1" applyBorder="1">
      <alignment vertical="center"/>
    </xf>
    <xf numFmtId="0" fontId="4" fillId="3" borderId="2" xfId="1" applyFont="1" applyFill="1" applyBorder="1" applyAlignment="1">
      <alignment horizontal="left" vertical="center"/>
    </xf>
    <xf numFmtId="0" fontId="17" fillId="10" borderId="3" xfId="1" applyNumberFormat="1" applyFont="1" applyFill="1" applyBorder="1" applyAlignment="1">
      <alignment horizontal="center" vertical="center"/>
    </xf>
    <xf numFmtId="0" fontId="28" fillId="0" borderId="3" xfId="1" applyNumberFormat="1" applyFont="1" applyBorder="1" applyAlignment="1">
      <alignment horizontal="left" vertical="center"/>
    </xf>
    <xf numFmtId="0" fontId="27" fillId="0" borderId="0" xfId="1" applyFont="1" applyBorder="1" applyAlignment="1">
      <alignment horizontal="left" vertical="center"/>
    </xf>
    <xf numFmtId="0" fontId="29" fillId="2" borderId="0" xfId="1" applyFont="1" applyFill="1" applyBorder="1">
      <alignment vertical="center"/>
    </xf>
    <xf numFmtId="0" fontId="29" fillId="2" borderId="0" xfId="1" applyFont="1" applyFill="1" applyAlignment="1">
      <alignment horizontal="center" vertical="center"/>
    </xf>
    <xf numFmtId="0" fontId="29" fillId="2" borderId="0" xfId="1" applyFont="1" applyFill="1">
      <alignment vertical="center"/>
    </xf>
    <xf numFmtId="0" fontId="28" fillId="0" borderId="35" xfId="1" applyNumberFormat="1" applyFont="1" applyBorder="1" applyAlignment="1">
      <alignment horizontal="left" vertical="center"/>
    </xf>
    <xf numFmtId="49" fontId="1" fillId="0" borderId="39" xfId="1" applyNumberFormat="1" applyBorder="1" applyAlignment="1">
      <alignment horizontal="center" vertical="center"/>
    </xf>
    <xf numFmtId="0" fontId="3" fillId="0" borderId="39" xfId="1" applyNumberFormat="1" applyFont="1" applyBorder="1" applyAlignment="1">
      <alignment horizontal="center" vertical="center"/>
    </xf>
    <xf numFmtId="0" fontId="3" fillId="3" borderId="39" xfId="1" applyFont="1" applyFill="1" applyBorder="1" applyAlignment="1">
      <alignment horizontal="center" vertical="center"/>
    </xf>
    <xf numFmtId="0" fontId="4" fillId="0" borderId="41" xfId="1" applyFont="1" applyBorder="1" applyAlignment="1">
      <alignment horizontal="left" vertical="center"/>
    </xf>
    <xf numFmtId="0" fontId="6" fillId="16" borderId="31" xfId="1" applyFont="1" applyFill="1" applyBorder="1" applyAlignment="1">
      <alignment horizontal="center" vertical="center"/>
    </xf>
    <xf numFmtId="0" fontId="3" fillId="10" borderId="4" xfId="1" applyFont="1" applyFill="1" applyBorder="1" applyAlignment="1">
      <alignment horizontal="center" vertical="center"/>
    </xf>
    <xf numFmtId="0" fontId="4" fillId="10" borderId="2" xfId="1" applyFont="1" applyFill="1" applyBorder="1" applyAlignment="1">
      <alignment horizontal="left" vertical="center"/>
    </xf>
    <xf numFmtId="49" fontId="1" fillId="10" borderId="2" xfId="1" applyNumberFormat="1" applyFill="1" applyBorder="1" applyAlignment="1">
      <alignment horizontal="center" vertical="center"/>
    </xf>
    <xf numFmtId="164" fontId="4" fillId="10" borderId="2" xfId="1" applyNumberFormat="1" applyFont="1" applyFill="1" applyBorder="1" applyAlignment="1">
      <alignment horizontal="center" vertical="center"/>
    </xf>
    <xf numFmtId="0" fontId="17" fillId="10" borderId="2" xfId="1" applyNumberFormat="1" applyFont="1" applyFill="1" applyBorder="1" applyAlignment="1">
      <alignment horizontal="center" vertical="center"/>
    </xf>
    <xf numFmtId="0" fontId="4" fillId="17" borderId="1" xfId="1" applyFont="1" applyFill="1" applyBorder="1" applyAlignment="1">
      <alignment horizontal="left" vertical="center"/>
    </xf>
    <xf numFmtId="49" fontId="1" fillId="17" borderId="1" xfId="1" applyNumberFormat="1" applyFill="1" applyBorder="1" applyAlignment="1">
      <alignment horizontal="center" vertical="center"/>
    </xf>
    <xf numFmtId="164" fontId="4" fillId="17" borderId="1" xfId="1" applyNumberFormat="1" applyFont="1" applyFill="1" applyBorder="1" applyAlignment="1">
      <alignment horizontal="center" vertical="center"/>
    </xf>
    <xf numFmtId="0" fontId="6" fillId="17" borderId="1" xfId="1" applyFont="1" applyFill="1" applyBorder="1" applyAlignment="1">
      <alignment horizontal="center" vertical="center"/>
    </xf>
    <xf numFmtId="0" fontId="3" fillId="17" borderId="1" xfId="1" applyFont="1" applyFill="1" applyBorder="1" applyAlignment="1">
      <alignment horizontal="center" vertical="center"/>
    </xf>
    <xf numFmtId="164" fontId="3" fillId="17" borderId="1" xfId="1" applyNumberFormat="1" applyFont="1" applyFill="1" applyBorder="1" applyAlignment="1">
      <alignment horizontal="center" vertical="center"/>
    </xf>
    <xf numFmtId="0" fontId="17" fillId="17" borderId="1" xfId="1" applyNumberFormat="1" applyFont="1" applyFill="1" applyBorder="1" applyAlignment="1">
      <alignment horizontal="center" vertical="center"/>
    </xf>
    <xf numFmtId="0" fontId="6" fillId="17" borderId="27" xfId="1" applyFont="1" applyFill="1" applyBorder="1" applyAlignment="1">
      <alignment horizontal="center" vertical="center"/>
    </xf>
    <xf numFmtId="0" fontId="1" fillId="17" borderId="1" xfId="1" applyFill="1" applyBorder="1">
      <alignment vertical="center"/>
    </xf>
    <xf numFmtId="0" fontId="1" fillId="17" borderId="1" xfId="1" applyFill="1" applyBorder="1" applyAlignment="1">
      <alignment horizontal="center" vertical="center"/>
    </xf>
    <xf numFmtId="0" fontId="3" fillId="17" borderId="1" xfId="1" applyNumberFormat="1" applyFont="1" applyFill="1" applyBorder="1" applyAlignment="1">
      <alignment horizontal="center" vertical="center"/>
    </xf>
    <xf numFmtId="0" fontId="2" fillId="17" borderId="1" xfId="1" applyFont="1" applyFill="1" applyBorder="1">
      <alignment vertical="center"/>
    </xf>
    <xf numFmtId="0" fontId="3" fillId="10" borderId="2" xfId="1" applyNumberFormat="1" applyFont="1" applyFill="1" applyBorder="1" applyAlignment="1">
      <alignment horizontal="center" vertical="center"/>
    </xf>
    <xf numFmtId="0" fontId="3" fillId="10" borderId="24" xfId="1" applyFont="1" applyFill="1" applyBorder="1" applyAlignment="1">
      <alignment horizontal="center" vertical="center"/>
    </xf>
    <xf numFmtId="0" fontId="4" fillId="10" borderId="24" xfId="1" applyFont="1" applyFill="1" applyBorder="1" applyAlignment="1">
      <alignment horizontal="left" vertical="center"/>
    </xf>
    <xf numFmtId="49" fontId="1" fillId="10" borderId="24" xfId="1" applyNumberFormat="1" applyFill="1" applyBorder="1" applyAlignment="1">
      <alignment horizontal="center" vertical="center"/>
    </xf>
    <xf numFmtId="164" fontId="4" fillId="10" borderId="24" xfId="1" applyNumberFormat="1" applyFont="1" applyFill="1" applyBorder="1" applyAlignment="1">
      <alignment horizontal="center" vertical="center"/>
    </xf>
    <xf numFmtId="0" fontId="4" fillId="10" borderId="0" xfId="1" applyFont="1" applyFill="1" applyBorder="1" applyAlignment="1">
      <alignment horizontal="left" vertical="center"/>
    </xf>
    <xf numFmtId="0" fontId="4" fillId="14" borderId="1" xfId="1" applyFont="1" applyFill="1" applyBorder="1" applyAlignment="1">
      <alignment horizontal="left" vertical="center"/>
    </xf>
    <xf numFmtId="0" fontId="3" fillId="14" borderId="24" xfId="1" applyFont="1" applyFill="1" applyBorder="1" applyAlignment="1">
      <alignment horizontal="center" vertical="center"/>
    </xf>
    <xf numFmtId="0" fontId="3" fillId="14" borderId="1" xfId="1" applyFont="1" applyFill="1" applyBorder="1" applyAlignment="1">
      <alignment horizontal="center" vertical="center"/>
    </xf>
    <xf numFmtId="49" fontId="1" fillId="14" borderId="1" xfId="1" applyNumberFormat="1" applyFill="1" applyBorder="1" applyAlignment="1">
      <alignment horizontal="center" vertical="center"/>
    </xf>
    <xf numFmtId="164" fontId="4" fillId="14" borderId="1" xfId="1" applyNumberFormat="1" applyFont="1" applyFill="1" applyBorder="1" applyAlignment="1">
      <alignment horizontal="center" vertical="center"/>
    </xf>
    <xf numFmtId="164" fontId="3" fillId="14" borderId="1" xfId="1" applyNumberFormat="1" applyFont="1" applyFill="1" applyBorder="1" applyAlignment="1">
      <alignment horizontal="center" vertical="center"/>
    </xf>
    <xf numFmtId="0" fontId="17" fillId="14" borderId="1" xfId="1" applyNumberFormat="1" applyFont="1" applyFill="1" applyBorder="1" applyAlignment="1">
      <alignment horizontal="center" vertical="center"/>
    </xf>
    <xf numFmtId="0" fontId="5" fillId="10" borderId="3" xfId="1" applyNumberFormat="1" applyFont="1" applyFill="1" applyBorder="1" applyAlignment="1">
      <alignment horizontal="left" vertical="center"/>
    </xf>
    <xf numFmtId="0" fontId="1" fillId="10" borderId="0" xfId="1" applyFill="1" applyBorder="1">
      <alignment vertical="center"/>
    </xf>
    <xf numFmtId="0" fontId="1" fillId="10" borderId="0" xfId="1" applyFill="1" applyAlignment="1">
      <alignment horizontal="center" vertical="center"/>
    </xf>
    <xf numFmtId="0" fontId="1" fillId="10" borderId="0" xfId="1" applyFill="1">
      <alignment vertical="center"/>
    </xf>
    <xf numFmtId="0" fontId="5" fillId="10" borderId="5" xfId="1" applyNumberFormat="1" applyFont="1" applyFill="1" applyBorder="1" applyAlignment="1">
      <alignment horizontal="left" vertical="center"/>
    </xf>
    <xf numFmtId="0" fontId="3" fillId="10" borderId="26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164" fontId="3" fillId="10" borderId="1" xfId="1" applyNumberFormat="1" applyFont="1" applyFill="1" applyBorder="1" applyAlignment="1">
      <alignment horizontal="center" vertical="center"/>
    </xf>
    <xf numFmtId="0" fontId="6" fillId="14" borderId="31" xfId="1" applyFont="1" applyFill="1" applyBorder="1" applyAlignment="1">
      <alignment horizontal="center" vertical="center"/>
    </xf>
    <xf numFmtId="0" fontId="3" fillId="14" borderId="26" xfId="1" applyFont="1" applyFill="1" applyBorder="1" applyAlignment="1">
      <alignment horizontal="center" vertical="center"/>
    </xf>
    <xf numFmtId="164" fontId="3" fillId="14" borderId="24" xfId="1" applyNumberFormat="1" applyFont="1" applyFill="1" applyBorder="1" applyAlignment="1">
      <alignment horizontal="center" vertical="center"/>
    </xf>
    <xf numFmtId="0" fontId="17" fillId="14" borderId="24" xfId="1" applyNumberFormat="1" applyFont="1" applyFill="1" applyBorder="1" applyAlignment="1">
      <alignment horizontal="center" vertical="center"/>
    </xf>
    <xf numFmtId="0" fontId="3" fillId="14" borderId="37" xfId="1" applyFont="1" applyFill="1" applyBorder="1" applyAlignment="1">
      <alignment horizontal="center" vertical="center"/>
    </xf>
    <xf numFmtId="0" fontId="4" fillId="14" borderId="41" xfId="1" applyFont="1" applyFill="1" applyBorder="1" applyAlignment="1">
      <alignment horizontal="left" vertical="center"/>
    </xf>
    <xf numFmtId="164" fontId="3" fillId="14" borderId="39" xfId="1" applyNumberFormat="1" applyFont="1" applyFill="1" applyBorder="1" applyAlignment="1">
      <alignment horizontal="center" vertical="center"/>
    </xf>
    <xf numFmtId="0" fontId="1" fillId="14" borderId="1" xfId="1" applyFill="1" applyBorder="1">
      <alignment vertical="center"/>
    </xf>
    <xf numFmtId="0" fontId="2" fillId="14" borderId="1" xfId="1" applyFont="1" applyFill="1" applyBorder="1">
      <alignment vertical="center"/>
    </xf>
    <xf numFmtId="0" fontId="3" fillId="14" borderId="40" xfId="1" applyFont="1" applyFill="1" applyBorder="1" applyAlignment="1">
      <alignment horizontal="center" vertical="center"/>
    </xf>
    <xf numFmtId="0" fontId="3" fillId="14" borderId="39" xfId="1" applyNumberFormat="1" applyFont="1" applyFill="1" applyBorder="1" applyAlignment="1">
      <alignment horizontal="center" vertical="center"/>
    </xf>
    <xf numFmtId="0" fontId="3" fillId="10" borderId="3" xfId="1" applyNumberFormat="1" applyFont="1" applyFill="1" applyBorder="1" applyAlignment="1">
      <alignment horizontal="center" vertical="center"/>
    </xf>
    <xf numFmtId="49" fontId="1" fillId="3" borderId="2" xfId="1" applyNumberFormat="1" applyFill="1" applyBorder="1" applyAlignment="1">
      <alignment horizontal="center" vertical="center"/>
    </xf>
    <xf numFmtId="0" fontId="3" fillId="14" borderId="1" xfId="1" applyNumberFormat="1" applyFont="1" applyFill="1" applyBorder="1" applyAlignment="1">
      <alignment horizontal="center" vertical="center"/>
    </xf>
    <xf numFmtId="0" fontId="17" fillId="14" borderId="3" xfId="1" applyNumberFormat="1" applyFont="1" applyFill="1" applyBorder="1" applyAlignment="1">
      <alignment horizontal="center" vertical="center"/>
    </xf>
    <xf numFmtId="164" fontId="3" fillId="14" borderId="4" xfId="1" applyNumberFormat="1" applyFont="1" applyFill="1" applyBorder="1" applyAlignment="1">
      <alignment horizontal="center" vertical="center"/>
    </xf>
    <xf numFmtId="0" fontId="1" fillId="14" borderId="1" xfId="1" applyFill="1" applyBorder="1" applyAlignment="1">
      <alignment horizontal="center" vertical="center"/>
    </xf>
    <xf numFmtId="0" fontId="17" fillId="10" borderId="1" xfId="1" applyNumberFormat="1" applyFont="1" applyFill="1" applyBorder="1" applyAlignment="1">
      <alignment horizontal="center" vertical="center"/>
    </xf>
    <xf numFmtId="0" fontId="4" fillId="10" borderId="6" xfId="1" applyFont="1" applyFill="1" applyBorder="1" applyAlignment="1">
      <alignment horizontal="left" vertical="center"/>
    </xf>
    <xf numFmtId="164" fontId="4" fillId="10" borderId="8" xfId="1" applyNumberFormat="1" applyFont="1" applyFill="1" applyBorder="1" applyAlignment="1">
      <alignment horizontal="center" vertical="center"/>
    </xf>
    <xf numFmtId="0" fontId="17" fillId="14" borderId="1" xfId="1" applyFont="1" applyFill="1" applyBorder="1" applyAlignment="1">
      <alignment horizontal="center" vertical="center"/>
    </xf>
    <xf numFmtId="49" fontId="16" fillId="14" borderId="1" xfId="1" applyNumberFormat="1" applyFont="1" applyFill="1" applyBorder="1" applyAlignment="1">
      <alignment horizontal="center" vertical="center"/>
    </xf>
    <xf numFmtId="0" fontId="4" fillId="14" borderId="1" xfId="1" applyFont="1" applyFill="1" applyBorder="1" applyAlignment="1">
      <alignment horizontal="center" vertical="center"/>
    </xf>
    <xf numFmtId="0" fontId="4" fillId="10" borderId="2" xfId="1" applyFont="1" applyFill="1" applyBorder="1" applyAlignment="1">
      <alignment horizontal="center" vertical="center"/>
    </xf>
    <xf numFmtId="0" fontId="4" fillId="10" borderId="1" xfId="1" applyFont="1" applyFill="1" applyBorder="1" applyAlignment="1">
      <alignment horizontal="center" vertical="center"/>
    </xf>
    <xf numFmtId="0" fontId="4" fillId="10" borderId="27" xfId="1" applyFont="1" applyFill="1" applyBorder="1" applyAlignment="1">
      <alignment horizontal="left" vertical="center"/>
    </xf>
    <xf numFmtId="164" fontId="3" fillId="10" borderId="26" xfId="1" applyNumberFormat="1" applyFont="1" applyFill="1" applyBorder="1" applyAlignment="1">
      <alignment horizontal="center" vertical="center"/>
    </xf>
    <xf numFmtId="0" fontId="6" fillId="14" borderId="27" xfId="1" applyFont="1" applyFill="1" applyBorder="1" applyAlignment="1">
      <alignment horizontal="center" vertical="center"/>
    </xf>
    <xf numFmtId="0" fontId="3" fillId="14" borderId="42" xfId="1" applyFont="1" applyFill="1" applyBorder="1" applyAlignment="1">
      <alignment horizontal="center" vertical="center"/>
    </xf>
    <xf numFmtId="0" fontId="20" fillId="10" borderId="2" xfId="1" applyNumberFormat="1" applyFont="1" applyFill="1" applyBorder="1" applyAlignment="1">
      <alignment horizontal="center" vertical="center"/>
    </xf>
    <xf numFmtId="0" fontId="16" fillId="14" borderId="1" xfId="1" applyFont="1" applyFill="1" applyBorder="1" applyAlignment="1">
      <alignment horizontal="left" vertical="center"/>
    </xf>
    <xf numFmtId="164" fontId="17" fillId="14" borderId="1" xfId="1" applyNumberFormat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/>
    </xf>
    <xf numFmtId="49" fontId="1" fillId="3" borderId="1" xfId="1" applyNumberForma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164" fontId="3" fillId="3" borderId="6" xfId="1" applyNumberFormat="1" applyFont="1" applyFill="1" applyBorder="1" applyAlignment="1">
      <alignment horizontal="center" vertical="center"/>
    </xf>
    <xf numFmtId="164" fontId="3" fillId="3" borderId="2" xfId="1" applyNumberFormat="1" applyFont="1" applyFill="1" applyBorder="1" applyAlignment="1">
      <alignment horizontal="center" vertical="center"/>
    </xf>
    <xf numFmtId="0" fontId="3" fillId="3" borderId="2" xfId="1" applyNumberFormat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left" vertical="center"/>
    </xf>
    <xf numFmtId="0" fontId="1" fillId="3" borderId="0" xfId="1" applyFill="1" applyBorder="1">
      <alignment vertical="center"/>
    </xf>
    <xf numFmtId="0" fontId="1" fillId="3" borderId="0" xfId="1" applyFill="1" applyAlignment="1">
      <alignment horizontal="center" vertical="center"/>
    </xf>
    <xf numFmtId="0" fontId="1" fillId="3" borderId="0" xfId="1" applyFill="1">
      <alignment vertical="center"/>
    </xf>
    <xf numFmtId="0" fontId="4" fillId="3" borderId="27" xfId="1" applyFont="1" applyFill="1" applyBorder="1" applyAlignment="1">
      <alignment horizontal="left" vertical="center"/>
    </xf>
    <xf numFmtId="49" fontId="1" fillId="3" borderId="27" xfId="1" applyNumberFormat="1" applyFill="1" applyBorder="1" applyAlignment="1">
      <alignment horizontal="center" vertical="center"/>
    </xf>
    <xf numFmtId="164" fontId="4" fillId="3" borderId="27" xfId="1" applyNumberFormat="1" applyFont="1" applyFill="1" applyBorder="1" applyAlignment="1">
      <alignment horizontal="center" vertical="center"/>
    </xf>
    <xf numFmtId="0" fontId="4" fillId="3" borderId="27" xfId="1" applyFont="1" applyFill="1" applyBorder="1" applyAlignment="1">
      <alignment horizontal="center" vertical="center"/>
    </xf>
    <xf numFmtId="164" fontId="3" fillId="3" borderId="26" xfId="1" applyNumberFormat="1" applyFont="1" applyFill="1" applyBorder="1" applyAlignment="1">
      <alignment horizontal="center" vertical="center"/>
    </xf>
    <xf numFmtId="0" fontId="4" fillId="15" borderId="0" xfId="1" applyFont="1" applyFill="1" applyBorder="1" applyAlignment="1">
      <alignment horizontal="left" vertical="center"/>
    </xf>
    <xf numFmtId="0" fontId="5" fillId="15" borderId="5" xfId="1" applyNumberFormat="1" applyFont="1" applyFill="1" applyBorder="1" applyAlignment="1">
      <alignment horizontal="left" vertical="center"/>
    </xf>
    <xf numFmtId="0" fontId="1" fillId="15" borderId="0" xfId="1" applyFill="1" applyBorder="1">
      <alignment vertical="center"/>
    </xf>
    <xf numFmtId="0" fontId="1" fillId="15" borderId="0" xfId="1" applyFill="1" applyAlignment="1">
      <alignment horizontal="center" vertical="center"/>
    </xf>
    <xf numFmtId="0" fontId="1" fillId="15" borderId="0" xfId="1" applyFill="1">
      <alignment vertical="center"/>
    </xf>
    <xf numFmtId="0" fontId="16" fillId="14" borderId="1" xfId="1" applyFont="1" applyFill="1" applyBorder="1" applyAlignment="1">
      <alignment horizontal="center" vertical="center"/>
    </xf>
    <xf numFmtId="164" fontId="3" fillId="14" borderId="3" xfId="1" applyNumberFormat="1" applyFont="1" applyFill="1" applyBorder="1" applyAlignment="1">
      <alignment horizontal="center" vertical="center"/>
    </xf>
    <xf numFmtId="0" fontId="20" fillId="14" borderId="1" xfId="1" applyNumberFormat="1" applyFont="1" applyFill="1" applyBorder="1" applyAlignment="1">
      <alignment horizontal="center" vertical="center"/>
    </xf>
    <xf numFmtId="0" fontId="6" fillId="14" borderId="4" xfId="1" applyFont="1" applyFill="1" applyBorder="1" applyAlignment="1">
      <alignment horizontal="center" vertical="center"/>
    </xf>
    <xf numFmtId="0" fontId="4" fillId="10" borderId="24" xfId="1" applyFont="1" applyFill="1" applyBorder="1" applyAlignment="1">
      <alignment horizontal="center" vertical="center"/>
    </xf>
    <xf numFmtId="164" fontId="3" fillId="10" borderId="24" xfId="1" applyNumberFormat="1" applyFont="1" applyFill="1" applyBorder="1" applyAlignment="1">
      <alignment horizontal="center" vertical="center"/>
    </xf>
    <xf numFmtId="0" fontId="4" fillId="14" borderId="38" xfId="1" applyFont="1" applyFill="1" applyBorder="1" applyAlignment="1">
      <alignment horizontal="left" vertical="center"/>
    </xf>
    <xf numFmtId="0" fontId="20" fillId="3" borderId="38" xfId="1" applyNumberFormat="1" applyFont="1" applyFill="1" applyBorder="1" applyAlignment="1">
      <alignment horizontal="center" vertical="center"/>
    </xf>
    <xf numFmtId="0" fontId="6" fillId="10" borderId="31" xfId="1" applyFont="1" applyFill="1" applyBorder="1" applyAlignment="1">
      <alignment horizontal="center" vertical="center"/>
    </xf>
    <xf numFmtId="164" fontId="3" fillId="10" borderId="28" xfId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25" fillId="18" borderId="1" xfId="1" applyFont="1" applyFill="1" applyBorder="1" applyAlignment="1">
      <alignment horizontal="center" vertical="center"/>
    </xf>
    <xf numFmtId="0" fontId="26" fillId="18" borderId="38" xfId="1" applyFont="1" applyFill="1" applyBorder="1" applyAlignment="1">
      <alignment horizontal="center" vertical="center"/>
    </xf>
    <xf numFmtId="0" fontId="27" fillId="18" borderId="34" xfId="1" applyFont="1" applyFill="1" applyBorder="1" applyAlignment="1">
      <alignment horizontal="left" vertical="center"/>
    </xf>
    <xf numFmtId="164" fontId="27" fillId="18" borderId="34" xfId="1" applyNumberFormat="1" applyFont="1" applyFill="1" applyBorder="1" applyAlignment="1">
      <alignment horizontal="center" vertical="center"/>
    </xf>
    <xf numFmtId="0" fontId="27" fillId="18" borderId="34" xfId="1" applyFont="1" applyFill="1" applyBorder="1" applyAlignment="1">
      <alignment horizontal="center" vertical="center"/>
    </xf>
    <xf numFmtId="164" fontId="26" fillId="18" borderId="6" xfId="1" applyNumberFormat="1" applyFont="1" applyFill="1" applyBorder="1" applyAlignment="1">
      <alignment horizontal="center" vertical="center"/>
    </xf>
    <xf numFmtId="0" fontId="26" fillId="18" borderId="2" xfId="1" applyFont="1" applyFill="1" applyBorder="1" applyAlignment="1">
      <alignment horizontal="center" vertical="center"/>
    </xf>
    <xf numFmtId="164" fontId="26" fillId="18" borderId="2" xfId="1" applyNumberFormat="1" applyFont="1" applyFill="1" applyBorder="1" applyAlignment="1">
      <alignment horizontal="center" vertical="center"/>
    </xf>
    <xf numFmtId="0" fontId="26" fillId="18" borderId="2" xfId="1" applyNumberFormat="1" applyFont="1" applyFill="1" applyBorder="1" applyAlignment="1">
      <alignment horizontal="center" vertical="center"/>
    </xf>
    <xf numFmtId="0" fontId="25" fillId="18" borderId="34" xfId="1" applyFont="1" applyFill="1" applyBorder="1" applyAlignment="1">
      <alignment horizontal="center" vertical="center"/>
    </xf>
    <xf numFmtId="0" fontId="26" fillId="18" borderId="34" xfId="1" applyFont="1" applyFill="1" applyBorder="1" applyAlignment="1">
      <alignment horizontal="center" vertical="center"/>
    </xf>
    <xf numFmtId="164" fontId="27" fillId="18" borderId="2" xfId="1" applyNumberFormat="1" applyFont="1" applyFill="1" applyBorder="1" applyAlignment="1">
      <alignment horizontal="center" vertical="center"/>
    </xf>
    <xf numFmtId="0" fontId="27" fillId="18" borderId="2" xfId="1" applyFont="1" applyFill="1" applyBorder="1" applyAlignment="1">
      <alignment horizontal="center" vertical="center"/>
    </xf>
    <xf numFmtId="0" fontId="27" fillId="18" borderId="2" xfId="1" applyFont="1" applyFill="1" applyBorder="1" applyAlignment="1">
      <alignment horizontal="left" vertical="center"/>
    </xf>
    <xf numFmtId="0" fontId="25" fillId="18" borderId="2" xfId="1" applyFont="1" applyFill="1" applyBorder="1" applyAlignment="1">
      <alignment horizontal="center" vertical="center"/>
    </xf>
    <xf numFmtId="0" fontId="26" fillId="18" borderId="4" xfId="1" applyFont="1" applyFill="1" applyBorder="1" applyAlignment="1">
      <alignment horizontal="center" vertical="center"/>
    </xf>
    <xf numFmtId="0" fontId="1" fillId="14" borderId="0" xfId="1" applyFill="1">
      <alignment vertical="center"/>
    </xf>
    <xf numFmtId="0" fontId="1" fillId="14" borderId="0" xfId="1" applyFill="1" applyAlignment="1">
      <alignment horizontal="center" vertical="center"/>
    </xf>
    <xf numFmtId="0" fontId="6" fillId="19" borderId="2" xfId="1" applyFont="1" applyFill="1" applyBorder="1" applyAlignment="1">
      <alignment horizontal="center" vertical="center"/>
    </xf>
    <xf numFmtId="0" fontId="17" fillId="14" borderId="14" xfId="1" applyFont="1" applyFill="1" applyBorder="1" applyAlignment="1">
      <alignment horizontal="center" vertical="center"/>
    </xf>
    <xf numFmtId="0" fontId="4" fillId="14" borderId="10" xfId="1" applyFont="1" applyFill="1" applyBorder="1" applyAlignment="1">
      <alignment horizontal="left" vertical="center"/>
    </xf>
    <xf numFmtId="0" fontId="6" fillId="19" borderId="24" xfId="1" applyFont="1" applyFill="1" applyBorder="1" applyAlignment="1">
      <alignment horizontal="center" vertical="center"/>
    </xf>
    <xf numFmtId="0" fontId="6" fillId="19" borderId="1" xfId="1" applyFont="1" applyFill="1" applyBorder="1" applyAlignment="1">
      <alignment horizontal="center" vertical="center"/>
    </xf>
    <xf numFmtId="0" fontId="6" fillId="19" borderId="39" xfId="1" applyFont="1" applyFill="1" applyBorder="1" applyAlignment="1">
      <alignment horizontal="center" vertical="center"/>
    </xf>
    <xf numFmtId="0" fontId="6" fillId="19" borderId="6" xfId="1" applyFont="1" applyFill="1" applyBorder="1" applyAlignment="1">
      <alignment horizontal="center" vertical="center"/>
    </xf>
    <xf numFmtId="0" fontId="6" fillId="19" borderId="4" xfId="1" applyFont="1" applyFill="1" applyBorder="1" applyAlignment="1">
      <alignment horizontal="center" vertical="center"/>
    </xf>
    <xf numFmtId="0" fontId="6" fillId="19" borderId="26" xfId="1" applyFont="1" applyFill="1" applyBorder="1" applyAlignment="1">
      <alignment horizontal="center" vertical="center"/>
    </xf>
    <xf numFmtId="164" fontId="4" fillId="3" borderId="2" xfId="1" applyNumberFormat="1" applyFont="1" applyFill="1" applyBorder="1" applyAlignment="1">
      <alignment horizontal="center" vertical="center"/>
    </xf>
    <xf numFmtId="164" fontId="4" fillId="3" borderId="24" xfId="1" applyNumberFormat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17" fillId="3" borderId="2" xfId="1" applyNumberFormat="1" applyFont="1" applyFill="1" applyBorder="1" applyAlignment="1">
      <alignment horizontal="center" vertical="center"/>
    </xf>
    <xf numFmtId="0" fontId="4" fillId="3" borderId="24" xfId="1" applyFont="1" applyFill="1" applyBorder="1" applyAlignment="1">
      <alignment horizontal="left" vertical="center"/>
    </xf>
    <xf numFmtId="49" fontId="1" fillId="3" borderId="24" xfId="1" applyNumberFormat="1" applyFill="1" applyBorder="1" applyAlignment="1">
      <alignment horizontal="center" vertical="center"/>
    </xf>
    <xf numFmtId="0" fontId="17" fillId="3" borderId="3" xfId="1" applyNumberFormat="1" applyFont="1" applyFill="1" applyBorder="1" applyAlignment="1">
      <alignment horizontal="center" vertical="center"/>
    </xf>
    <xf numFmtId="0" fontId="3" fillId="3" borderId="26" xfId="1" applyFont="1" applyFill="1" applyBorder="1" applyAlignment="1">
      <alignment horizontal="center" vertical="center"/>
    </xf>
    <xf numFmtId="164" fontId="3" fillId="3" borderId="24" xfId="1" applyNumberFormat="1" applyFont="1" applyFill="1" applyBorder="1" applyAlignment="1">
      <alignment horizontal="center" vertical="center"/>
    </xf>
    <xf numFmtId="0" fontId="17" fillId="3" borderId="24" xfId="1" applyNumberFormat="1" applyFont="1" applyFill="1" applyBorder="1" applyAlignment="1">
      <alignment horizontal="center" vertical="center"/>
    </xf>
    <xf numFmtId="0" fontId="3" fillId="3" borderId="24" xfId="1" applyNumberFormat="1" applyFont="1" applyFill="1" applyBorder="1" applyAlignment="1">
      <alignment horizontal="center" vertical="center"/>
    </xf>
    <xf numFmtId="0" fontId="3" fillId="3" borderId="29" xfId="1" applyFon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center" vertical="center"/>
    </xf>
    <xf numFmtId="0" fontId="6" fillId="3" borderId="8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left" vertical="center"/>
    </xf>
    <xf numFmtId="49" fontId="1" fillId="3" borderId="28" xfId="1" applyNumberFormat="1" applyFill="1" applyBorder="1" applyAlignment="1">
      <alignment horizontal="center" vertical="center"/>
    </xf>
    <xf numFmtId="164" fontId="4" fillId="3" borderId="8" xfId="1" applyNumberFormat="1" applyFont="1" applyFill="1" applyBorder="1" applyAlignment="1">
      <alignment horizontal="center" vertical="center"/>
    </xf>
    <xf numFmtId="0" fontId="6" fillId="3" borderId="28" xfId="1" applyFont="1" applyFill="1" applyBorder="1" applyAlignment="1">
      <alignment horizontal="center" vertical="center"/>
    </xf>
    <xf numFmtId="0" fontId="3" fillId="3" borderId="28" xfId="1" applyFont="1" applyFill="1" applyBorder="1" applyAlignment="1">
      <alignment horizontal="center" vertical="center"/>
    </xf>
    <xf numFmtId="0" fontId="3" fillId="3" borderId="3" xfId="1" applyNumberFormat="1" applyFont="1" applyFill="1" applyBorder="1" applyAlignment="1">
      <alignment horizontal="center" vertical="center"/>
    </xf>
    <xf numFmtId="164" fontId="16" fillId="14" borderId="1" xfId="1" applyNumberFormat="1" applyFont="1" applyFill="1" applyBorder="1" applyAlignment="1">
      <alignment horizontal="center" vertical="center"/>
    </xf>
    <xf numFmtId="49" fontId="16" fillId="3" borderId="1" xfId="1" applyNumberFormat="1" applyFont="1" applyFill="1" applyBorder="1" applyAlignment="1">
      <alignment horizontal="center" vertical="center"/>
    </xf>
    <xf numFmtId="0" fontId="17" fillId="3" borderId="1" xfId="1" applyFont="1" applyFill="1" applyBorder="1" applyAlignment="1">
      <alignment horizontal="center" vertical="center"/>
    </xf>
    <xf numFmtId="0" fontId="3" fillId="3" borderId="42" xfId="1" applyFont="1" applyFill="1" applyBorder="1" applyAlignment="1">
      <alignment horizontal="center" vertical="center"/>
    </xf>
    <xf numFmtId="0" fontId="1" fillId="3" borderId="1" xfId="1" applyFill="1" applyBorder="1">
      <alignment vertical="center"/>
    </xf>
    <xf numFmtId="0" fontId="1" fillId="3" borderId="1" xfId="1" applyFill="1" applyBorder="1" applyAlignment="1">
      <alignment horizontal="center" vertical="center"/>
    </xf>
    <xf numFmtId="0" fontId="4" fillId="3" borderId="24" xfId="1" applyFont="1" applyFill="1" applyBorder="1" applyAlignment="1">
      <alignment horizontal="center" vertical="center"/>
    </xf>
    <xf numFmtId="0" fontId="4" fillId="3" borderId="37" xfId="1" applyFont="1" applyFill="1" applyBorder="1" applyAlignment="1">
      <alignment horizontal="left" vertical="center"/>
    </xf>
    <xf numFmtId="0" fontId="2" fillId="3" borderId="1" xfId="1" applyFont="1" applyFill="1" applyBorder="1">
      <alignment vertical="center"/>
    </xf>
    <xf numFmtId="164" fontId="3" fillId="3" borderId="3" xfId="1" applyNumberFormat="1" applyFont="1" applyFill="1" applyBorder="1" applyAlignment="1">
      <alignment horizontal="center" vertical="center"/>
    </xf>
    <xf numFmtId="0" fontId="20" fillId="3" borderId="1" xfId="1" applyNumberFormat="1" applyFont="1" applyFill="1" applyBorder="1" applyAlignment="1">
      <alignment horizontal="center" vertical="center"/>
    </xf>
    <xf numFmtId="0" fontId="3" fillId="3" borderId="37" xfId="1" applyFont="1" applyFill="1" applyBorder="1" applyAlignment="1">
      <alignment horizontal="center" vertical="center"/>
    </xf>
    <xf numFmtId="0" fontId="4" fillId="3" borderId="38" xfId="1" applyFont="1" applyFill="1" applyBorder="1" applyAlignment="1">
      <alignment horizontal="left" vertical="center"/>
    </xf>
    <xf numFmtId="0" fontId="6" fillId="19" borderId="27" xfId="1" applyFont="1" applyFill="1" applyBorder="1" applyAlignment="1">
      <alignment horizontal="center" vertical="center"/>
    </xf>
    <xf numFmtId="0" fontId="17" fillId="19" borderId="1" xfId="1" applyFont="1" applyFill="1" applyBorder="1" applyAlignment="1">
      <alignment horizontal="center" vertical="center"/>
    </xf>
    <xf numFmtId="0" fontId="3" fillId="19" borderId="1" xfId="1" applyFont="1" applyFill="1" applyBorder="1">
      <alignment vertical="center"/>
    </xf>
    <xf numFmtId="0" fontId="3" fillId="19" borderId="1" xfId="1" applyFont="1" applyFill="1" applyBorder="1" applyAlignment="1">
      <alignment horizontal="center" vertical="center"/>
    </xf>
    <xf numFmtId="0" fontId="6" fillId="19" borderId="9" xfId="1" applyFont="1" applyFill="1" applyBorder="1" applyAlignment="1">
      <alignment horizontal="center" vertical="center"/>
    </xf>
    <xf numFmtId="0" fontId="6" fillId="19" borderId="2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20" fillId="3" borderId="35" xfId="1" applyNumberFormat="1" applyFont="1" applyFill="1" applyBorder="1" applyAlignment="1">
      <alignment horizontal="center" vertical="center"/>
    </xf>
    <xf numFmtId="0" fontId="17" fillId="3" borderId="1" xfId="1" applyFont="1" applyFill="1" applyBorder="1">
      <alignment vertical="center"/>
    </xf>
    <xf numFmtId="0" fontId="6" fillId="19" borderId="28" xfId="1" applyFont="1" applyFill="1" applyBorder="1" applyAlignment="1">
      <alignment horizontal="center" vertical="center"/>
    </xf>
    <xf numFmtId="0" fontId="17" fillId="19" borderId="1" xfId="1" applyFont="1" applyFill="1" applyBorder="1">
      <alignment vertical="center"/>
    </xf>
    <xf numFmtId="0" fontId="6" fillId="19" borderId="34" xfId="1" applyFont="1" applyFill="1" applyBorder="1" applyAlignment="1">
      <alignment horizontal="center" vertical="center"/>
    </xf>
    <xf numFmtId="0" fontId="2" fillId="19" borderId="1" xfId="1" applyFont="1" applyFill="1" applyBorder="1">
      <alignment vertical="center"/>
    </xf>
    <xf numFmtId="0" fontId="3" fillId="19" borderId="2" xfId="1" applyNumberFormat="1" applyFont="1" applyFill="1" applyBorder="1" applyAlignment="1">
      <alignment horizontal="center" vertical="center"/>
    </xf>
    <xf numFmtId="0" fontId="17" fillId="19" borderId="1" xfId="1" applyNumberFormat="1" applyFont="1" applyFill="1" applyBorder="1">
      <alignment vertical="center"/>
    </xf>
    <xf numFmtId="0" fontId="3" fillId="3" borderId="35" xfId="1" applyNumberFormat="1" applyFont="1" applyFill="1" applyBorder="1" applyAlignment="1">
      <alignment horizontal="center" vertical="center"/>
    </xf>
    <xf numFmtId="0" fontId="5" fillId="0" borderId="45" xfId="1" applyNumberFormat="1" applyFont="1" applyBorder="1" applyAlignment="1">
      <alignment horizontal="left" vertical="center"/>
    </xf>
    <xf numFmtId="0" fontId="4" fillId="3" borderId="44" xfId="1" applyFont="1" applyFill="1" applyBorder="1" applyAlignment="1">
      <alignment horizontal="left" vertical="center"/>
    </xf>
    <xf numFmtId="0" fontId="17" fillId="3" borderId="1" xfId="1" applyNumberFormat="1" applyFont="1" applyFill="1" applyBorder="1" applyAlignment="1">
      <alignment horizontal="center" vertical="center"/>
    </xf>
    <xf numFmtId="0" fontId="3" fillId="19" borderId="2" xfId="1" applyFont="1" applyFill="1" applyBorder="1" applyAlignment="1">
      <alignment horizontal="center" vertical="center"/>
    </xf>
    <xf numFmtId="0" fontId="3" fillId="19" borderId="24" xfId="1" applyFont="1" applyFill="1" applyBorder="1" applyAlignment="1">
      <alignment horizontal="center" vertical="center"/>
    </xf>
    <xf numFmtId="0" fontId="3" fillId="19" borderId="27" xfId="1" applyFont="1" applyFill="1" applyBorder="1" applyAlignment="1">
      <alignment horizontal="center" vertical="center"/>
    </xf>
    <xf numFmtId="0" fontId="3" fillId="18" borderId="2" xfId="1" applyFont="1" applyFill="1" applyBorder="1" applyAlignment="1">
      <alignment horizontal="center" vertical="center"/>
    </xf>
    <xf numFmtId="0" fontId="3" fillId="18" borderId="1" xfId="1" applyFont="1" applyFill="1" applyBorder="1" applyAlignment="1">
      <alignment horizontal="center" vertical="center"/>
    </xf>
    <xf numFmtId="0" fontId="3" fillId="19" borderId="6" xfId="1" applyFont="1" applyFill="1" applyBorder="1" applyAlignment="1">
      <alignment horizontal="center" vertical="center"/>
    </xf>
    <xf numFmtId="0" fontId="34" fillId="0" borderId="2" xfId="1" applyNumberFormat="1" applyFont="1" applyBorder="1" applyAlignment="1">
      <alignment horizontal="center" vertical="center"/>
    </xf>
    <xf numFmtId="0" fontId="20" fillId="3" borderId="2" xfId="1" applyNumberFormat="1" applyFont="1" applyFill="1" applyBorder="1" applyAlignment="1">
      <alignment horizontal="center" vertical="center"/>
    </xf>
    <xf numFmtId="0" fontId="4" fillId="3" borderId="1" xfId="1" applyNumberFormat="1" applyFont="1" applyFill="1" applyBorder="1" applyAlignment="1">
      <alignment horizontal="center" vertical="center"/>
    </xf>
    <xf numFmtId="0" fontId="17" fillId="10" borderId="38" xfId="1" applyFont="1" applyFill="1" applyBorder="1">
      <alignment vertical="center"/>
    </xf>
    <xf numFmtId="0" fontId="17" fillId="19" borderId="0" xfId="1" applyNumberFormat="1" applyFont="1" applyFill="1" applyBorder="1">
      <alignment vertical="center"/>
    </xf>
    <xf numFmtId="0" fontId="33" fillId="19" borderId="1" xfId="1" applyFont="1" applyFill="1" applyBorder="1" applyAlignment="1">
      <alignment horizontal="center" vertical="center"/>
    </xf>
    <xf numFmtId="0" fontId="6" fillId="19" borderId="1" xfId="1" applyFont="1" applyFill="1" applyBorder="1">
      <alignment vertical="center"/>
    </xf>
    <xf numFmtId="0" fontId="6" fillId="5" borderId="18" xfId="2" applyNumberFormat="1" applyFont="1" applyBorder="1" applyAlignment="1" applyProtection="1">
      <alignment horizontal="center" vertical="center"/>
    </xf>
    <xf numFmtId="0" fontId="6" fillId="5" borderId="0" xfId="2" applyNumberFormat="1" applyFont="1" applyBorder="1" applyAlignment="1" applyProtection="1">
      <alignment horizontal="center" vertical="center"/>
    </xf>
    <xf numFmtId="0" fontId="6" fillId="5" borderId="13" xfId="2" applyNumberFormat="1" applyFont="1" applyBorder="1" applyAlignment="1" applyProtection="1">
      <alignment horizontal="center" vertical="center"/>
    </xf>
    <xf numFmtId="0" fontId="6" fillId="9" borderId="18" xfId="1" applyFont="1" applyFill="1" applyBorder="1" applyAlignment="1">
      <alignment horizontal="center" vertical="center"/>
    </xf>
    <xf numFmtId="0" fontId="6" fillId="9" borderId="0" xfId="1" applyFont="1" applyFill="1" applyBorder="1" applyAlignment="1">
      <alignment horizontal="center" vertical="center"/>
    </xf>
    <xf numFmtId="0" fontId="6" fillId="9" borderId="13" xfId="1" applyFont="1" applyFill="1" applyBorder="1" applyAlignment="1">
      <alignment horizontal="center" vertical="center"/>
    </xf>
    <xf numFmtId="0" fontId="1" fillId="2" borderId="0" xfId="1" applyFill="1" applyBorder="1" applyAlignment="1">
      <alignment horizontal="center"/>
    </xf>
    <xf numFmtId="0" fontId="13" fillId="0" borderId="11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/>
    </xf>
    <xf numFmtId="0" fontId="6" fillId="6" borderId="16" xfId="2" applyNumberFormat="1" applyFont="1" applyFill="1" applyBorder="1" applyAlignment="1" applyProtection="1">
      <alignment horizontal="center" vertical="center"/>
    </xf>
    <xf numFmtId="0" fontId="6" fillId="6" borderId="17" xfId="2" applyNumberFormat="1" applyFont="1" applyFill="1" applyBorder="1" applyAlignment="1" applyProtection="1">
      <alignment horizontal="center" vertical="center"/>
    </xf>
    <xf numFmtId="0" fontId="6" fillId="6" borderId="19" xfId="2" applyNumberFormat="1" applyFont="1" applyFill="1" applyBorder="1" applyAlignment="1" applyProtection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4" fillId="0" borderId="1" xfId="1" applyFont="1" applyBorder="1" applyAlignment="1">
      <alignment horizontal="left" vertical="center" wrapText="1"/>
    </xf>
    <xf numFmtId="0" fontId="11" fillId="0" borderId="1" xfId="1" applyFont="1" applyBorder="1" applyAlignment="1">
      <alignment horizontal="left" vertical="center" wrapText="1"/>
    </xf>
    <xf numFmtId="0" fontId="12" fillId="0" borderId="11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8" fillId="0" borderId="1" xfId="4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2" fillId="0" borderId="33" xfId="1" applyFont="1" applyBorder="1" applyAlignment="1">
      <alignment horizontal="center" vertical="center"/>
    </xf>
    <xf numFmtId="0" fontId="12" fillId="0" borderId="32" xfId="1" applyFont="1" applyBorder="1" applyAlignment="1">
      <alignment horizontal="center" vertical="center"/>
    </xf>
    <xf numFmtId="0" fontId="12" fillId="0" borderId="36" xfId="1" applyFont="1" applyBorder="1" applyAlignment="1">
      <alignment horizontal="center" vertical="center"/>
    </xf>
    <xf numFmtId="0" fontId="12" fillId="0" borderId="18" xfId="1" applyFont="1" applyBorder="1" applyAlignment="1">
      <alignment horizontal="center" vertical="center"/>
    </xf>
    <xf numFmtId="0" fontId="12" fillId="0" borderId="0" xfId="1" applyFont="1" applyBorder="1" applyAlignment="1">
      <alignment horizontal="center" vertical="center"/>
    </xf>
    <xf numFmtId="0" fontId="12" fillId="0" borderId="22" xfId="1" applyFont="1" applyBorder="1" applyAlignment="1">
      <alignment horizontal="center" vertical="center"/>
    </xf>
    <xf numFmtId="0" fontId="12" fillId="0" borderId="20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2" fillId="0" borderId="23" xfId="1" applyFont="1" applyBorder="1" applyAlignment="1">
      <alignment horizontal="center" vertical="center"/>
    </xf>
    <xf numFmtId="0" fontId="6" fillId="7" borderId="18" xfId="1" applyFont="1" applyFill="1" applyBorder="1" applyAlignment="1">
      <alignment horizontal="center" vertical="center"/>
    </xf>
    <xf numFmtId="0" fontId="6" fillId="7" borderId="0" xfId="1" applyFont="1" applyFill="1" applyBorder="1" applyAlignment="1">
      <alignment horizontal="center" vertical="center"/>
    </xf>
    <xf numFmtId="0" fontId="6" fillId="7" borderId="13" xfId="1" applyFont="1" applyFill="1" applyBorder="1" applyAlignment="1">
      <alignment horizontal="center" vertical="center"/>
    </xf>
    <xf numFmtId="0" fontId="9" fillId="0" borderId="10" xfId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 wrapText="1"/>
    </xf>
    <xf numFmtId="0" fontId="23" fillId="0" borderId="1" xfId="1" applyFont="1" applyBorder="1" applyAlignment="1">
      <alignment horizontal="left" vertical="center" wrapText="1"/>
    </xf>
    <xf numFmtId="0" fontId="3" fillId="3" borderId="24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164" fontId="3" fillId="0" borderId="24" xfId="1" applyNumberFormat="1" applyFont="1" applyBorder="1" applyAlignment="1">
      <alignment horizontal="center" vertical="center"/>
    </xf>
    <xf numFmtId="164" fontId="3" fillId="0" borderId="28" xfId="1" applyNumberFormat="1" applyFont="1" applyBorder="1" applyAlignment="1">
      <alignment horizontal="center" vertical="center"/>
    </xf>
    <xf numFmtId="0" fontId="3" fillId="0" borderId="24" xfId="1" applyNumberFormat="1" applyFont="1" applyBorder="1" applyAlignment="1">
      <alignment horizontal="center" vertical="center"/>
    </xf>
    <xf numFmtId="0" fontId="3" fillId="0" borderId="6" xfId="1" applyNumberFormat="1" applyFont="1" applyBorder="1" applyAlignment="1">
      <alignment horizontal="center" vertical="center"/>
    </xf>
    <xf numFmtId="0" fontId="6" fillId="3" borderId="24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164" fontId="3" fillId="0" borderId="6" xfId="1" applyNumberFormat="1" applyFont="1" applyBorder="1" applyAlignment="1">
      <alignment horizontal="center" vertical="center"/>
    </xf>
    <xf numFmtId="0" fontId="32" fillId="10" borderId="35" xfId="1" applyFont="1" applyFill="1" applyBorder="1" applyAlignment="1">
      <alignment horizontal="center" vertical="center"/>
    </xf>
    <xf numFmtId="0" fontId="32" fillId="10" borderId="38" xfId="1" applyFont="1" applyFill="1" applyBorder="1" applyAlignment="1">
      <alignment horizontal="center" vertical="center"/>
    </xf>
    <xf numFmtId="0" fontId="6" fillId="10" borderId="46" xfId="1" applyFont="1" applyFill="1" applyBorder="1" applyAlignment="1">
      <alignment horizontal="center" vertical="center"/>
    </xf>
    <xf numFmtId="0" fontId="6" fillId="10" borderId="47" xfId="1" applyFont="1" applyFill="1" applyBorder="1" applyAlignment="1">
      <alignment horizontal="center" vertical="center"/>
    </xf>
    <xf numFmtId="0" fontId="6" fillId="6" borderId="20" xfId="2" applyNumberFormat="1" applyFont="1" applyFill="1" applyBorder="1" applyAlignment="1" applyProtection="1">
      <alignment horizontal="center" vertical="center"/>
    </xf>
    <xf numFmtId="0" fontId="6" fillId="6" borderId="14" xfId="2" applyNumberFormat="1" applyFont="1" applyFill="1" applyBorder="1" applyAlignment="1" applyProtection="1">
      <alignment horizontal="center" vertical="center"/>
    </xf>
    <xf numFmtId="0" fontId="6" fillId="6" borderId="15" xfId="2" applyNumberFormat="1" applyFont="1" applyFill="1" applyBorder="1" applyAlignment="1" applyProtection="1">
      <alignment horizontal="center" vertical="center"/>
    </xf>
    <xf numFmtId="0" fontId="32" fillId="10" borderId="3" xfId="1" applyNumberFormat="1" applyFont="1" applyFill="1" applyBorder="1" applyAlignment="1">
      <alignment horizontal="center" vertical="center"/>
    </xf>
    <xf numFmtId="0" fontId="32" fillId="10" borderId="5" xfId="1" applyNumberFormat="1" applyFont="1" applyFill="1" applyBorder="1" applyAlignment="1">
      <alignment horizontal="center" vertical="center"/>
    </xf>
    <xf numFmtId="0" fontId="32" fillId="10" borderId="4" xfId="1" applyNumberFormat="1" applyFont="1" applyFill="1" applyBorder="1" applyAlignment="1">
      <alignment horizontal="center" vertical="center"/>
    </xf>
    <xf numFmtId="0" fontId="6" fillId="8" borderId="11" xfId="2" applyNumberFormat="1" applyFont="1" applyFill="1" applyBorder="1" applyAlignment="1" applyProtection="1">
      <alignment horizontal="center" vertical="center"/>
    </xf>
    <xf numFmtId="0" fontId="6" fillId="8" borderId="10" xfId="2" applyNumberFormat="1" applyFont="1" applyFill="1" applyBorder="1" applyAlignment="1" applyProtection="1">
      <alignment horizontal="center" vertical="center"/>
    </xf>
    <xf numFmtId="0" fontId="6" fillId="8" borderId="9" xfId="2" applyNumberFormat="1" applyFont="1" applyFill="1" applyBorder="1" applyAlignment="1" applyProtection="1">
      <alignment horizontal="center" vertical="center"/>
    </xf>
    <xf numFmtId="0" fontId="17" fillId="19" borderId="3" xfId="1" applyFont="1" applyFill="1" applyBorder="1" applyAlignment="1">
      <alignment horizontal="center" vertical="center"/>
    </xf>
    <xf numFmtId="0" fontId="17" fillId="19" borderId="4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12" borderId="18" xfId="1" applyFont="1" applyFill="1" applyBorder="1" applyAlignment="1">
      <alignment horizontal="center" vertical="center"/>
    </xf>
    <xf numFmtId="0" fontId="6" fillId="12" borderId="0" xfId="1" applyFont="1" applyFill="1" applyBorder="1" applyAlignment="1">
      <alignment horizontal="center" vertical="center"/>
    </xf>
    <xf numFmtId="0" fontId="6" fillId="12" borderId="13" xfId="1" applyFont="1" applyFill="1" applyBorder="1" applyAlignment="1">
      <alignment horizontal="center" vertical="center"/>
    </xf>
    <xf numFmtId="0" fontId="6" fillId="9" borderId="1" xfId="1" applyFont="1" applyFill="1" applyBorder="1" applyAlignment="1">
      <alignment horizontal="center" vertical="center"/>
    </xf>
    <xf numFmtId="0" fontId="6" fillId="11" borderId="20" xfId="2" applyNumberFormat="1" applyFont="1" applyFill="1" applyBorder="1" applyAlignment="1" applyProtection="1">
      <alignment horizontal="center" vertical="center"/>
    </xf>
    <xf numFmtId="0" fontId="6" fillId="11" borderId="14" xfId="2" applyNumberFormat="1" applyFont="1" applyFill="1" applyBorder="1" applyAlignment="1" applyProtection="1">
      <alignment horizontal="center" vertical="center"/>
    </xf>
    <xf numFmtId="0" fontId="6" fillId="11" borderId="15" xfId="2" applyNumberFormat="1" applyFont="1" applyFill="1" applyBorder="1" applyAlignment="1" applyProtection="1">
      <alignment horizontal="center" vertical="center"/>
    </xf>
    <xf numFmtId="0" fontId="6" fillId="11" borderId="16" xfId="2" applyNumberFormat="1" applyFont="1" applyFill="1" applyBorder="1" applyAlignment="1" applyProtection="1">
      <alignment horizontal="center" vertical="center"/>
    </xf>
    <xf numFmtId="0" fontId="6" fillId="11" borderId="17" xfId="2" applyNumberFormat="1" applyFont="1" applyFill="1" applyBorder="1" applyAlignment="1" applyProtection="1">
      <alignment horizontal="center" vertical="center"/>
    </xf>
    <xf numFmtId="0" fontId="6" fillId="11" borderId="19" xfId="2" applyNumberFormat="1" applyFont="1" applyFill="1" applyBorder="1" applyAlignment="1" applyProtection="1">
      <alignment horizontal="center" vertical="center"/>
    </xf>
    <xf numFmtId="0" fontId="6" fillId="11" borderId="1" xfId="2" applyNumberFormat="1" applyFont="1" applyFill="1" applyBorder="1" applyAlignment="1" applyProtection="1">
      <alignment horizontal="center" vertical="center"/>
    </xf>
    <xf numFmtId="0" fontId="22" fillId="0" borderId="1" xfId="1" applyFont="1" applyBorder="1" applyAlignment="1">
      <alignment horizontal="left" vertical="center" wrapText="1"/>
    </xf>
    <xf numFmtId="0" fontId="11" fillId="0" borderId="9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0" fontId="17" fillId="14" borderId="1" xfId="1" applyFont="1" applyFill="1" applyBorder="1" applyAlignment="1">
      <alignment horizontal="center" vertical="center"/>
    </xf>
    <xf numFmtId="0" fontId="6" fillId="3" borderId="35" xfId="1" applyFont="1" applyFill="1" applyBorder="1" applyAlignment="1">
      <alignment horizontal="center" vertical="center"/>
    </xf>
    <xf numFmtId="0" fontId="6" fillId="3" borderId="38" xfId="1" applyFont="1" applyFill="1" applyBorder="1" applyAlignment="1">
      <alignment horizontal="center" vertical="center"/>
    </xf>
    <xf numFmtId="0" fontId="3" fillId="3" borderId="35" xfId="1" applyFont="1" applyFill="1" applyBorder="1" applyAlignment="1">
      <alignment horizontal="center" vertical="center"/>
    </xf>
    <xf numFmtId="0" fontId="3" fillId="3" borderId="45" xfId="1" applyFont="1" applyFill="1" applyBorder="1" applyAlignment="1">
      <alignment horizontal="center" vertical="center"/>
    </xf>
    <xf numFmtId="0" fontId="6" fillId="6" borderId="11" xfId="2" applyNumberFormat="1" applyFont="1" applyFill="1" applyBorder="1" applyAlignment="1" applyProtection="1">
      <alignment horizontal="center" vertical="center"/>
    </xf>
    <xf numFmtId="0" fontId="6" fillId="6" borderId="10" xfId="2" applyNumberFormat="1" applyFont="1" applyFill="1" applyBorder="1" applyAlignment="1" applyProtection="1">
      <alignment horizontal="center" vertical="center"/>
    </xf>
    <xf numFmtId="0" fontId="6" fillId="6" borderId="43" xfId="2" applyNumberFormat="1" applyFont="1" applyFill="1" applyBorder="1" applyAlignment="1" applyProtection="1">
      <alignment horizontal="center" vertical="center"/>
    </xf>
    <xf numFmtId="0" fontId="6" fillId="8" borderId="33" xfId="2" applyNumberFormat="1" applyFont="1" applyFill="1" applyBorder="1" applyAlignment="1" applyProtection="1">
      <alignment horizontal="center" vertical="center"/>
    </xf>
    <xf numFmtId="0" fontId="6" fillId="8" borderId="32" xfId="2" applyNumberFormat="1" applyFont="1" applyFill="1" applyBorder="1" applyAlignment="1" applyProtection="1">
      <alignment horizontal="center" vertical="center"/>
    </xf>
    <xf numFmtId="0" fontId="6" fillId="8" borderId="36" xfId="2" applyNumberFormat="1" applyFont="1" applyFill="1" applyBorder="1" applyAlignment="1" applyProtection="1">
      <alignment horizontal="center" vertical="center"/>
    </xf>
    <xf numFmtId="0" fontId="3" fillId="10" borderId="40" xfId="1" applyFont="1" applyFill="1" applyBorder="1" applyAlignment="1">
      <alignment horizontal="center" vertical="center"/>
    </xf>
    <xf numFmtId="0" fontId="4" fillId="10" borderId="39" xfId="1" applyFont="1" applyFill="1" applyBorder="1" applyAlignment="1">
      <alignment horizontal="left" vertical="center"/>
    </xf>
    <xf numFmtId="164" fontId="4" fillId="10" borderId="39" xfId="1" applyNumberFormat="1" applyFont="1" applyFill="1" applyBorder="1" applyAlignment="1">
      <alignment horizontal="center" vertical="center"/>
    </xf>
    <xf numFmtId="0" fontId="4" fillId="10" borderId="39" xfId="1" applyFont="1" applyFill="1" applyBorder="1" applyAlignment="1">
      <alignment horizontal="center" vertical="center"/>
    </xf>
    <xf numFmtId="0" fontId="3" fillId="10" borderId="39" xfId="1" applyFont="1" applyFill="1" applyBorder="1" applyAlignment="1">
      <alignment horizontal="center" vertical="center"/>
    </xf>
    <xf numFmtId="0" fontId="20" fillId="10" borderId="39" xfId="1" applyNumberFormat="1" applyFont="1" applyFill="1" applyBorder="1" applyAlignment="1">
      <alignment horizontal="center" vertical="center"/>
    </xf>
    <xf numFmtId="164" fontId="3" fillId="10" borderId="38" xfId="1" applyNumberFormat="1" applyFont="1" applyFill="1" applyBorder="1" applyAlignment="1">
      <alignment horizontal="center" vertical="center"/>
    </xf>
    <xf numFmtId="164" fontId="3" fillId="10" borderId="35" xfId="1" applyNumberFormat="1" applyFont="1" applyFill="1" applyBorder="1" applyAlignment="1">
      <alignment horizontal="center" vertical="center"/>
    </xf>
    <xf numFmtId="164" fontId="4" fillId="10" borderId="34" xfId="1" applyNumberFormat="1" applyFont="1" applyFill="1" applyBorder="1" applyAlignment="1">
      <alignment horizontal="center" vertical="center"/>
    </xf>
    <xf numFmtId="0" fontId="4" fillId="10" borderId="34" xfId="1" applyFont="1" applyFill="1" applyBorder="1" applyAlignment="1">
      <alignment horizontal="center" vertical="center"/>
    </xf>
    <xf numFmtId="0" fontId="4" fillId="10" borderId="34" xfId="1" applyFont="1" applyFill="1" applyBorder="1" applyAlignment="1">
      <alignment horizontal="left" vertical="center"/>
    </xf>
    <xf numFmtId="0" fontId="4" fillId="10" borderId="38" xfId="1" applyFont="1" applyFill="1" applyBorder="1" applyAlignment="1">
      <alignment horizontal="left" vertical="center"/>
    </xf>
    <xf numFmtId="0" fontId="32" fillId="10" borderId="45" xfId="1" applyFont="1" applyFill="1" applyBorder="1" applyAlignment="1">
      <alignment horizontal="center" vertical="center"/>
    </xf>
    <xf numFmtId="0" fontId="20" fillId="10" borderId="1" xfId="1" applyNumberFormat="1" applyFont="1" applyFill="1" applyBorder="1" applyAlignment="1">
      <alignment horizontal="center" vertical="center"/>
    </xf>
    <xf numFmtId="0" fontId="6" fillId="13" borderId="34" xfId="1" applyFont="1" applyFill="1" applyBorder="1" applyAlignment="1">
      <alignment horizontal="center" vertical="center"/>
    </xf>
    <xf numFmtId="0" fontId="3" fillId="13" borderId="34" xfId="1" applyFont="1" applyFill="1" applyBorder="1" applyAlignment="1">
      <alignment horizontal="center" vertical="center"/>
    </xf>
    <xf numFmtId="0" fontId="6" fillId="15" borderId="1" xfId="1" applyFont="1" applyFill="1" applyBorder="1" applyAlignment="1">
      <alignment horizontal="center" vertical="center"/>
    </xf>
    <xf numFmtId="0" fontId="3" fillId="15" borderId="5" xfId="1" applyFont="1" applyFill="1" applyBorder="1" applyAlignment="1">
      <alignment horizontal="center" vertical="center"/>
    </xf>
    <xf numFmtId="0" fontId="4" fillId="15" borderId="1" xfId="1" applyFont="1" applyFill="1" applyBorder="1" applyAlignment="1">
      <alignment horizontal="left" vertical="center"/>
    </xf>
    <xf numFmtId="164" fontId="4" fillId="15" borderId="1" xfId="1" applyNumberFormat="1" applyFont="1" applyFill="1" applyBorder="1" applyAlignment="1">
      <alignment horizontal="center" vertical="center"/>
    </xf>
    <xf numFmtId="164" fontId="3" fillId="15" borderId="6" xfId="1" applyNumberFormat="1" applyFont="1" applyFill="1" applyBorder="1" applyAlignment="1">
      <alignment horizontal="center" vertical="center"/>
    </xf>
    <xf numFmtId="0" fontId="3" fillId="15" borderId="1" xfId="1" applyFont="1" applyFill="1" applyBorder="1" applyAlignment="1">
      <alignment horizontal="center" vertical="center"/>
    </xf>
    <xf numFmtId="164" fontId="3" fillId="15" borderId="2" xfId="1" applyNumberFormat="1" applyFont="1" applyFill="1" applyBorder="1" applyAlignment="1">
      <alignment horizontal="center" vertical="center"/>
    </xf>
    <xf numFmtId="0" fontId="3" fillId="15" borderId="2" xfId="1" applyNumberFormat="1" applyFont="1" applyFill="1" applyBorder="1" applyAlignment="1">
      <alignment horizontal="center" vertical="center"/>
    </xf>
    <xf numFmtId="164" fontId="4" fillId="15" borderId="2" xfId="1" applyNumberFormat="1" applyFont="1" applyFill="1" applyBorder="1" applyAlignment="1">
      <alignment horizontal="center" vertical="center"/>
    </xf>
    <xf numFmtId="0" fontId="4" fillId="15" borderId="2" xfId="1" applyFont="1" applyFill="1" applyBorder="1" applyAlignment="1">
      <alignment horizontal="center" vertical="center"/>
    </xf>
    <xf numFmtId="0" fontId="4" fillId="15" borderId="2" xfId="1" applyFont="1" applyFill="1" applyBorder="1" applyAlignment="1">
      <alignment horizontal="left" vertical="center"/>
    </xf>
    <xf numFmtId="0" fontId="3" fillId="15" borderId="2" xfId="1" applyFont="1" applyFill="1" applyBorder="1" applyAlignment="1">
      <alignment horizontal="center" vertical="center"/>
    </xf>
    <xf numFmtId="0" fontId="6" fillId="15" borderId="2" xfId="1" applyFont="1" applyFill="1" applyBorder="1" applyAlignment="1">
      <alignment horizontal="center" vertical="center"/>
    </xf>
    <xf numFmtId="0" fontId="3" fillId="15" borderId="4" xfId="1" applyFont="1" applyFill="1" applyBorder="1" applyAlignment="1">
      <alignment horizontal="center" vertical="center"/>
    </xf>
  </cellXfs>
  <cellStyles count="5">
    <cellStyle name="Excel_BuiltIn_40% - Ênfase1" xfId="2" xr:uid="{0D1AA9B4-BEA9-440C-A05C-6713F08DBF22}"/>
    <cellStyle name="Normal" xfId="0" builtinId="0"/>
    <cellStyle name="Normal 2" xfId="1" xr:uid="{81DE6B6E-B6C4-4F2A-A568-D9E52462DA8D}"/>
    <cellStyle name="Normal_APR_Relés_Siemens" xfId="3" xr:uid="{494C6E81-4A8C-47F5-8EA5-3FBDCC6D87C3}"/>
    <cellStyle name="Normal_TCO_Relés_Siemens" xfId="4" xr:uid="{1666FA37-A32B-4A40-A043-3A22217F36D9}"/>
  </cellStyles>
  <dxfs count="0"/>
  <tableStyles count="0" defaultTableStyle="TableStyleMedium2" defaultPivotStyle="PivotStyleLight16"/>
  <colors>
    <mruColors>
      <color rgb="FFFBE2D5"/>
      <color rgb="FFFFFF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47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06/relationships/rdRichValueStructure" Target="richData/rdrichvaluestructure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d1b63e282eae7bd/Obras/RGE/GRD/JQR%20-%20Lista%20de%20Pontos%20V1.xlsx" TargetMode="External"/><Relationship Id="rId1" Type="http://schemas.openxmlformats.org/officeDocument/2006/relationships/externalLinkPath" Target="https://d.docs.live.net/2d1b63e282eae7bd/Obras/RGE/GTD/Projeto%20SIP5_V02/JQR%20-%20Lista%20de%20Pontos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Observacoes"/>
      <sheetName val="Calculados"/>
      <sheetName val="UTR DI"/>
      <sheetName val="UTR DO"/>
      <sheetName val="UTR AI"/>
      <sheetName val="LT SFE C1_A"/>
      <sheetName val="LT SFP_P"/>
      <sheetName val="LT SFP_A"/>
      <sheetName val="LT SFE C2_P"/>
      <sheetName val="LT SFE C2_A"/>
      <sheetName val="TR1_P"/>
      <sheetName val="TR1_A"/>
      <sheetName val="TR2_P"/>
      <sheetName val="TR2_A"/>
      <sheetName val="TR2 2414"/>
      <sheetName val="TR3"/>
      <sheetName val="JQR12"/>
      <sheetName val="JQR13"/>
      <sheetName val="JQR21"/>
      <sheetName val="JQR22"/>
      <sheetName val="ETerra_D"/>
      <sheetName val="ETerra_A"/>
      <sheetName val="ETerra_C"/>
      <sheetName val="SSC_CadastroInfos"/>
      <sheetName val="Mestre"/>
      <sheetName val="LOG_S4"/>
      <sheetName val="InOutTR2"/>
      <sheetName val="InOutTR1"/>
      <sheetName val="InOutJQR12"/>
      <sheetName val="InOutTR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0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1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3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1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15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1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17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18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1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0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22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23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24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25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26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27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3917-3C1C-483D-A554-611C5C6CF250}">
  <sheetPr>
    <pageSetUpPr fitToPage="1"/>
  </sheetPr>
  <dimension ref="A1:AP139"/>
  <sheetViews>
    <sheetView view="pageBreakPreview" zoomScale="85" zoomScaleNormal="75" zoomScaleSheetLayoutView="85" workbookViewId="0">
      <pane ySplit="4" topLeftCell="A100" activePane="bottomLeft" state="frozen"/>
      <selection activeCell="A2" sqref="A2:B2"/>
      <selection pane="bottomLeft" activeCell="A104" sqref="A104:XFD104"/>
    </sheetView>
  </sheetViews>
  <sheetFormatPr defaultRowHeight="13.2" x14ac:dyDescent="0.3"/>
  <cols>
    <col min="1" max="1" width="12.6640625" style="1" bestFit="1" customWidth="1"/>
    <col min="2" max="2" width="25.33203125" style="1" bestFit="1" customWidth="1"/>
    <col min="3" max="4" width="25.77734375" style="1" bestFit="1" customWidth="1"/>
    <col min="5" max="5" width="47.33203125" style="1" bestFit="1" customWidth="1"/>
    <col min="6" max="6" width="25.77734375" style="1" bestFit="1" customWidth="1"/>
    <col min="7" max="7" width="22.109375" style="1" customWidth="1"/>
    <col min="8" max="8" width="24" style="1" bestFit="1" customWidth="1"/>
    <col min="9" max="9" width="23.6640625" style="1" bestFit="1" customWidth="1"/>
    <col min="10" max="10" width="3.88671875" style="1" hidden="1" customWidth="1"/>
    <col min="11" max="11" width="71.6640625" style="1" bestFit="1" customWidth="1"/>
    <col min="12" max="12" width="36.44140625" style="2" bestFit="1" customWidth="1"/>
    <col min="13" max="13" width="13.33203125" style="2" customWidth="1"/>
    <col min="14" max="14" width="15" style="2" customWidth="1"/>
    <col min="15" max="15" width="31.44140625" style="2" bestFit="1" customWidth="1"/>
    <col min="16" max="16" width="52.109375" style="2" customWidth="1"/>
    <col min="17" max="17" width="14.5546875" style="2" customWidth="1"/>
    <col min="18" max="18" width="16.5546875" style="2" customWidth="1"/>
    <col min="19" max="19" width="10.44140625" style="2" customWidth="1"/>
    <col min="20" max="20" width="10.88671875" style="2" customWidth="1"/>
    <col min="21" max="21" width="7.88671875" style="2" customWidth="1"/>
    <col min="22" max="22" width="4.5546875" style="2" customWidth="1"/>
    <col min="23" max="42" width="8.88671875" style="2"/>
    <col min="43" max="16384" width="8.88671875" style="1"/>
  </cols>
  <sheetData>
    <row r="1" spans="1:24" ht="42.6" customHeight="1" x14ac:dyDescent="0.3">
      <c r="A1" s="456" t="e" vm="1">
        <v>#VALUE!</v>
      </c>
      <c r="B1" s="457"/>
      <c r="C1" s="473" t="s">
        <v>199</v>
      </c>
      <c r="D1" s="473"/>
      <c r="E1" s="473"/>
      <c r="F1" s="473"/>
      <c r="G1" s="473"/>
      <c r="H1" s="473"/>
      <c r="I1" s="473"/>
    </row>
    <row r="2" spans="1:24" ht="31.8" customHeight="1" x14ac:dyDescent="0.3">
      <c r="A2" s="458"/>
      <c r="B2" s="459"/>
      <c r="C2" s="477" t="s">
        <v>3897</v>
      </c>
      <c r="D2" s="478"/>
      <c r="E2" s="478"/>
      <c r="F2" s="478"/>
      <c r="G2" s="478"/>
      <c r="H2" s="478"/>
      <c r="I2" s="479"/>
    </row>
    <row r="3" spans="1:24" ht="28.8" customHeight="1" x14ac:dyDescent="0.25">
      <c r="A3" s="458"/>
      <c r="B3" s="459"/>
      <c r="C3" s="480"/>
      <c r="D3" s="481"/>
      <c r="E3" s="481"/>
      <c r="F3" s="481"/>
      <c r="G3" s="481"/>
      <c r="H3" s="481"/>
      <c r="I3" s="482"/>
      <c r="J3" s="142" t="s">
        <v>55</v>
      </c>
      <c r="K3" s="20"/>
      <c r="L3" s="13"/>
      <c r="M3" s="13"/>
      <c r="N3" s="13"/>
      <c r="O3" s="13"/>
      <c r="P3" s="13"/>
      <c r="Q3" s="449"/>
      <c r="R3" s="449"/>
      <c r="S3" s="449"/>
      <c r="T3" s="449"/>
      <c r="U3" s="449"/>
      <c r="V3" s="449"/>
      <c r="W3" s="449"/>
    </row>
    <row r="4" spans="1:24" s="2" customFormat="1" ht="14.4" customHeight="1" x14ac:dyDescent="0.3">
      <c r="A4" s="460"/>
      <c r="B4" s="461"/>
      <c r="C4" s="483"/>
      <c r="D4" s="484"/>
      <c r="E4" s="484"/>
      <c r="F4" s="484"/>
      <c r="G4" s="484"/>
      <c r="H4" s="484"/>
      <c r="I4" s="485"/>
      <c r="J4" s="1"/>
      <c r="K4" s="1"/>
    </row>
    <row r="5" spans="1:24" s="2" customFormat="1" ht="14.4" customHeight="1" x14ac:dyDescent="0.3">
      <c r="A5" s="160"/>
      <c r="B5" s="160"/>
      <c r="C5" s="160"/>
      <c r="D5" s="161"/>
      <c r="E5" s="161"/>
      <c r="F5" s="161"/>
      <c r="G5" s="161"/>
      <c r="H5" s="161"/>
      <c r="I5" s="161"/>
      <c r="J5" s="1"/>
      <c r="K5" s="1"/>
    </row>
    <row r="6" spans="1:24" s="2" customFormat="1" ht="14.4" customHeight="1" x14ac:dyDescent="0.3">
      <c r="A6" s="160"/>
      <c r="B6" s="472" t="s">
        <v>4021</v>
      </c>
      <c r="C6" s="472"/>
      <c r="D6" s="161"/>
      <c r="E6" s="161"/>
      <c r="F6" s="161"/>
      <c r="G6" s="161"/>
      <c r="H6" s="161"/>
      <c r="I6" s="161"/>
      <c r="J6" s="1"/>
      <c r="K6" s="1"/>
    </row>
    <row r="7" spans="1:24" s="2" customFormat="1" ht="14.4" customHeight="1" x14ac:dyDescent="0.3">
      <c r="A7" s="160"/>
      <c r="B7" s="162" t="s">
        <v>4022</v>
      </c>
      <c r="C7" s="153" t="s">
        <v>4777</v>
      </c>
      <c r="D7" s="161"/>
      <c r="E7" s="161"/>
      <c r="F7" s="161"/>
      <c r="G7" s="161"/>
      <c r="H7" s="161"/>
      <c r="I7" s="161"/>
      <c r="J7" s="1"/>
      <c r="K7" s="1"/>
    </row>
    <row r="8" spans="1:24" s="2" customFormat="1" ht="14.4" customHeight="1" x14ac:dyDescent="0.3">
      <c r="A8" s="160"/>
      <c r="B8" s="162" t="s">
        <v>4023</v>
      </c>
      <c r="C8" s="163">
        <v>255255255224</v>
      </c>
      <c r="D8" s="161"/>
      <c r="E8" s="161"/>
      <c r="F8" s="161"/>
      <c r="G8" s="161"/>
      <c r="H8" s="161"/>
      <c r="I8" s="161"/>
      <c r="J8" s="1"/>
      <c r="K8" s="1"/>
    </row>
    <row r="9" spans="1:24" s="2" customFormat="1" ht="14.4" customHeight="1" x14ac:dyDescent="0.3">
      <c r="A9" s="160"/>
      <c r="B9" s="162" t="s">
        <v>4027</v>
      </c>
      <c r="C9" s="163" t="s">
        <v>4785</v>
      </c>
      <c r="D9" s="161"/>
      <c r="E9" s="161"/>
      <c r="F9" s="161"/>
      <c r="G9" s="161"/>
      <c r="H9" s="161"/>
      <c r="I9" s="161"/>
      <c r="J9" s="1"/>
      <c r="K9" s="1"/>
    </row>
    <row r="10" spans="1:24" s="2" customFormat="1" ht="14.4" customHeight="1" x14ac:dyDescent="0.3">
      <c r="A10" s="160"/>
      <c r="B10" s="162" t="s">
        <v>4778</v>
      </c>
      <c r="C10" s="163">
        <v>13</v>
      </c>
      <c r="D10" s="161"/>
      <c r="E10" s="161"/>
      <c r="F10" s="161"/>
      <c r="G10" s="161"/>
      <c r="H10" s="161"/>
      <c r="I10" s="161"/>
      <c r="J10" s="1"/>
      <c r="K10" s="1"/>
    </row>
    <row r="11" spans="1:24" s="2" customFormat="1" x14ac:dyDescent="0.3">
      <c r="A11" s="1"/>
      <c r="B11" s="162" t="s">
        <v>4025</v>
      </c>
      <c r="C11" s="153" t="s">
        <v>3991</v>
      </c>
      <c r="D11" s="1"/>
      <c r="E11" s="1"/>
      <c r="F11" s="1"/>
      <c r="G11" s="1"/>
      <c r="H11" s="1"/>
      <c r="I11" s="1"/>
      <c r="J11" s="1"/>
      <c r="K11" s="1"/>
      <c r="X11" s="4"/>
    </row>
    <row r="12" spans="1:24" s="2" customFormat="1" x14ac:dyDescent="0.3">
      <c r="A12" s="1"/>
      <c r="B12" s="162" t="s">
        <v>4024</v>
      </c>
      <c r="C12" s="153" t="s">
        <v>4028</v>
      </c>
      <c r="D12" s="1"/>
      <c r="E12" s="1"/>
      <c r="F12" s="1"/>
      <c r="G12" s="1"/>
      <c r="H12" s="1"/>
      <c r="I12" s="1"/>
      <c r="J12" s="1"/>
      <c r="K12" s="1"/>
      <c r="X12" s="4"/>
    </row>
    <row r="13" spans="1:24" s="2" customFormat="1" x14ac:dyDescent="0.3">
      <c r="A13" s="1"/>
      <c r="B13" s="162" t="s">
        <v>4026</v>
      </c>
      <c r="C13" s="153" t="s">
        <v>3955</v>
      </c>
      <c r="D13" s="1"/>
      <c r="E13" s="1"/>
      <c r="F13" s="1"/>
      <c r="G13" s="1"/>
      <c r="H13" s="1"/>
      <c r="I13" s="1"/>
      <c r="J13" s="1"/>
      <c r="K13" s="1"/>
      <c r="X13" s="4"/>
    </row>
    <row r="14" spans="1:24" s="2" customForma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X14" s="4"/>
    </row>
    <row r="15" spans="1:24" s="2" customFormat="1" x14ac:dyDescent="0.3">
      <c r="A15" s="1"/>
      <c r="B15" s="158" t="s">
        <v>3900</v>
      </c>
      <c r="C15" s="158"/>
      <c r="D15" s="158"/>
      <c r="E15" s="158"/>
      <c r="F15" s="158"/>
      <c r="G15" s="158"/>
      <c r="H15" s="158"/>
      <c r="I15" s="1"/>
      <c r="J15" s="1"/>
      <c r="K15" s="1"/>
      <c r="X15" s="4"/>
    </row>
    <row r="16" spans="1:24" s="2" customFormat="1" x14ac:dyDescent="0.3">
      <c r="A16" s="1"/>
      <c r="B16" s="32" t="s">
        <v>62</v>
      </c>
      <c r="C16" s="32" t="s">
        <v>3951</v>
      </c>
      <c r="D16" s="32" t="s">
        <v>54</v>
      </c>
      <c r="E16" s="32" t="s">
        <v>3902</v>
      </c>
      <c r="F16" s="32" t="s">
        <v>3898</v>
      </c>
      <c r="G16" s="32" t="s">
        <v>3899</v>
      </c>
      <c r="H16" s="137"/>
      <c r="I16" s="1"/>
      <c r="J16" s="1"/>
      <c r="K16" s="1"/>
      <c r="X16" s="4"/>
    </row>
    <row r="17" spans="1:24" s="2" customFormat="1" x14ac:dyDescent="0.3">
      <c r="A17" s="1"/>
      <c r="B17" s="153" t="s">
        <v>3901</v>
      </c>
      <c r="C17" s="153" t="s">
        <v>2144</v>
      </c>
      <c r="D17" s="153" t="s">
        <v>409</v>
      </c>
      <c r="E17" s="153" t="s">
        <v>4792</v>
      </c>
      <c r="F17" s="153" t="s">
        <v>3903</v>
      </c>
      <c r="G17" s="153" t="s">
        <v>4777</v>
      </c>
      <c r="H17" s="160"/>
      <c r="I17" s="1"/>
      <c r="J17" s="1"/>
      <c r="K17" s="1"/>
      <c r="X17" s="4"/>
    </row>
    <row r="18" spans="1:24" ht="14.4" x14ac:dyDescent="0.3">
      <c r="B18" s="159" t="s">
        <v>3999</v>
      </c>
      <c r="C18" s="153" t="s">
        <v>2144</v>
      </c>
      <c r="D18" s="159" t="s">
        <v>4001</v>
      </c>
      <c r="E18" s="159" t="s">
        <v>4004</v>
      </c>
      <c r="F18" s="153" t="s">
        <v>4006</v>
      </c>
      <c r="G18" s="153" t="s">
        <v>4782</v>
      </c>
      <c r="H18" s="160"/>
    </row>
    <row r="19" spans="1:24" ht="14.4" x14ac:dyDescent="0.3">
      <c r="B19" s="159"/>
      <c r="C19" s="153"/>
      <c r="D19" s="159"/>
      <c r="E19" s="159"/>
      <c r="F19" s="153"/>
      <c r="G19" s="153" t="s">
        <v>4783</v>
      </c>
      <c r="H19" s="160"/>
    </row>
    <row r="20" spans="1:24" ht="14.4" x14ac:dyDescent="0.3">
      <c r="B20" s="159"/>
      <c r="C20" s="153"/>
      <c r="D20" s="159"/>
      <c r="E20" s="159"/>
      <c r="F20" s="153"/>
      <c r="G20" s="153" t="s">
        <v>4784</v>
      </c>
      <c r="H20" s="160"/>
    </row>
    <row r="21" spans="1:24" s="2" customFormat="1" ht="14.4" x14ac:dyDescent="0.3">
      <c r="A21" s="1"/>
      <c r="B21" s="159" t="s">
        <v>3905</v>
      </c>
      <c r="C21" s="159" t="s">
        <v>2089</v>
      </c>
      <c r="D21" s="159" t="s">
        <v>3906</v>
      </c>
      <c r="E21" s="159" t="s">
        <v>3930</v>
      </c>
      <c r="F21" s="153" t="s">
        <v>4006</v>
      </c>
      <c r="G21" s="153" t="s">
        <v>3904</v>
      </c>
      <c r="H21" s="160"/>
      <c r="I21" s="1"/>
      <c r="J21" s="1"/>
      <c r="K21" s="1"/>
      <c r="X21" s="4"/>
    </row>
    <row r="22" spans="1:24" s="2" customFormat="1" ht="14.4" x14ac:dyDescent="0.3">
      <c r="A22" s="1"/>
      <c r="B22" s="159" t="s">
        <v>3905</v>
      </c>
      <c r="C22" s="159" t="s">
        <v>2089</v>
      </c>
      <c r="D22" s="159" t="s">
        <v>3907</v>
      </c>
      <c r="E22" s="159" t="s">
        <v>3931</v>
      </c>
      <c r="F22" s="153" t="s">
        <v>4006</v>
      </c>
      <c r="G22" s="153" t="s">
        <v>3904</v>
      </c>
      <c r="H22" s="160"/>
      <c r="I22" s="1"/>
      <c r="J22" s="1"/>
      <c r="K22" s="1"/>
      <c r="X22" s="4"/>
    </row>
    <row r="23" spans="1:24" s="2" customFormat="1" ht="14.4" x14ac:dyDescent="0.3">
      <c r="A23" s="1"/>
      <c r="B23" s="159" t="s">
        <v>3905</v>
      </c>
      <c r="C23" s="159" t="s">
        <v>2089</v>
      </c>
      <c r="D23" s="159" t="s">
        <v>3908</v>
      </c>
      <c r="E23" s="159" t="s">
        <v>3932</v>
      </c>
      <c r="F23" s="153" t="s">
        <v>4006</v>
      </c>
      <c r="G23" s="153" t="s">
        <v>3904</v>
      </c>
      <c r="H23" s="160"/>
      <c r="I23" s="1"/>
      <c r="J23" s="1"/>
      <c r="K23" s="1"/>
      <c r="X23" s="4"/>
    </row>
    <row r="24" spans="1:24" s="2" customFormat="1" ht="14.4" x14ac:dyDescent="0.3">
      <c r="A24" s="1"/>
      <c r="B24" s="159" t="s">
        <v>3905</v>
      </c>
      <c r="C24" s="159" t="s">
        <v>2089</v>
      </c>
      <c r="D24" s="159" t="s">
        <v>3909</v>
      </c>
      <c r="E24" s="159" t="s">
        <v>3933</v>
      </c>
      <c r="F24" s="153" t="s">
        <v>4006</v>
      </c>
      <c r="G24" s="153" t="s">
        <v>3904</v>
      </c>
      <c r="H24" s="160"/>
      <c r="I24" s="1"/>
      <c r="J24" s="1"/>
      <c r="K24" s="1"/>
      <c r="X24" s="4"/>
    </row>
    <row r="25" spans="1:24" s="2" customFormat="1" ht="14.4" x14ac:dyDescent="0.3">
      <c r="A25" s="1"/>
      <c r="B25" s="159" t="s">
        <v>3905</v>
      </c>
      <c r="C25" s="159" t="s">
        <v>2089</v>
      </c>
      <c r="D25" s="159" t="s">
        <v>3910</v>
      </c>
      <c r="E25" s="159" t="s">
        <v>3934</v>
      </c>
      <c r="F25" s="153" t="s">
        <v>4006</v>
      </c>
      <c r="G25" s="153" t="s">
        <v>3904</v>
      </c>
      <c r="H25" s="160"/>
      <c r="I25" s="1"/>
      <c r="J25" s="1"/>
      <c r="K25" s="1"/>
      <c r="X25" s="4"/>
    </row>
    <row r="26" spans="1:24" s="2" customFormat="1" ht="14.4" x14ac:dyDescent="0.3">
      <c r="A26" s="1"/>
      <c r="B26" s="159" t="s">
        <v>3905</v>
      </c>
      <c r="C26" s="159" t="s">
        <v>2089</v>
      </c>
      <c r="D26" s="159" t="s">
        <v>3911</v>
      </c>
      <c r="E26" s="159" t="s">
        <v>3935</v>
      </c>
      <c r="F26" s="153" t="s">
        <v>4006</v>
      </c>
      <c r="G26" s="153" t="s">
        <v>3904</v>
      </c>
      <c r="H26" s="160"/>
      <c r="I26" s="1"/>
      <c r="J26" s="1"/>
      <c r="K26" s="1"/>
      <c r="X26" s="4"/>
    </row>
    <row r="27" spans="1:24" s="2" customFormat="1" ht="14.4" x14ac:dyDescent="0.3">
      <c r="A27" s="1"/>
      <c r="B27" s="159" t="s">
        <v>3905</v>
      </c>
      <c r="C27" s="159" t="s">
        <v>2089</v>
      </c>
      <c r="D27" s="159" t="s">
        <v>3912</v>
      </c>
      <c r="E27" s="159" t="s">
        <v>3936</v>
      </c>
      <c r="F27" s="153" t="s">
        <v>4006</v>
      </c>
      <c r="G27" s="153" t="s">
        <v>3904</v>
      </c>
      <c r="H27" s="160"/>
      <c r="I27" s="1"/>
      <c r="J27" s="1"/>
      <c r="K27" s="1"/>
      <c r="X27" s="4"/>
    </row>
    <row r="28" spans="1:24" s="2" customFormat="1" ht="14.4" x14ac:dyDescent="0.3">
      <c r="A28" s="1"/>
      <c r="B28" s="159" t="s">
        <v>3905</v>
      </c>
      <c r="C28" s="159" t="s">
        <v>2089</v>
      </c>
      <c r="D28" s="159" t="s">
        <v>3913</v>
      </c>
      <c r="E28" s="159" t="s">
        <v>3937</v>
      </c>
      <c r="F28" s="153" t="s">
        <v>4006</v>
      </c>
      <c r="G28" s="153" t="s">
        <v>3904</v>
      </c>
      <c r="H28" s="160"/>
      <c r="I28" s="1"/>
      <c r="J28" s="1"/>
      <c r="K28" s="1"/>
      <c r="X28" s="4"/>
    </row>
    <row r="29" spans="1:24" s="2" customFormat="1" ht="14.4" x14ac:dyDescent="0.3">
      <c r="A29" s="1"/>
      <c r="B29" s="159" t="s">
        <v>3905</v>
      </c>
      <c r="C29" s="159" t="s">
        <v>2089</v>
      </c>
      <c r="D29" s="159" t="s">
        <v>3914</v>
      </c>
      <c r="E29" s="159" t="s">
        <v>3938</v>
      </c>
      <c r="F29" s="153" t="s">
        <v>4006</v>
      </c>
      <c r="G29" s="153" t="s">
        <v>3904</v>
      </c>
      <c r="H29" s="160"/>
      <c r="I29" s="1"/>
      <c r="J29" s="1"/>
      <c r="K29" s="1"/>
      <c r="X29" s="4"/>
    </row>
    <row r="30" spans="1:24" s="2" customFormat="1" ht="14.4" x14ac:dyDescent="0.3">
      <c r="A30" s="1"/>
      <c r="B30" s="159" t="s">
        <v>3905</v>
      </c>
      <c r="C30" s="159" t="s">
        <v>2089</v>
      </c>
      <c r="D30" s="159" t="s">
        <v>3915</v>
      </c>
      <c r="E30" s="159" t="s">
        <v>3938</v>
      </c>
      <c r="F30" s="153" t="s">
        <v>4006</v>
      </c>
      <c r="G30" s="153" t="s">
        <v>3904</v>
      </c>
      <c r="H30" s="160"/>
      <c r="I30" s="1"/>
      <c r="J30" s="1"/>
      <c r="K30" s="1"/>
      <c r="X30" s="4"/>
    </row>
    <row r="31" spans="1:24" s="2" customFormat="1" ht="14.4" x14ac:dyDescent="0.3">
      <c r="A31" s="1"/>
      <c r="B31" s="159" t="s">
        <v>3905</v>
      </c>
      <c r="C31" s="159" t="s">
        <v>2089</v>
      </c>
      <c r="D31" s="159" t="s">
        <v>3916</v>
      </c>
      <c r="E31" s="159" t="s">
        <v>3938</v>
      </c>
      <c r="F31" s="153" t="s">
        <v>4006</v>
      </c>
      <c r="G31" s="153" t="s">
        <v>3904</v>
      </c>
      <c r="H31" s="160"/>
      <c r="I31" s="1"/>
      <c r="J31" s="1"/>
      <c r="K31" s="1"/>
      <c r="X31" s="4"/>
    </row>
    <row r="32" spans="1:24" s="2" customFormat="1" ht="14.4" x14ac:dyDescent="0.3">
      <c r="A32" s="1"/>
      <c r="B32" s="159" t="s">
        <v>3905</v>
      </c>
      <c r="C32" s="159" t="s">
        <v>2089</v>
      </c>
      <c r="D32" s="159" t="s">
        <v>3917</v>
      </c>
      <c r="E32" s="159" t="s">
        <v>3938</v>
      </c>
      <c r="F32" s="153" t="s">
        <v>4006</v>
      </c>
      <c r="G32" s="153" t="s">
        <v>3904</v>
      </c>
      <c r="H32" s="160"/>
      <c r="I32" s="1"/>
      <c r="J32" s="1"/>
      <c r="K32" s="1"/>
      <c r="X32" s="4"/>
    </row>
    <row r="33" spans="1:24" s="2" customFormat="1" ht="14.4" x14ac:dyDescent="0.3">
      <c r="A33" s="1"/>
      <c r="B33" s="159" t="s">
        <v>3905</v>
      </c>
      <c r="C33" s="159" t="s">
        <v>2092</v>
      </c>
      <c r="D33" s="159" t="s">
        <v>3918</v>
      </c>
      <c r="E33" s="159" t="s">
        <v>3939</v>
      </c>
      <c r="F33" s="153" t="s">
        <v>4006</v>
      </c>
      <c r="G33" s="153" t="s">
        <v>3904</v>
      </c>
      <c r="H33" s="160"/>
      <c r="I33" s="1"/>
      <c r="J33" s="1"/>
      <c r="K33" s="1"/>
      <c r="X33" s="4"/>
    </row>
    <row r="34" spans="1:24" ht="14.4" x14ac:dyDescent="0.3">
      <c r="B34" s="159" t="s">
        <v>3905</v>
      </c>
      <c r="C34" s="159" t="s">
        <v>2092</v>
      </c>
      <c r="D34" s="159" t="s">
        <v>3919</v>
      </c>
      <c r="E34" s="159" t="s">
        <v>3940</v>
      </c>
      <c r="F34" s="153" t="s">
        <v>4006</v>
      </c>
      <c r="G34" s="153" t="s">
        <v>3904</v>
      </c>
      <c r="H34" s="160"/>
    </row>
    <row r="35" spans="1:24" ht="14.4" x14ac:dyDescent="0.3">
      <c r="B35" s="159" t="s">
        <v>3905</v>
      </c>
      <c r="C35" s="159" t="s">
        <v>2092</v>
      </c>
      <c r="D35" s="159" t="s">
        <v>3920</v>
      </c>
      <c r="E35" s="159" t="s">
        <v>3941</v>
      </c>
      <c r="F35" s="153" t="s">
        <v>4006</v>
      </c>
      <c r="G35" s="153" t="s">
        <v>3904</v>
      </c>
      <c r="H35" s="160"/>
    </row>
    <row r="36" spans="1:24" ht="14.4" x14ac:dyDescent="0.3">
      <c r="B36" s="159" t="s">
        <v>3905</v>
      </c>
      <c r="C36" s="159" t="s">
        <v>2092</v>
      </c>
      <c r="D36" s="159" t="s">
        <v>3921</v>
      </c>
      <c r="E36" s="159" t="s">
        <v>3942</v>
      </c>
      <c r="F36" s="153" t="s">
        <v>4006</v>
      </c>
      <c r="G36" s="153" t="s">
        <v>3904</v>
      </c>
      <c r="H36" s="160"/>
    </row>
    <row r="37" spans="1:24" ht="14.4" x14ac:dyDescent="0.3">
      <c r="B37" s="159" t="s">
        <v>3905</v>
      </c>
      <c r="C37" s="159" t="s">
        <v>2092</v>
      </c>
      <c r="D37" s="159" t="s">
        <v>3922</v>
      </c>
      <c r="E37" s="159" t="s">
        <v>3943</v>
      </c>
      <c r="F37" s="153" t="s">
        <v>4006</v>
      </c>
      <c r="G37" s="153" t="s">
        <v>3904</v>
      </c>
      <c r="H37" s="160"/>
    </row>
    <row r="38" spans="1:24" ht="14.4" x14ac:dyDescent="0.3">
      <c r="B38" s="159" t="s">
        <v>3905</v>
      </c>
      <c r="C38" s="159" t="s">
        <v>2092</v>
      </c>
      <c r="D38" s="159" t="s">
        <v>3923</v>
      </c>
      <c r="E38" s="159" t="s">
        <v>3944</v>
      </c>
      <c r="F38" s="153" t="s">
        <v>4006</v>
      </c>
      <c r="G38" s="153" t="s">
        <v>3904</v>
      </c>
      <c r="H38" s="160"/>
    </row>
    <row r="39" spans="1:24" ht="14.4" x14ac:dyDescent="0.3">
      <c r="B39" s="159" t="s">
        <v>3905</v>
      </c>
      <c r="C39" s="159" t="s">
        <v>2092</v>
      </c>
      <c r="D39" s="159" t="s">
        <v>3924</v>
      </c>
      <c r="E39" s="159" t="s">
        <v>3945</v>
      </c>
      <c r="F39" s="153" t="s">
        <v>4006</v>
      </c>
      <c r="G39" s="153" t="s">
        <v>3904</v>
      </c>
      <c r="H39" s="160"/>
    </row>
    <row r="40" spans="1:24" ht="14.4" x14ac:dyDescent="0.3">
      <c r="B40" s="159" t="s">
        <v>3905</v>
      </c>
      <c r="C40" s="159" t="s">
        <v>2092</v>
      </c>
      <c r="D40" s="159" t="s">
        <v>3925</v>
      </c>
      <c r="E40" s="159" t="s">
        <v>3946</v>
      </c>
      <c r="F40" s="153" t="s">
        <v>4006</v>
      </c>
      <c r="G40" s="153" t="s">
        <v>3904</v>
      </c>
      <c r="H40" s="160"/>
    </row>
    <row r="41" spans="1:24" ht="14.4" x14ac:dyDescent="0.3">
      <c r="B41" s="159" t="s">
        <v>3905</v>
      </c>
      <c r="C41" s="159" t="s">
        <v>2092</v>
      </c>
      <c r="D41" s="159" t="s">
        <v>3926</v>
      </c>
      <c r="E41" s="159" t="s">
        <v>3938</v>
      </c>
      <c r="F41" s="153" t="s">
        <v>4006</v>
      </c>
      <c r="G41" s="153" t="s">
        <v>3904</v>
      </c>
      <c r="H41" s="160"/>
    </row>
    <row r="42" spans="1:24" ht="14.4" x14ac:dyDescent="0.3">
      <c r="B42" s="159" t="s">
        <v>3905</v>
      </c>
      <c r="C42" s="159" t="s">
        <v>2092</v>
      </c>
      <c r="D42" s="159" t="s">
        <v>3927</v>
      </c>
      <c r="E42" s="159" t="s">
        <v>3938</v>
      </c>
      <c r="F42" s="153" t="s">
        <v>4006</v>
      </c>
      <c r="G42" s="153" t="s">
        <v>3904</v>
      </c>
      <c r="H42" s="160"/>
    </row>
    <row r="43" spans="1:24" ht="14.4" x14ac:dyDescent="0.3">
      <c r="B43" s="159" t="s">
        <v>3905</v>
      </c>
      <c r="C43" s="159" t="s">
        <v>2092</v>
      </c>
      <c r="D43" s="159" t="s">
        <v>3928</v>
      </c>
      <c r="E43" s="159" t="s">
        <v>3938</v>
      </c>
      <c r="F43" s="153" t="s">
        <v>4006</v>
      </c>
      <c r="G43" s="153" t="s">
        <v>3904</v>
      </c>
      <c r="H43" s="160"/>
    </row>
    <row r="44" spans="1:24" ht="14.4" x14ac:dyDescent="0.3">
      <c r="B44" s="159" t="s">
        <v>3905</v>
      </c>
      <c r="C44" s="159" t="s">
        <v>2092</v>
      </c>
      <c r="D44" s="159" t="s">
        <v>3929</v>
      </c>
      <c r="E44" s="159" t="s">
        <v>3938</v>
      </c>
      <c r="F44" s="153" t="s">
        <v>4006</v>
      </c>
      <c r="G44" s="153" t="s">
        <v>3904</v>
      </c>
      <c r="H44" s="160"/>
    </row>
    <row r="45" spans="1:24" ht="14.4" x14ac:dyDescent="0.3">
      <c r="B45" s="153" t="s">
        <v>3950</v>
      </c>
      <c r="C45" s="159" t="s">
        <v>2089</v>
      </c>
      <c r="D45" s="159" t="s">
        <v>2088</v>
      </c>
      <c r="E45" s="159" t="s">
        <v>3947</v>
      </c>
      <c r="F45" s="153" t="s">
        <v>4006</v>
      </c>
      <c r="G45" s="153" t="s">
        <v>3904</v>
      </c>
      <c r="H45" s="160"/>
    </row>
    <row r="46" spans="1:24" ht="14.4" x14ac:dyDescent="0.3">
      <c r="B46" s="153" t="s">
        <v>3950</v>
      </c>
      <c r="C46" s="159" t="s">
        <v>2089</v>
      </c>
      <c r="D46" s="159" t="s">
        <v>2091</v>
      </c>
      <c r="E46" s="159" t="s">
        <v>3947</v>
      </c>
      <c r="F46" s="153" t="s">
        <v>4006</v>
      </c>
      <c r="G46" s="153" t="s">
        <v>3904</v>
      </c>
      <c r="H46" s="160"/>
    </row>
    <row r="47" spans="1:24" ht="14.4" x14ac:dyDescent="0.3">
      <c r="B47" s="153" t="s">
        <v>3950</v>
      </c>
      <c r="C47" s="159" t="s">
        <v>2092</v>
      </c>
      <c r="D47" s="159" t="s">
        <v>2088</v>
      </c>
      <c r="E47" s="159" t="s">
        <v>3948</v>
      </c>
      <c r="F47" s="153" t="s">
        <v>4006</v>
      </c>
      <c r="G47" s="153" t="s">
        <v>3904</v>
      </c>
      <c r="H47" s="160"/>
    </row>
    <row r="48" spans="1:24" ht="14.4" x14ac:dyDescent="0.3">
      <c r="B48" s="153" t="s">
        <v>3950</v>
      </c>
      <c r="C48" s="159" t="s">
        <v>2092</v>
      </c>
      <c r="D48" s="159" t="s">
        <v>2091</v>
      </c>
      <c r="E48" s="159" t="s">
        <v>3948</v>
      </c>
      <c r="F48" s="153" t="s">
        <v>4006</v>
      </c>
      <c r="G48" s="153" t="s">
        <v>3904</v>
      </c>
      <c r="H48" s="160"/>
    </row>
    <row r="52" spans="1:24" x14ac:dyDescent="0.3">
      <c r="B52" s="158" t="s">
        <v>3954</v>
      </c>
      <c r="C52" s="158" t="s">
        <v>4780</v>
      </c>
      <c r="D52" s="158" t="s">
        <v>4781</v>
      </c>
    </row>
    <row r="53" spans="1:24" s="2" customFormat="1" x14ac:dyDescent="0.3">
      <c r="A53" s="1"/>
      <c r="B53" s="32" t="s">
        <v>62</v>
      </c>
      <c r="C53" s="32" t="s">
        <v>3951</v>
      </c>
      <c r="D53" s="32" t="s">
        <v>54</v>
      </c>
      <c r="E53" s="32" t="s">
        <v>3902</v>
      </c>
      <c r="F53" s="32" t="s">
        <v>3898</v>
      </c>
      <c r="G53" s="32" t="s">
        <v>3899</v>
      </c>
      <c r="H53" s="137"/>
      <c r="I53" s="1"/>
      <c r="J53" s="1"/>
      <c r="K53" s="1"/>
      <c r="X53" s="4"/>
    </row>
    <row r="54" spans="1:24" ht="14.4" x14ac:dyDescent="0.3">
      <c r="B54" s="159" t="s">
        <v>409</v>
      </c>
      <c r="C54" s="153" t="s">
        <v>2144</v>
      </c>
      <c r="D54" s="159" t="s">
        <v>3952</v>
      </c>
      <c r="E54" s="153" t="s">
        <v>4791</v>
      </c>
      <c r="F54" s="153" t="s">
        <v>3903</v>
      </c>
      <c r="G54" s="159" t="s">
        <v>4794</v>
      </c>
      <c r="H54" s="160"/>
    </row>
    <row r="55" spans="1:24" ht="14.4" x14ac:dyDescent="0.3">
      <c r="B55" s="159" t="s">
        <v>4786</v>
      </c>
      <c r="C55" s="153" t="s">
        <v>2144</v>
      </c>
      <c r="D55" s="159" t="s">
        <v>3953</v>
      </c>
      <c r="E55" s="153" t="s">
        <v>3993</v>
      </c>
      <c r="F55" s="153" t="s">
        <v>3955</v>
      </c>
      <c r="G55" s="159" t="s">
        <v>4795</v>
      </c>
      <c r="H55" s="160"/>
    </row>
    <row r="56" spans="1:24" ht="14.4" x14ac:dyDescent="0.3">
      <c r="B56" s="159" t="s">
        <v>4020</v>
      </c>
      <c r="C56" s="153" t="s">
        <v>2144</v>
      </c>
      <c r="D56" s="159" t="s">
        <v>4779</v>
      </c>
      <c r="E56" s="153" t="s">
        <v>3992</v>
      </c>
      <c r="F56" s="153" t="s">
        <v>3955</v>
      </c>
      <c r="G56" s="159" t="s">
        <v>4796</v>
      </c>
      <c r="H56" s="160"/>
    </row>
    <row r="57" spans="1:24" ht="14.4" x14ac:dyDescent="0.3">
      <c r="B57" s="159" t="s">
        <v>4000</v>
      </c>
      <c r="C57" s="153" t="s">
        <v>2144</v>
      </c>
      <c r="D57" s="159" t="s">
        <v>2145</v>
      </c>
      <c r="E57" s="159" t="s">
        <v>4005</v>
      </c>
      <c r="F57" s="153" t="s">
        <v>4006</v>
      </c>
      <c r="G57" s="159" t="s">
        <v>4797</v>
      </c>
      <c r="H57" s="160"/>
    </row>
    <row r="58" spans="1:24" ht="14.4" x14ac:dyDescent="0.3">
      <c r="B58" s="159" t="s">
        <v>3998</v>
      </c>
      <c r="C58" s="153" t="s">
        <v>2144</v>
      </c>
      <c r="D58" s="159" t="s">
        <v>4002</v>
      </c>
      <c r="E58" s="159" t="s">
        <v>4004</v>
      </c>
      <c r="F58" s="153" t="s">
        <v>4006</v>
      </c>
      <c r="G58" s="159" t="s">
        <v>4798</v>
      </c>
      <c r="H58" s="160"/>
    </row>
    <row r="59" spans="1:24" ht="14.4" x14ac:dyDescent="0.3">
      <c r="B59" s="159" t="s">
        <v>3998</v>
      </c>
      <c r="C59" s="153" t="s">
        <v>2144</v>
      </c>
      <c r="D59" s="159" t="s">
        <v>4003</v>
      </c>
      <c r="E59" s="159" t="s">
        <v>4004</v>
      </c>
      <c r="F59" s="153" t="s">
        <v>4006</v>
      </c>
      <c r="G59" s="159" t="s">
        <v>4799</v>
      </c>
      <c r="H59" s="160"/>
    </row>
    <row r="60" spans="1:24" ht="14.4" x14ac:dyDescent="0.3">
      <c r="B60" s="230" t="s">
        <v>4787</v>
      </c>
      <c r="C60" s="231" t="s">
        <v>2144</v>
      </c>
      <c r="D60" s="230" t="s">
        <v>4788</v>
      </c>
      <c r="E60" s="231" t="s">
        <v>3993</v>
      </c>
      <c r="F60" s="231" t="s">
        <v>4006</v>
      </c>
      <c r="G60" s="230" t="s">
        <v>4800</v>
      </c>
      <c r="H60" s="160" t="s">
        <v>4789</v>
      </c>
    </row>
    <row r="61" spans="1:24" ht="14.4" x14ac:dyDescent="0.3">
      <c r="B61" s="159" t="s">
        <v>64</v>
      </c>
      <c r="C61" s="153" t="s">
        <v>4007</v>
      </c>
      <c r="D61" s="159" t="s">
        <v>3958</v>
      </c>
      <c r="E61" s="153" t="s">
        <v>3994</v>
      </c>
      <c r="F61" s="153" t="s">
        <v>3955</v>
      </c>
      <c r="G61" s="159" t="s">
        <v>4801</v>
      </c>
      <c r="H61" s="160"/>
    </row>
    <row r="62" spans="1:24" ht="14.4" x14ac:dyDescent="0.3">
      <c r="B62" s="159" t="s">
        <v>103</v>
      </c>
      <c r="C62" s="153" t="s">
        <v>4007</v>
      </c>
      <c r="D62" s="159" t="s">
        <v>3959</v>
      </c>
      <c r="E62" s="153" t="s">
        <v>3994</v>
      </c>
      <c r="F62" s="153" t="s">
        <v>3955</v>
      </c>
      <c r="G62" s="159" t="s">
        <v>4802</v>
      </c>
      <c r="H62" s="160"/>
    </row>
    <row r="63" spans="1:24" ht="14.4" x14ac:dyDescent="0.3">
      <c r="B63" s="159" t="s">
        <v>235</v>
      </c>
      <c r="C63" s="153" t="s">
        <v>4008</v>
      </c>
      <c r="D63" s="159" t="s">
        <v>3960</v>
      </c>
      <c r="E63" s="153" t="s">
        <v>3994</v>
      </c>
      <c r="F63" s="153" t="s">
        <v>3955</v>
      </c>
      <c r="G63" s="159" t="s">
        <v>4803</v>
      </c>
      <c r="H63" s="160"/>
    </row>
    <row r="64" spans="1:24" ht="14.4" x14ac:dyDescent="0.3">
      <c r="B64" s="159" t="s">
        <v>268</v>
      </c>
      <c r="C64" s="153" t="s">
        <v>4008</v>
      </c>
      <c r="D64" s="159" t="s">
        <v>3961</v>
      </c>
      <c r="E64" s="153" t="s">
        <v>3994</v>
      </c>
      <c r="F64" s="153" t="s">
        <v>3955</v>
      </c>
      <c r="G64" s="159" t="s">
        <v>4804</v>
      </c>
      <c r="H64" s="160"/>
    </row>
    <row r="65" spans="2:8" ht="14.4" x14ac:dyDescent="0.3">
      <c r="B65" s="159" t="s">
        <v>297</v>
      </c>
      <c r="C65" s="153" t="s">
        <v>4012</v>
      </c>
      <c r="D65" s="159" t="s">
        <v>3962</v>
      </c>
      <c r="E65" s="153" t="s">
        <v>3994</v>
      </c>
      <c r="F65" s="153" t="s">
        <v>3955</v>
      </c>
      <c r="G65" s="159" t="s">
        <v>4805</v>
      </c>
      <c r="H65" s="160"/>
    </row>
    <row r="66" spans="2:8" ht="14.4" x14ac:dyDescent="0.3">
      <c r="B66" s="159" t="s">
        <v>1902</v>
      </c>
      <c r="C66" s="153" t="s">
        <v>4012</v>
      </c>
      <c r="D66" s="159" t="s">
        <v>3963</v>
      </c>
      <c r="E66" s="153" t="s">
        <v>3994</v>
      </c>
      <c r="F66" s="153" t="s">
        <v>3955</v>
      </c>
      <c r="G66" s="159" t="s">
        <v>4806</v>
      </c>
      <c r="H66" s="160"/>
    </row>
    <row r="67" spans="2:8" ht="14.4" x14ac:dyDescent="0.3">
      <c r="B67" s="159" t="s">
        <v>2101</v>
      </c>
      <c r="C67" s="153" t="s">
        <v>4013</v>
      </c>
      <c r="D67" s="159" t="s">
        <v>3964</v>
      </c>
      <c r="E67" s="153" t="s">
        <v>3995</v>
      </c>
      <c r="F67" s="153" t="s">
        <v>3955</v>
      </c>
      <c r="G67" s="159" t="s">
        <v>4807</v>
      </c>
      <c r="H67" s="160"/>
    </row>
    <row r="68" spans="2:8" ht="14.4" x14ac:dyDescent="0.3">
      <c r="B68" s="159" t="s">
        <v>2102</v>
      </c>
      <c r="C68" s="153" t="s">
        <v>4013</v>
      </c>
      <c r="D68" s="159" t="s">
        <v>3965</v>
      </c>
      <c r="E68" s="153" t="s">
        <v>3995</v>
      </c>
      <c r="F68" s="153" t="s">
        <v>3955</v>
      </c>
      <c r="G68" s="159" t="s">
        <v>4808</v>
      </c>
      <c r="H68" s="160"/>
    </row>
    <row r="69" spans="2:8" ht="14.4" x14ac:dyDescent="0.3">
      <c r="B69" s="159" t="s">
        <v>3956</v>
      </c>
      <c r="C69" s="153" t="s">
        <v>2105</v>
      </c>
      <c r="D69" s="159" t="s">
        <v>3966</v>
      </c>
      <c r="E69" s="153" t="s">
        <v>4031</v>
      </c>
      <c r="F69" s="153" t="s">
        <v>3955</v>
      </c>
      <c r="G69" s="159" t="s">
        <v>4809</v>
      </c>
      <c r="H69" s="160"/>
    </row>
    <row r="70" spans="2:8" ht="14.4" x14ac:dyDescent="0.3">
      <c r="B70" s="159" t="s">
        <v>2103</v>
      </c>
      <c r="C70" s="153" t="s">
        <v>4019</v>
      </c>
      <c r="D70" s="159" t="s">
        <v>3967</v>
      </c>
      <c r="E70" s="153" t="s">
        <v>3995</v>
      </c>
      <c r="F70" s="153" t="s">
        <v>3955</v>
      </c>
      <c r="G70" s="159" t="s">
        <v>4810</v>
      </c>
      <c r="H70" s="160"/>
    </row>
    <row r="71" spans="2:8" ht="14.4" x14ac:dyDescent="0.3">
      <c r="B71" s="159" t="s">
        <v>2104</v>
      </c>
      <c r="C71" s="153" t="s">
        <v>4019</v>
      </c>
      <c r="D71" s="159" t="s">
        <v>3968</v>
      </c>
      <c r="E71" s="153" t="s">
        <v>3995</v>
      </c>
      <c r="F71" s="153" t="s">
        <v>3955</v>
      </c>
      <c r="G71" s="159" t="s">
        <v>4811</v>
      </c>
      <c r="H71" s="160"/>
    </row>
    <row r="72" spans="2:8" ht="14.4" x14ac:dyDescent="0.3">
      <c r="B72" s="159" t="s">
        <v>3957</v>
      </c>
      <c r="C72" s="153" t="s">
        <v>2106</v>
      </c>
      <c r="D72" s="159" t="s">
        <v>3969</v>
      </c>
      <c r="E72" s="153" t="s">
        <v>4031</v>
      </c>
      <c r="F72" s="153" t="s">
        <v>3955</v>
      </c>
      <c r="G72" s="159" t="s">
        <v>4812</v>
      </c>
      <c r="H72" s="160"/>
    </row>
    <row r="73" spans="2:8" ht="14.4" x14ac:dyDescent="0.3">
      <c r="B73" s="159" t="s">
        <v>357</v>
      </c>
      <c r="C73" s="153" t="s">
        <v>4014</v>
      </c>
      <c r="D73" s="159" t="s">
        <v>3970</v>
      </c>
      <c r="E73" s="153" t="s">
        <v>3996</v>
      </c>
      <c r="F73" s="153" t="s">
        <v>3955</v>
      </c>
      <c r="G73" s="159" t="s">
        <v>4813</v>
      </c>
      <c r="H73" s="160"/>
    </row>
    <row r="74" spans="2:8" ht="14.4" x14ac:dyDescent="0.3">
      <c r="B74" s="159" t="s">
        <v>823</v>
      </c>
      <c r="C74" s="153" t="s">
        <v>4014</v>
      </c>
      <c r="D74" s="159" t="s">
        <v>3971</v>
      </c>
      <c r="E74" s="153" t="s">
        <v>3996</v>
      </c>
      <c r="F74" s="153" t="s">
        <v>3955</v>
      </c>
      <c r="G74" s="159" t="s">
        <v>4814</v>
      </c>
      <c r="H74" s="160"/>
    </row>
    <row r="75" spans="2:8" ht="14.4" x14ac:dyDescent="0.3">
      <c r="B75" s="159" t="s">
        <v>919</v>
      </c>
      <c r="C75" s="153" t="s">
        <v>4014</v>
      </c>
      <c r="D75" s="159" t="s">
        <v>3972</v>
      </c>
      <c r="E75" s="153" t="s">
        <v>3996</v>
      </c>
      <c r="F75" s="153" t="s">
        <v>3955</v>
      </c>
      <c r="G75" s="159" t="s">
        <v>4815</v>
      </c>
      <c r="H75" s="160"/>
    </row>
    <row r="76" spans="2:8" ht="14.4" x14ac:dyDescent="0.3">
      <c r="B76" s="159" t="s">
        <v>937</v>
      </c>
      <c r="C76" s="153" t="s">
        <v>4015</v>
      </c>
      <c r="D76" s="159" t="s">
        <v>3973</v>
      </c>
      <c r="E76" s="153" t="s">
        <v>3996</v>
      </c>
      <c r="F76" s="153" t="s">
        <v>3955</v>
      </c>
      <c r="G76" s="159" t="s">
        <v>4816</v>
      </c>
      <c r="H76" s="160"/>
    </row>
    <row r="77" spans="2:8" ht="14.4" x14ac:dyDescent="0.3">
      <c r="B77" s="159" t="s">
        <v>1034</v>
      </c>
      <c r="C77" s="153" t="s">
        <v>4015</v>
      </c>
      <c r="D77" s="159" t="s">
        <v>3974</v>
      </c>
      <c r="E77" s="153" t="s">
        <v>3996</v>
      </c>
      <c r="F77" s="153" t="s">
        <v>3955</v>
      </c>
      <c r="G77" s="159" t="s">
        <v>4817</v>
      </c>
      <c r="H77" s="160"/>
    </row>
    <row r="78" spans="2:8" ht="14.4" x14ac:dyDescent="0.3">
      <c r="B78" s="159" t="s">
        <v>2122</v>
      </c>
      <c r="C78" s="153" t="s">
        <v>4015</v>
      </c>
      <c r="D78" s="159" t="s">
        <v>3975</v>
      </c>
      <c r="E78" s="153" t="s">
        <v>3996</v>
      </c>
      <c r="F78" s="153" t="s">
        <v>3955</v>
      </c>
      <c r="G78" s="159" t="s">
        <v>4818</v>
      </c>
      <c r="H78" s="160"/>
    </row>
    <row r="79" spans="2:8" ht="14.4" x14ac:dyDescent="0.3">
      <c r="B79" s="159" t="s">
        <v>569</v>
      </c>
      <c r="C79" s="153" t="s">
        <v>4014</v>
      </c>
      <c r="D79" s="159" t="s">
        <v>3976</v>
      </c>
      <c r="E79" s="153" t="s">
        <v>3996</v>
      </c>
      <c r="F79" s="153" t="s">
        <v>3955</v>
      </c>
      <c r="G79" s="159" t="s">
        <v>4819</v>
      </c>
      <c r="H79" s="160"/>
    </row>
    <row r="80" spans="2:8" ht="14.4" x14ac:dyDescent="0.3">
      <c r="B80" s="159" t="s">
        <v>671</v>
      </c>
      <c r="C80" s="153" t="s">
        <v>4015</v>
      </c>
      <c r="D80" s="159" t="s">
        <v>3977</v>
      </c>
      <c r="E80" s="153" t="s">
        <v>3996</v>
      </c>
      <c r="F80" s="153" t="s">
        <v>3955</v>
      </c>
      <c r="G80" s="159" t="s">
        <v>4820</v>
      </c>
      <c r="H80" s="160"/>
    </row>
    <row r="81" spans="2:8" ht="14.4" x14ac:dyDescent="0.3">
      <c r="B81" s="159" t="s">
        <v>2132</v>
      </c>
      <c r="C81" s="153" t="s">
        <v>4016</v>
      </c>
      <c r="D81" s="159" t="s">
        <v>3978</v>
      </c>
      <c r="E81" s="153" t="s">
        <v>3996</v>
      </c>
      <c r="F81" s="153" t="s">
        <v>3955</v>
      </c>
      <c r="G81" s="159" t="s">
        <v>4821</v>
      </c>
      <c r="H81" s="160"/>
    </row>
    <row r="82" spans="2:8" ht="14.4" x14ac:dyDescent="0.3">
      <c r="B82" s="159" t="s">
        <v>1130</v>
      </c>
      <c r="C82" s="153" t="s">
        <v>4017</v>
      </c>
      <c r="D82" s="159" t="s">
        <v>3979</v>
      </c>
      <c r="E82" s="153" t="s">
        <v>3996</v>
      </c>
      <c r="F82" s="153" t="s">
        <v>3955</v>
      </c>
      <c r="G82" s="159" t="s">
        <v>4822</v>
      </c>
      <c r="H82" s="160"/>
    </row>
    <row r="83" spans="2:8" ht="14.4" x14ac:dyDescent="0.3">
      <c r="B83" s="159" t="s">
        <v>1226</v>
      </c>
      <c r="C83" s="153" t="s">
        <v>4017</v>
      </c>
      <c r="D83" s="159" t="s">
        <v>3980</v>
      </c>
      <c r="E83" s="153" t="s">
        <v>3996</v>
      </c>
      <c r="F83" s="153" t="s">
        <v>3955</v>
      </c>
      <c r="G83" s="159" t="s">
        <v>4823</v>
      </c>
      <c r="H83" s="160"/>
    </row>
    <row r="84" spans="2:8" ht="14.4" x14ac:dyDescent="0.3">
      <c r="B84" s="159" t="s">
        <v>1322</v>
      </c>
      <c r="C84" s="153" t="s">
        <v>4018</v>
      </c>
      <c r="D84" s="159" t="s">
        <v>3981</v>
      </c>
      <c r="E84" s="153" t="s">
        <v>3996</v>
      </c>
      <c r="F84" s="153" t="s">
        <v>3955</v>
      </c>
      <c r="G84" s="159" t="s">
        <v>4824</v>
      </c>
      <c r="H84" s="160"/>
    </row>
    <row r="85" spans="2:8" ht="14.4" x14ac:dyDescent="0.3">
      <c r="B85" s="159" t="s">
        <v>1418</v>
      </c>
      <c r="C85" s="153" t="s">
        <v>4018</v>
      </c>
      <c r="D85" s="159" t="s">
        <v>3982</v>
      </c>
      <c r="E85" s="153" t="s">
        <v>3996</v>
      </c>
      <c r="F85" s="153" t="s">
        <v>3955</v>
      </c>
      <c r="G85" s="159" t="s">
        <v>4825</v>
      </c>
      <c r="H85" s="160"/>
    </row>
    <row r="86" spans="2:8" ht="14.4" x14ac:dyDescent="0.3">
      <c r="B86" s="159" t="s">
        <v>1514</v>
      </c>
      <c r="C86" s="153" t="s">
        <v>4018</v>
      </c>
      <c r="D86" s="159" t="s">
        <v>3983</v>
      </c>
      <c r="E86" s="153" t="s">
        <v>3996</v>
      </c>
      <c r="F86" s="153" t="s">
        <v>3955</v>
      </c>
      <c r="G86" s="159" t="s">
        <v>4826</v>
      </c>
      <c r="H86" s="160"/>
    </row>
    <row r="87" spans="2:8" ht="14.4" x14ac:dyDescent="0.3">
      <c r="B87" s="159" t="s">
        <v>2134</v>
      </c>
      <c r="C87" s="153" t="s">
        <v>4017</v>
      </c>
      <c r="D87" s="159" t="s">
        <v>3984</v>
      </c>
      <c r="E87" s="153" t="s">
        <v>3996</v>
      </c>
      <c r="F87" s="153" t="s">
        <v>3955</v>
      </c>
      <c r="G87" s="159" t="s">
        <v>4827</v>
      </c>
      <c r="H87" s="160"/>
    </row>
    <row r="88" spans="2:8" ht="14.4" x14ac:dyDescent="0.3">
      <c r="B88" s="159" t="s">
        <v>1610</v>
      </c>
      <c r="C88" s="153" t="s">
        <v>4017</v>
      </c>
      <c r="D88" s="159" t="s">
        <v>3985</v>
      </c>
      <c r="E88" s="153" t="s">
        <v>3996</v>
      </c>
      <c r="F88" s="153" t="s">
        <v>3955</v>
      </c>
      <c r="G88" s="159" t="s">
        <v>4828</v>
      </c>
      <c r="H88" s="160"/>
    </row>
    <row r="89" spans="2:8" ht="14.4" x14ac:dyDescent="0.3">
      <c r="B89" s="159" t="s">
        <v>1684</v>
      </c>
      <c r="C89" s="153" t="s">
        <v>4018</v>
      </c>
      <c r="D89" s="159" t="s">
        <v>3986</v>
      </c>
      <c r="E89" s="153" t="s">
        <v>3996</v>
      </c>
      <c r="F89" s="153" t="s">
        <v>3955</v>
      </c>
      <c r="G89" s="159" t="s">
        <v>4829</v>
      </c>
      <c r="H89" s="160"/>
    </row>
    <row r="90" spans="2:8" ht="14.4" x14ac:dyDescent="0.3">
      <c r="B90" s="159" t="s">
        <v>2099</v>
      </c>
      <c r="C90" s="153" t="s">
        <v>4009</v>
      </c>
      <c r="D90" s="159" t="s">
        <v>3987</v>
      </c>
      <c r="E90" s="153" t="s">
        <v>3997</v>
      </c>
      <c r="F90" s="153" t="s">
        <v>3955</v>
      </c>
      <c r="G90" s="159" t="s">
        <v>4830</v>
      </c>
      <c r="H90" s="160"/>
    </row>
    <row r="91" spans="2:8" ht="14.4" x14ac:dyDescent="0.3">
      <c r="B91" s="159" t="s">
        <v>2107</v>
      </c>
      <c r="C91" s="153" t="s">
        <v>4010</v>
      </c>
      <c r="D91" s="159" t="s">
        <v>3988</v>
      </c>
      <c r="E91" s="153" t="s">
        <v>3997</v>
      </c>
      <c r="F91" s="153" t="s">
        <v>3955</v>
      </c>
      <c r="G91" s="159" t="s">
        <v>4831</v>
      </c>
      <c r="H91" s="160"/>
    </row>
    <row r="92" spans="2:8" ht="14.4" x14ac:dyDescent="0.3">
      <c r="B92" s="159" t="s">
        <v>2120</v>
      </c>
      <c r="C92" s="153" t="s">
        <v>4011</v>
      </c>
      <c r="D92" s="159" t="s">
        <v>3989</v>
      </c>
      <c r="E92" s="153" t="s">
        <v>3997</v>
      </c>
      <c r="F92" s="153" t="s">
        <v>3955</v>
      </c>
      <c r="G92" s="159" t="s">
        <v>4832</v>
      </c>
      <c r="H92" s="160"/>
    </row>
    <row r="93" spans="2:8" ht="14.4" x14ac:dyDescent="0.3">
      <c r="B93" s="159" t="s">
        <v>2146</v>
      </c>
      <c r="C93" s="153" t="s">
        <v>2147</v>
      </c>
      <c r="D93" s="159" t="s">
        <v>3990</v>
      </c>
      <c r="E93" s="153" t="s">
        <v>3996</v>
      </c>
      <c r="F93" s="153" t="s">
        <v>3955</v>
      </c>
      <c r="G93" s="159" t="s">
        <v>4833</v>
      </c>
      <c r="H93" s="160"/>
    </row>
    <row r="97" spans="2:8" x14ac:dyDescent="0.3">
      <c r="B97" s="158" t="s">
        <v>4029</v>
      </c>
    </row>
    <row r="98" spans="2:8" x14ac:dyDescent="0.3">
      <c r="B98" s="474" t="s">
        <v>4043</v>
      </c>
      <c r="C98" s="475"/>
      <c r="D98" s="476"/>
      <c r="E98" s="474" t="s">
        <v>4032</v>
      </c>
      <c r="F98" s="475"/>
      <c r="G98" s="476"/>
      <c r="H98" s="167"/>
    </row>
    <row r="99" spans="2:8" x14ac:dyDescent="0.3">
      <c r="B99" s="32" t="s">
        <v>62</v>
      </c>
      <c r="C99" s="32" t="s">
        <v>54</v>
      </c>
      <c r="D99" s="32" t="s">
        <v>3898</v>
      </c>
      <c r="E99" s="32" t="s">
        <v>4033</v>
      </c>
      <c r="F99" s="166" t="s">
        <v>59</v>
      </c>
      <c r="G99" s="32" t="s">
        <v>4034</v>
      </c>
      <c r="H99" s="137"/>
    </row>
    <row r="100" spans="2:8" ht="14.4" x14ac:dyDescent="0.3">
      <c r="B100" s="159" t="s">
        <v>4035</v>
      </c>
      <c r="C100" s="159" t="s">
        <v>66</v>
      </c>
      <c r="D100" s="153" t="s">
        <v>4030</v>
      </c>
      <c r="E100" s="159" t="s">
        <v>4044</v>
      </c>
      <c r="F100" s="159" t="s">
        <v>4044</v>
      </c>
      <c r="G100" s="159" t="s">
        <v>4044</v>
      </c>
      <c r="H100" s="27"/>
    </row>
    <row r="101" spans="2:8" ht="14.4" x14ac:dyDescent="0.3">
      <c r="B101" s="159" t="s">
        <v>4036</v>
      </c>
      <c r="C101" s="159" t="s">
        <v>234</v>
      </c>
      <c r="D101" s="153" t="s">
        <v>4030</v>
      </c>
      <c r="E101" s="159" t="s">
        <v>4045</v>
      </c>
      <c r="F101" s="159" t="s">
        <v>4045</v>
      </c>
      <c r="G101" s="159" t="s">
        <v>4045</v>
      </c>
      <c r="H101" s="27"/>
    </row>
    <row r="102" spans="2:8" ht="14.4" x14ac:dyDescent="0.3">
      <c r="B102" s="159" t="s">
        <v>4042</v>
      </c>
      <c r="C102" s="159" t="s">
        <v>4037</v>
      </c>
      <c r="D102" s="153" t="s">
        <v>4030</v>
      </c>
      <c r="E102" s="159" t="s">
        <v>4046</v>
      </c>
      <c r="F102" s="159" t="s">
        <v>4046</v>
      </c>
      <c r="G102" s="159" t="s">
        <v>4046</v>
      </c>
      <c r="H102" s="27"/>
    </row>
    <row r="103" spans="2:8" ht="14.4" x14ac:dyDescent="0.3">
      <c r="B103" s="159" t="s">
        <v>4039</v>
      </c>
      <c r="C103" s="159" t="s">
        <v>4038</v>
      </c>
      <c r="D103" s="153" t="s">
        <v>4030</v>
      </c>
      <c r="E103" s="159" t="s">
        <v>4047</v>
      </c>
      <c r="F103" s="159" t="s">
        <v>4047</v>
      </c>
      <c r="G103" s="159" t="s">
        <v>4047</v>
      </c>
      <c r="H103" s="27"/>
    </row>
    <row r="104" spans="2:8" ht="14.4" x14ac:dyDescent="0.3">
      <c r="B104" s="159" t="s">
        <v>4041</v>
      </c>
      <c r="C104" s="159" t="s">
        <v>4040</v>
      </c>
      <c r="D104" s="153" t="s">
        <v>4030</v>
      </c>
      <c r="E104" s="159" t="s">
        <v>4048</v>
      </c>
      <c r="F104" s="159" t="s">
        <v>4048</v>
      </c>
      <c r="G104" s="159" t="s">
        <v>4048</v>
      </c>
      <c r="H104" s="27"/>
    </row>
    <row r="105" spans="2:8" ht="14.4" x14ac:dyDescent="0.3">
      <c r="B105" s="159" t="s">
        <v>3949</v>
      </c>
      <c r="C105" s="159" t="s">
        <v>4049</v>
      </c>
      <c r="D105" s="153" t="s">
        <v>4030</v>
      </c>
      <c r="E105" s="159" t="s">
        <v>4072</v>
      </c>
      <c r="F105" s="159" t="s">
        <v>4050</v>
      </c>
      <c r="G105" s="159" t="s">
        <v>4050</v>
      </c>
      <c r="H105" s="27"/>
    </row>
    <row r="106" spans="2:8" ht="14.4" x14ac:dyDescent="0.3">
      <c r="B106" s="159" t="s">
        <v>3949</v>
      </c>
      <c r="C106" s="159" t="s">
        <v>2089</v>
      </c>
      <c r="D106" s="153" t="s">
        <v>4030</v>
      </c>
      <c r="E106" s="159" t="s">
        <v>4073</v>
      </c>
      <c r="F106" s="159" t="s">
        <v>4073</v>
      </c>
      <c r="G106" s="159" t="s">
        <v>4073</v>
      </c>
      <c r="H106" s="27"/>
    </row>
    <row r="107" spans="2:8" ht="14.4" x14ac:dyDescent="0.3">
      <c r="B107" s="159" t="s">
        <v>3949</v>
      </c>
      <c r="C107" s="159" t="s">
        <v>2092</v>
      </c>
      <c r="D107" s="153" t="s">
        <v>4030</v>
      </c>
      <c r="E107" s="159" t="s">
        <v>4074</v>
      </c>
      <c r="F107" s="159" t="s">
        <v>4074</v>
      </c>
      <c r="G107" s="159" t="s">
        <v>4074</v>
      </c>
      <c r="H107" s="27"/>
    </row>
    <row r="108" spans="2:8" ht="14.4" x14ac:dyDescent="0.3">
      <c r="B108" s="159" t="s">
        <v>3949</v>
      </c>
      <c r="C108" s="159" t="s">
        <v>2144</v>
      </c>
      <c r="D108" s="153" t="s">
        <v>4030</v>
      </c>
      <c r="E108" s="159" t="s">
        <v>4075</v>
      </c>
      <c r="F108" s="159" t="s">
        <v>4075</v>
      </c>
      <c r="G108" s="159" t="s">
        <v>4075</v>
      </c>
      <c r="H108" s="27"/>
    </row>
    <row r="109" spans="2:8" ht="14.4" x14ac:dyDescent="0.3">
      <c r="B109" s="159" t="s">
        <v>2099</v>
      </c>
      <c r="C109" s="159" t="s">
        <v>3987</v>
      </c>
      <c r="D109" s="153" t="s">
        <v>4030</v>
      </c>
      <c r="E109" s="159" t="s">
        <v>4068</v>
      </c>
      <c r="F109" s="159" t="s">
        <v>4068</v>
      </c>
      <c r="G109" s="159" t="s">
        <v>4068</v>
      </c>
      <c r="H109" s="27"/>
    </row>
    <row r="110" spans="2:8" ht="14.4" x14ac:dyDescent="0.3">
      <c r="B110" s="159" t="s">
        <v>357</v>
      </c>
      <c r="C110" s="159" t="s">
        <v>3970</v>
      </c>
      <c r="D110" s="153" t="s">
        <v>4030</v>
      </c>
      <c r="E110" s="159" t="s">
        <v>4051</v>
      </c>
      <c r="F110" s="159" t="s">
        <v>4051</v>
      </c>
      <c r="G110" s="159" t="s">
        <v>4051</v>
      </c>
      <c r="H110" s="27"/>
    </row>
    <row r="111" spans="2:8" ht="14.4" x14ac:dyDescent="0.3">
      <c r="B111" s="159" t="s">
        <v>823</v>
      </c>
      <c r="C111" s="159" t="s">
        <v>3971</v>
      </c>
      <c r="D111" s="153" t="s">
        <v>4030</v>
      </c>
      <c r="E111" s="159" t="s">
        <v>4052</v>
      </c>
      <c r="F111" s="159" t="s">
        <v>4052</v>
      </c>
      <c r="G111" s="159" t="s">
        <v>4052</v>
      </c>
      <c r="H111" s="27"/>
    </row>
    <row r="112" spans="2:8" ht="14.4" x14ac:dyDescent="0.3">
      <c r="B112" s="159" t="s">
        <v>919</v>
      </c>
      <c r="C112" s="159" t="s">
        <v>3972</v>
      </c>
      <c r="D112" s="153" t="s">
        <v>4030</v>
      </c>
      <c r="E112" s="159" t="s">
        <v>4053</v>
      </c>
      <c r="F112" s="159" t="s">
        <v>4053</v>
      </c>
      <c r="G112" s="159" t="s">
        <v>4053</v>
      </c>
      <c r="H112" s="27"/>
    </row>
    <row r="113" spans="2:8" ht="14.4" x14ac:dyDescent="0.3">
      <c r="B113" s="159" t="s">
        <v>937</v>
      </c>
      <c r="C113" s="159" t="s">
        <v>3973</v>
      </c>
      <c r="D113" s="153" t="s">
        <v>4030</v>
      </c>
      <c r="E113" s="159" t="s">
        <v>4054</v>
      </c>
      <c r="F113" s="159" t="s">
        <v>4054</v>
      </c>
      <c r="G113" s="159" t="s">
        <v>4054</v>
      </c>
      <c r="H113" s="27"/>
    </row>
    <row r="114" spans="2:8" ht="14.4" x14ac:dyDescent="0.3">
      <c r="B114" s="159" t="s">
        <v>1034</v>
      </c>
      <c r="C114" s="159" t="s">
        <v>3974</v>
      </c>
      <c r="D114" s="153" t="s">
        <v>4030</v>
      </c>
      <c r="E114" s="159" t="s">
        <v>4055</v>
      </c>
      <c r="F114" s="159" t="s">
        <v>4055</v>
      </c>
      <c r="G114" s="159" t="s">
        <v>4055</v>
      </c>
      <c r="H114" s="27"/>
    </row>
    <row r="115" spans="2:8" ht="14.4" x14ac:dyDescent="0.3">
      <c r="B115" s="159" t="s">
        <v>2122</v>
      </c>
      <c r="C115" s="159" t="s">
        <v>3975</v>
      </c>
      <c r="D115" s="153" t="s">
        <v>4030</v>
      </c>
      <c r="E115" s="159" t="s">
        <v>4056</v>
      </c>
      <c r="F115" s="159" t="s">
        <v>4056</v>
      </c>
      <c r="G115" s="159" t="s">
        <v>4056</v>
      </c>
      <c r="H115" s="27"/>
    </row>
    <row r="116" spans="2:8" ht="14.4" x14ac:dyDescent="0.3">
      <c r="B116" s="159" t="s">
        <v>569</v>
      </c>
      <c r="C116" s="159" t="s">
        <v>3976</v>
      </c>
      <c r="D116" s="153" t="s">
        <v>4030</v>
      </c>
      <c r="E116" s="159" t="s">
        <v>4057</v>
      </c>
      <c r="F116" s="159" t="s">
        <v>4057</v>
      </c>
      <c r="G116" s="159" t="s">
        <v>4057</v>
      </c>
      <c r="H116" s="27"/>
    </row>
    <row r="117" spans="2:8" ht="14.4" x14ac:dyDescent="0.3">
      <c r="B117" s="159" t="s">
        <v>671</v>
      </c>
      <c r="C117" s="159" t="s">
        <v>3977</v>
      </c>
      <c r="D117" s="153" t="s">
        <v>4030</v>
      </c>
      <c r="E117" s="159" t="s">
        <v>4058</v>
      </c>
      <c r="F117" s="159" t="s">
        <v>4058</v>
      </c>
      <c r="G117" s="159" t="s">
        <v>4058</v>
      </c>
      <c r="H117" s="27"/>
    </row>
    <row r="118" spans="2:8" ht="14.4" x14ac:dyDescent="0.3">
      <c r="B118" s="159" t="s">
        <v>2132</v>
      </c>
      <c r="C118" s="159" t="s">
        <v>3978</v>
      </c>
      <c r="D118" s="153" t="s">
        <v>4030</v>
      </c>
      <c r="E118" s="159" t="s">
        <v>4059</v>
      </c>
      <c r="F118" s="159" t="s">
        <v>4059</v>
      </c>
      <c r="G118" s="159" t="s">
        <v>4059</v>
      </c>
      <c r="H118" s="27"/>
    </row>
    <row r="119" spans="2:8" ht="14.4" x14ac:dyDescent="0.3">
      <c r="B119" s="159" t="s">
        <v>1130</v>
      </c>
      <c r="C119" s="159" t="s">
        <v>3979</v>
      </c>
      <c r="D119" s="153" t="s">
        <v>4030</v>
      </c>
      <c r="E119" s="159" t="s">
        <v>4060</v>
      </c>
      <c r="F119" s="159" t="s">
        <v>4060</v>
      </c>
      <c r="G119" s="159" t="s">
        <v>4060</v>
      </c>
      <c r="H119" s="27"/>
    </row>
    <row r="120" spans="2:8" ht="14.4" x14ac:dyDescent="0.3">
      <c r="B120" s="159" t="s">
        <v>1226</v>
      </c>
      <c r="C120" s="159" t="s">
        <v>3980</v>
      </c>
      <c r="D120" s="153" t="s">
        <v>4030</v>
      </c>
      <c r="E120" s="159" t="s">
        <v>4061</v>
      </c>
      <c r="F120" s="159" t="s">
        <v>4061</v>
      </c>
      <c r="G120" s="159" t="s">
        <v>4061</v>
      </c>
      <c r="H120" s="27"/>
    </row>
    <row r="121" spans="2:8" ht="14.4" x14ac:dyDescent="0.3">
      <c r="B121" s="159" t="s">
        <v>1322</v>
      </c>
      <c r="C121" s="159" t="s">
        <v>3981</v>
      </c>
      <c r="D121" s="153" t="s">
        <v>4030</v>
      </c>
      <c r="E121" s="159" t="s">
        <v>4062</v>
      </c>
      <c r="F121" s="159" t="s">
        <v>4062</v>
      </c>
      <c r="G121" s="159" t="s">
        <v>4062</v>
      </c>
      <c r="H121" s="27"/>
    </row>
    <row r="122" spans="2:8" ht="14.4" x14ac:dyDescent="0.3">
      <c r="B122" s="159" t="s">
        <v>1418</v>
      </c>
      <c r="C122" s="159" t="s">
        <v>3982</v>
      </c>
      <c r="D122" s="153" t="s">
        <v>4030</v>
      </c>
      <c r="E122" s="159" t="s">
        <v>4063</v>
      </c>
      <c r="F122" s="159" t="s">
        <v>4063</v>
      </c>
      <c r="G122" s="159" t="s">
        <v>4063</v>
      </c>
      <c r="H122" s="27"/>
    </row>
    <row r="123" spans="2:8" ht="14.4" x14ac:dyDescent="0.3">
      <c r="B123" s="159" t="s">
        <v>1514</v>
      </c>
      <c r="C123" s="159" t="s">
        <v>3983</v>
      </c>
      <c r="D123" s="153" t="s">
        <v>4030</v>
      </c>
      <c r="E123" s="159" t="s">
        <v>4064</v>
      </c>
      <c r="F123" s="159" t="s">
        <v>4064</v>
      </c>
      <c r="G123" s="159" t="s">
        <v>4064</v>
      </c>
      <c r="H123" s="27"/>
    </row>
    <row r="124" spans="2:8" ht="14.4" x14ac:dyDescent="0.3">
      <c r="B124" s="159" t="s">
        <v>2134</v>
      </c>
      <c r="C124" s="159" t="s">
        <v>3984</v>
      </c>
      <c r="D124" s="153" t="s">
        <v>4030</v>
      </c>
      <c r="E124" s="159" t="s">
        <v>4065</v>
      </c>
      <c r="F124" s="159" t="s">
        <v>4065</v>
      </c>
      <c r="G124" s="159" t="s">
        <v>4065</v>
      </c>
      <c r="H124" s="27"/>
    </row>
    <row r="125" spans="2:8" ht="14.4" x14ac:dyDescent="0.3">
      <c r="B125" s="159" t="s">
        <v>1610</v>
      </c>
      <c r="C125" s="159" t="s">
        <v>3985</v>
      </c>
      <c r="D125" s="153" t="s">
        <v>4030</v>
      </c>
      <c r="E125" s="159" t="s">
        <v>4066</v>
      </c>
      <c r="F125" s="159" t="s">
        <v>4066</v>
      </c>
      <c r="G125" s="159" t="s">
        <v>4066</v>
      </c>
      <c r="H125" s="27"/>
    </row>
    <row r="126" spans="2:8" ht="14.4" x14ac:dyDescent="0.3">
      <c r="B126" s="159" t="s">
        <v>1684</v>
      </c>
      <c r="C126" s="159" t="s">
        <v>3986</v>
      </c>
      <c r="D126" s="153" t="s">
        <v>4030</v>
      </c>
      <c r="E126" s="159" t="s">
        <v>4067</v>
      </c>
      <c r="F126" s="159" t="s">
        <v>4067</v>
      </c>
      <c r="G126" s="159" t="s">
        <v>4067</v>
      </c>
      <c r="H126" s="27"/>
    </row>
    <row r="127" spans="2:8" ht="14.4" x14ac:dyDescent="0.3">
      <c r="B127" s="159" t="s">
        <v>2107</v>
      </c>
      <c r="C127" s="159" t="s">
        <v>3988</v>
      </c>
      <c r="D127" s="153" t="s">
        <v>4030</v>
      </c>
      <c r="E127" s="159" t="s">
        <v>4069</v>
      </c>
      <c r="F127" s="159" t="s">
        <v>4069</v>
      </c>
      <c r="G127" s="159" t="s">
        <v>4069</v>
      </c>
      <c r="H127" s="27"/>
    </row>
    <row r="128" spans="2:8" ht="14.4" x14ac:dyDescent="0.3">
      <c r="B128" s="159" t="s">
        <v>2120</v>
      </c>
      <c r="C128" s="159" t="s">
        <v>3989</v>
      </c>
      <c r="D128" s="153" t="s">
        <v>4030</v>
      </c>
      <c r="E128" s="159" t="s">
        <v>4070</v>
      </c>
      <c r="F128" s="159" t="s">
        <v>4070</v>
      </c>
      <c r="G128" s="159" t="s">
        <v>4070</v>
      </c>
      <c r="H128" s="27"/>
    </row>
    <row r="129" spans="2:8" ht="14.4" x14ac:dyDescent="0.3">
      <c r="B129" s="164" t="s">
        <v>2146</v>
      </c>
      <c r="C129" s="164" t="s">
        <v>3990</v>
      </c>
      <c r="D129" s="153" t="s">
        <v>4030</v>
      </c>
      <c r="E129" s="159" t="s">
        <v>4071</v>
      </c>
      <c r="F129" s="159" t="s">
        <v>4071</v>
      </c>
      <c r="G129" s="159" t="s">
        <v>4071</v>
      </c>
      <c r="H129" s="27"/>
    </row>
    <row r="130" spans="2:8" ht="14.4" x14ac:dyDescent="0.3">
      <c r="B130" s="159"/>
      <c r="C130" s="159"/>
      <c r="D130" s="153"/>
      <c r="E130" s="159"/>
      <c r="F130" s="168"/>
      <c r="G130" s="159"/>
      <c r="H130" s="27"/>
    </row>
    <row r="131" spans="2:8" ht="14.4" x14ac:dyDescent="0.3">
      <c r="B131" s="159"/>
      <c r="C131" s="159"/>
      <c r="D131" s="153"/>
      <c r="E131" s="159"/>
      <c r="F131" s="168"/>
      <c r="G131" s="159"/>
      <c r="H131" s="27"/>
    </row>
    <row r="132" spans="2:8" ht="14.4" x14ac:dyDescent="0.3">
      <c r="B132" s="159"/>
      <c r="C132" s="159"/>
      <c r="D132" s="153"/>
      <c r="E132" s="159"/>
      <c r="F132" s="168"/>
      <c r="G132" s="159"/>
      <c r="H132" s="27"/>
    </row>
    <row r="133" spans="2:8" ht="14.4" x14ac:dyDescent="0.3">
      <c r="B133" s="159"/>
      <c r="C133" s="159"/>
      <c r="D133" s="153"/>
      <c r="E133" s="159"/>
      <c r="F133" s="168"/>
      <c r="G133" s="159"/>
      <c r="H133" s="27"/>
    </row>
    <row r="134" spans="2:8" ht="14.4" x14ac:dyDescent="0.3">
      <c r="B134" s="159"/>
      <c r="C134" s="159"/>
      <c r="D134" s="153"/>
      <c r="E134" s="159"/>
      <c r="F134" s="168"/>
      <c r="G134" s="159"/>
      <c r="H134" s="27"/>
    </row>
    <row r="135" spans="2:8" ht="14.4" x14ac:dyDescent="0.3">
      <c r="B135" s="164"/>
      <c r="C135" s="164"/>
      <c r="D135" s="153"/>
      <c r="E135" s="164"/>
      <c r="F135" s="168"/>
      <c r="G135" s="159"/>
      <c r="H135" s="27"/>
    </row>
    <row r="136" spans="2:8" ht="14.4" x14ac:dyDescent="0.3">
      <c r="B136" s="165"/>
      <c r="C136" s="165"/>
      <c r="D136" s="165"/>
      <c r="E136" s="165"/>
      <c r="F136" s="160"/>
      <c r="G136" s="165"/>
    </row>
    <row r="137" spans="2:8" ht="14.4" x14ac:dyDescent="0.3">
      <c r="B137" s="165"/>
      <c r="C137" s="165"/>
      <c r="D137" s="165"/>
      <c r="E137" s="165"/>
      <c r="F137" s="160"/>
      <c r="G137" s="165"/>
    </row>
    <row r="138" spans="2:8" ht="14.4" x14ac:dyDescent="0.3">
      <c r="B138" s="165"/>
      <c r="C138" s="165"/>
      <c r="D138" s="165"/>
      <c r="E138" s="165"/>
      <c r="F138" s="160"/>
      <c r="G138" s="165"/>
    </row>
    <row r="139" spans="2:8" ht="14.4" x14ac:dyDescent="0.3">
      <c r="B139" s="165"/>
      <c r="C139" s="165"/>
      <c r="D139" s="165"/>
      <c r="E139" s="165"/>
      <c r="F139" s="160"/>
      <c r="G139" s="165"/>
    </row>
  </sheetData>
  <sheetProtection selectLockedCells="1" selectUnlockedCells="1"/>
  <mergeCells count="7">
    <mergeCell ref="Q3:W3"/>
    <mergeCell ref="A1:B4"/>
    <mergeCell ref="B6:C6"/>
    <mergeCell ref="C1:I1"/>
    <mergeCell ref="E98:G98"/>
    <mergeCell ref="B98:D98"/>
    <mergeCell ref="C2:I4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1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B17D-201A-4CB4-9838-1A6E95C7F4BE}">
  <sheetPr>
    <pageSetUpPr fitToPage="1"/>
  </sheetPr>
  <dimension ref="A1:AS57"/>
  <sheetViews>
    <sheetView view="pageBreakPreview" zoomScale="70" zoomScaleNormal="75" zoomScaleSheetLayoutView="70" workbookViewId="0">
      <pane ySplit="5" topLeftCell="A6" activePane="bottomLeft" state="frozen"/>
      <selection activeCell="A2" sqref="A2:B2"/>
      <selection pane="bottomLeft" activeCell="G4" sqref="G4:L4"/>
    </sheetView>
  </sheetViews>
  <sheetFormatPr defaultRowHeight="14.4" x14ac:dyDescent="0.3"/>
  <cols>
    <col min="1" max="1" width="7.44140625" style="1" customWidth="1"/>
    <col min="2" max="2" width="11.21875" style="1" customWidth="1"/>
    <col min="3" max="3" width="64.5546875" style="1" bestFit="1" customWidth="1"/>
    <col min="4" max="4" width="41.21875" style="1" bestFit="1" customWidth="1"/>
    <col min="5" max="5" width="52.44140625" style="1" bestFit="1" customWidth="1"/>
    <col min="6" max="6" width="23.6640625" style="1" bestFit="1" customWidth="1"/>
    <col min="7" max="7" width="14.6640625" style="1" bestFit="1" customWidth="1"/>
    <col min="8" max="8" width="10.33203125" style="1" customWidth="1"/>
    <col min="9" max="9" width="11.6640625" style="1" customWidth="1"/>
    <col min="10" max="10" width="13.88671875" style="1" customWidth="1"/>
    <col min="11" max="12" width="4.109375" style="3" bestFit="1" customWidth="1"/>
    <col min="13" max="13" width="3.88671875" style="1" hidden="1" customWidth="1"/>
    <col min="14" max="14" width="71.6640625" style="1" bestFit="1" customWidth="1"/>
    <col min="15" max="15" width="36.44140625" style="2" bestFit="1" customWidth="1"/>
    <col min="16" max="16" width="13.33203125" style="2" customWidth="1"/>
    <col min="17" max="17" width="15" style="2" customWidth="1"/>
    <col min="18" max="18" width="31.44140625" style="2" bestFit="1" customWidth="1"/>
    <col min="19" max="19" width="52.109375" style="2" customWidth="1"/>
    <col min="20" max="20" width="14.5546875" style="2" customWidth="1"/>
    <col min="21" max="21" width="16.5546875" style="2" customWidth="1"/>
    <col min="22" max="22" width="10.44140625" style="2" customWidth="1"/>
    <col min="23" max="23" width="10.88671875" style="2" customWidth="1"/>
    <col min="24" max="24" width="7.88671875" style="2" customWidth="1"/>
    <col min="25" max="25" width="4.5546875" style="2" customWidth="1"/>
    <col min="26" max="45" width="8.88671875" style="2"/>
    <col min="46" max="16384" width="8.88671875" style="1"/>
  </cols>
  <sheetData>
    <row r="1" spans="1:27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4"/>
      <c r="J1" s="465"/>
      <c r="K1" s="465"/>
      <c r="L1" s="465"/>
    </row>
    <row r="2" spans="1:27" ht="31.8" customHeight="1" x14ac:dyDescent="0.3">
      <c r="A2" s="458"/>
      <c r="B2" s="459"/>
      <c r="C2" s="466" t="s">
        <v>4108</v>
      </c>
      <c r="D2" s="467"/>
      <c r="E2" s="467"/>
      <c r="F2" s="467"/>
      <c r="G2" s="467"/>
      <c r="H2" s="467"/>
      <c r="I2" s="465"/>
      <c r="J2" s="465"/>
      <c r="K2" s="465"/>
      <c r="L2" s="465"/>
    </row>
    <row r="3" spans="1:27" ht="28.8" customHeight="1" x14ac:dyDescent="0.25">
      <c r="A3" s="458"/>
      <c r="B3" s="459"/>
      <c r="C3" s="470" t="s">
        <v>4110</v>
      </c>
      <c r="D3" s="489"/>
      <c r="E3" s="489"/>
      <c r="F3" s="471"/>
      <c r="G3" s="468" t="s">
        <v>63</v>
      </c>
      <c r="H3" s="468"/>
      <c r="I3" s="468"/>
      <c r="J3" s="468"/>
      <c r="K3" s="468"/>
      <c r="L3" s="468"/>
      <c r="M3" s="15" t="s">
        <v>55</v>
      </c>
      <c r="N3" s="20"/>
      <c r="O3" s="13"/>
      <c r="P3" s="13"/>
      <c r="Q3" s="13"/>
      <c r="R3" s="13"/>
      <c r="S3" s="13"/>
      <c r="T3" s="449"/>
      <c r="U3" s="449"/>
      <c r="V3" s="449"/>
      <c r="W3" s="449"/>
      <c r="X3" s="449"/>
      <c r="Y3" s="449"/>
      <c r="Z3" s="449"/>
    </row>
    <row r="4" spans="1:27" ht="14.4" customHeight="1" x14ac:dyDescent="0.3">
      <c r="A4" s="460"/>
      <c r="B4" s="461"/>
      <c r="C4" s="450" t="s">
        <v>4109</v>
      </c>
      <c r="D4" s="451"/>
      <c r="E4" s="452"/>
      <c r="F4" s="42"/>
      <c r="G4" s="450" t="s">
        <v>4790</v>
      </c>
      <c r="H4" s="451"/>
      <c r="I4" s="451"/>
      <c r="J4" s="451"/>
      <c r="K4" s="451"/>
      <c r="L4" s="452"/>
    </row>
    <row r="5" spans="1:27" ht="50.4" customHeight="1" x14ac:dyDescent="0.3">
      <c r="A5" s="14" t="s">
        <v>62</v>
      </c>
      <c r="B5" s="28" t="s">
        <v>54</v>
      </c>
      <c r="C5" s="28" t="s">
        <v>61</v>
      </c>
      <c r="D5" s="28" t="s">
        <v>51</v>
      </c>
      <c r="E5" s="28" t="s">
        <v>60</v>
      </c>
      <c r="F5" s="28" t="s">
        <v>82</v>
      </c>
      <c r="G5" s="28" t="s">
        <v>49</v>
      </c>
      <c r="H5" s="28" t="s">
        <v>50</v>
      </c>
      <c r="I5" s="28" t="s">
        <v>56</v>
      </c>
      <c r="J5" s="28" t="s">
        <v>57</v>
      </c>
      <c r="K5" s="30" t="s">
        <v>65</v>
      </c>
      <c r="L5" s="30" t="s">
        <v>47</v>
      </c>
      <c r="M5" s="16" t="s">
        <v>48</v>
      </c>
      <c r="N5" s="21"/>
      <c r="O5" s="13"/>
      <c r="P5" s="13"/>
      <c r="Q5" s="13"/>
      <c r="R5" s="22"/>
      <c r="S5" s="13"/>
      <c r="T5" s="13"/>
      <c r="U5" s="13"/>
      <c r="V5" s="13"/>
      <c r="W5" s="13"/>
      <c r="X5" s="13"/>
      <c r="Y5" s="13"/>
      <c r="Z5" s="13"/>
      <c r="AA5" s="4"/>
    </row>
    <row r="6" spans="1:27" s="2" customFormat="1" ht="20.100000000000001" customHeight="1" x14ac:dyDescent="0.3">
      <c r="A6" s="486" t="s">
        <v>2087</v>
      </c>
      <c r="B6" s="487"/>
      <c r="C6" s="487"/>
      <c r="D6" s="487"/>
      <c r="E6" s="487"/>
      <c r="F6" s="487"/>
      <c r="G6" s="487"/>
      <c r="H6" s="487"/>
      <c r="I6" s="487"/>
      <c r="J6" s="487"/>
      <c r="K6" s="487"/>
      <c r="L6" s="488"/>
      <c r="M6" s="18"/>
      <c r="N6" s="24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4"/>
    </row>
    <row r="7" spans="1:27" s="2" customFormat="1" ht="20.100000000000001" customHeight="1" x14ac:dyDescent="0.3">
      <c r="A7" s="32" t="s">
        <v>64</v>
      </c>
      <c r="B7" s="31" t="s">
        <v>66</v>
      </c>
      <c r="C7" s="5" t="s">
        <v>4076</v>
      </c>
      <c r="D7" s="9"/>
      <c r="E7" s="5"/>
      <c r="F7" s="5" t="s">
        <v>166</v>
      </c>
      <c r="G7" s="58" t="s">
        <v>2083</v>
      </c>
      <c r="H7" s="6" t="s">
        <v>408</v>
      </c>
      <c r="I7" s="56" t="s">
        <v>111</v>
      </c>
      <c r="J7" s="59" t="s">
        <v>2081</v>
      </c>
      <c r="K7" s="8"/>
      <c r="L7" s="7"/>
      <c r="M7" s="18"/>
      <c r="N7" s="24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4"/>
    </row>
    <row r="8" spans="1:27" s="2" customFormat="1" ht="20.100000000000001" customHeight="1" x14ac:dyDescent="0.3">
      <c r="A8" s="32" t="s">
        <v>103</v>
      </c>
      <c r="B8" s="31" t="s">
        <v>66</v>
      </c>
      <c r="C8" s="5" t="s">
        <v>4077</v>
      </c>
      <c r="D8" s="9"/>
      <c r="E8" s="5"/>
      <c r="F8" s="5" t="s">
        <v>166</v>
      </c>
      <c r="G8" s="58" t="s">
        <v>2083</v>
      </c>
      <c r="H8" s="6" t="s">
        <v>408</v>
      </c>
      <c r="I8" s="56" t="s">
        <v>111</v>
      </c>
      <c r="J8" s="59" t="s">
        <v>2081</v>
      </c>
      <c r="K8" s="8"/>
      <c r="L8" s="7"/>
      <c r="M8" s="18" t="e">
        <f>VLOOKUP(Z8,[1]ETerra_D!$A$1:$D$30000,4,0)</f>
        <v>#N/A</v>
      </c>
      <c r="N8" s="24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4"/>
    </row>
    <row r="9" spans="1:27" s="2" customFormat="1" ht="20.100000000000001" customHeight="1" x14ac:dyDescent="0.3">
      <c r="A9" s="32" t="s">
        <v>235</v>
      </c>
      <c r="B9" s="31" t="s">
        <v>234</v>
      </c>
      <c r="C9" s="5" t="s">
        <v>4078</v>
      </c>
      <c r="D9" s="9"/>
      <c r="E9" s="5"/>
      <c r="F9" s="5" t="s">
        <v>166</v>
      </c>
      <c r="G9" s="58" t="s">
        <v>2083</v>
      </c>
      <c r="H9" s="6" t="s">
        <v>408</v>
      </c>
      <c r="I9" s="56" t="s">
        <v>111</v>
      </c>
      <c r="J9" s="59" t="s">
        <v>2081</v>
      </c>
      <c r="K9" s="8"/>
      <c r="L9" s="7"/>
      <c r="M9" s="18" t="e">
        <f>VLOOKUP(Z9,[1]ETerra_D!$A$1:$D$30000,4,0)</f>
        <v>#N/A</v>
      </c>
      <c r="N9" s="24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4"/>
    </row>
    <row r="10" spans="1:27" s="2" customFormat="1" ht="20.100000000000001" customHeight="1" x14ac:dyDescent="0.3">
      <c r="A10" s="32" t="s">
        <v>268</v>
      </c>
      <c r="B10" s="31" t="s">
        <v>234</v>
      </c>
      <c r="C10" s="5" t="s">
        <v>4079</v>
      </c>
      <c r="D10" s="9"/>
      <c r="E10" s="5"/>
      <c r="F10" s="5" t="s">
        <v>166</v>
      </c>
      <c r="G10" s="58" t="s">
        <v>2083</v>
      </c>
      <c r="H10" s="6" t="s">
        <v>408</v>
      </c>
      <c r="I10" s="56" t="s">
        <v>111</v>
      </c>
      <c r="J10" s="59" t="s">
        <v>2081</v>
      </c>
      <c r="K10" s="8"/>
      <c r="L10" s="7"/>
      <c r="M10" s="18" t="e">
        <f>VLOOKUP(Z10,[1]ETerra_D!$A$1:$D$30000,4,0)</f>
        <v>#N/A</v>
      </c>
      <c r="N10" s="24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4"/>
    </row>
    <row r="11" spans="1:27" s="2" customFormat="1" ht="20.100000000000001" customHeight="1" x14ac:dyDescent="0.3">
      <c r="A11" s="32" t="s">
        <v>297</v>
      </c>
      <c r="B11" s="31" t="s">
        <v>2098</v>
      </c>
      <c r="C11" s="5" t="s">
        <v>4080</v>
      </c>
      <c r="D11" s="9"/>
      <c r="E11" s="5"/>
      <c r="F11" s="5" t="s">
        <v>166</v>
      </c>
      <c r="G11" s="58" t="s">
        <v>2083</v>
      </c>
      <c r="H11" s="6" t="s">
        <v>408</v>
      </c>
      <c r="I11" s="56" t="s">
        <v>111</v>
      </c>
      <c r="J11" s="59" t="s">
        <v>2081</v>
      </c>
      <c r="K11" s="8"/>
      <c r="L11" s="7"/>
      <c r="M11" s="18" t="e">
        <f>VLOOKUP(Z11,[1]ETerra_D!$A$1:$D$30000,4,0)</f>
        <v>#N/A</v>
      </c>
      <c r="N11" s="24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4"/>
    </row>
    <row r="12" spans="1:27" s="2" customFormat="1" ht="20.100000000000001" customHeight="1" x14ac:dyDescent="0.3">
      <c r="A12" s="32" t="s">
        <v>1902</v>
      </c>
      <c r="B12" s="31" t="s">
        <v>2098</v>
      </c>
      <c r="C12" s="5" t="s">
        <v>4081</v>
      </c>
      <c r="D12" s="9"/>
      <c r="E12" s="5"/>
      <c r="F12" s="5" t="s">
        <v>166</v>
      </c>
      <c r="G12" s="58" t="s">
        <v>2083</v>
      </c>
      <c r="H12" s="6" t="s">
        <v>408</v>
      </c>
      <c r="I12" s="56" t="s">
        <v>111</v>
      </c>
      <c r="J12" s="59" t="s">
        <v>2081</v>
      </c>
      <c r="K12" s="8"/>
      <c r="L12" s="7"/>
      <c r="M12" s="18" t="e">
        <f>VLOOKUP(Z12,[1]ETerra_D!$A$1:$D$30000,4,0)</f>
        <v>#N/A</v>
      </c>
      <c r="N12" s="24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4"/>
    </row>
    <row r="13" spans="1:27" s="2" customFormat="1" ht="20.100000000000001" customHeight="1" x14ac:dyDescent="0.3">
      <c r="A13" s="32" t="s">
        <v>2099</v>
      </c>
      <c r="B13" s="31" t="s">
        <v>2100</v>
      </c>
      <c r="C13" s="5" t="s">
        <v>4082</v>
      </c>
      <c r="D13" s="9"/>
      <c r="E13" s="5"/>
      <c r="F13" s="5" t="s">
        <v>166</v>
      </c>
      <c r="G13" s="58" t="s">
        <v>2083</v>
      </c>
      <c r="H13" s="6" t="s">
        <v>408</v>
      </c>
      <c r="I13" s="56" t="s">
        <v>111</v>
      </c>
      <c r="J13" s="59" t="s">
        <v>2081</v>
      </c>
      <c r="K13" s="8"/>
      <c r="L13" s="7"/>
      <c r="M13" s="18" t="e">
        <f>VLOOKUP(Z13,[1]ETerra_D!$A$1:$D$30000,4,0)</f>
        <v>#N/A</v>
      </c>
      <c r="N13" s="24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4"/>
    </row>
    <row r="14" spans="1:27" s="2" customFormat="1" ht="20.100000000000001" customHeight="1" x14ac:dyDescent="0.3">
      <c r="A14" s="32" t="s">
        <v>2101</v>
      </c>
      <c r="B14" s="31" t="s">
        <v>2105</v>
      </c>
      <c r="C14" s="5" t="s">
        <v>4083</v>
      </c>
      <c r="D14" s="9"/>
      <c r="E14" s="5"/>
      <c r="F14" s="5" t="s">
        <v>166</v>
      </c>
      <c r="G14" s="58" t="s">
        <v>2083</v>
      </c>
      <c r="H14" s="6" t="s">
        <v>408</v>
      </c>
      <c r="I14" s="56" t="s">
        <v>111</v>
      </c>
      <c r="J14" s="59" t="s">
        <v>2081</v>
      </c>
      <c r="K14" s="8"/>
      <c r="L14" s="7"/>
      <c r="M14" s="18" t="e">
        <f>VLOOKUP(Z14,[1]ETerra_D!$A$1:$D$30000,4,0)</f>
        <v>#N/A</v>
      </c>
      <c r="N14" s="24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4"/>
    </row>
    <row r="15" spans="1:27" s="2" customFormat="1" ht="20.100000000000001" customHeight="1" x14ac:dyDescent="0.3">
      <c r="A15" s="32" t="s">
        <v>2102</v>
      </c>
      <c r="B15" s="31" t="s">
        <v>2105</v>
      </c>
      <c r="C15" s="5" t="s">
        <v>4084</v>
      </c>
      <c r="D15" s="9"/>
      <c r="E15" s="5"/>
      <c r="F15" s="5" t="s">
        <v>166</v>
      </c>
      <c r="G15" s="58" t="s">
        <v>2083</v>
      </c>
      <c r="H15" s="6" t="s">
        <v>408</v>
      </c>
      <c r="I15" s="56" t="s">
        <v>111</v>
      </c>
      <c r="J15" s="59" t="s">
        <v>2081</v>
      </c>
      <c r="K15" s="8"/>
      <c r="L15" s="7"/>
      <c r="M15" s="18" t="e">
        <f>VLOOKUP(Z15,[1]ETerra_D!$A$1:$D$30000,4,0)</f>
        <v>#N/A</v>
      </c>
      <c r="N15" s="24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4"/>
    </row>
    <row r="16" spans="1:27" s="2" customFormat="1" ht="20.100000000000001" customHeight="1" x14ac:dyDescent="0.3">
      <c r="A16" s="32" t="s">
        <v>3956</v>
      </c>
      <c r="B16" s="31" t="s">
        <v>2105</v>
      </c>
      <c r="C16" s="5" t="s">
        <v>4085</v>
      </c>
      <c r="D16" s="171"/>
      <c r="E16" s="170"/>
      <c r="F16" s="5" t="s">
        <v>166</v>
      </c>
      <c r="G16" s="58" t="s">
        <v>2083</v>
      </c>
      <c r="H16" s="6" t="s">
        <v>408</v>
      </c>
      <c r="I16" s="56" t="s">
        <v>111</v>
      </c>
      <c r="J16" s="59" t="s">
        <v>2081</v>
      </c>
      <c r="K16" s="172"/>
      <c r="L16" s="173"/>
      <c r="M16" s="174"/>
      <c r="N16" s="24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4"/>
    </row>
    <row r="17" spans="1:27" s="2" customFormat="1" ht="20.100000000000001" customHeight="1" x14ac:dyDescent="0.3">
      <c r="A17" s="32" t="s">
        <v>2103</v>
      </c>
      <c r="B17" s="31" t="s">
        <v>2106</v>
      </c>
      <c r="C17" s="5" t="s">
        <v>4086</v>
      </c>
      <c r="D17" s="9"/>
      <c r="E17" s="5"/>
      <c r="F17" s="5" t="s">
        <v>166</v>
      </c>
      <c r="G17" s="58" t="s">
        <v>2083</v>
      </c>
      <c r="H17" s="6" t="s">
        <v>408</v>
      </c>
      <c r="I17" s="56" t="s">
        <v>111</v>
      </c>
      <c r="J17" s="59" t="s">
        <v>2081</v>
      </c>
      <c r="K17" s="8"/>
      <c r="L17" s="7"/>
      <c r="M17" s="18" t="e">
        <f>VLOOKUP(Z17,[1]ETerra_D!$A$1:$D$30000,4,0)</f>
        <v>#N/A</v>
      </c>
      <c r="N17" s="24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4"/>
    </row>
    <row r="18" spans="1:27" s="2" customFormat="1" ht="20.100000000000001" customHeight="1" x14ac:dyDescent="0.3">
      <c r="A18" s="32" t="s">
        <v>2104</v>
      </c>
      <c r="B18" s="31" t="s">
        <v>2106</v>
      </c>
      <c r="C18" s="5" t="s">
        <v>4087</v>
      </c>
      <c r="D18" s="9"/>
      <c r="E18" s="5"/>
      <c r="F18" s="5" t="s">
        <v>166</v>
      </c>
      <c r="G18" s="58" t="s">
        <v>2083</v>
      </c>
      <c r="H18" s="6" t="s">
        <v>408</v>
      </c>
      <c r="I18" s="56" t="s">
        <v>111</v>
      </c>
      <c r="J18" s="59" t="s">
        <v>2081</v>
      </c>
      <c r="K18" s="8"/>
      <c r="L18" s="7"/>
      <c r="M18" s="18" t="e">
        <f>VLOOKUP(Z18,[1]ETerra_D!$A$1:$D$30000,4,0)</f>
        <v>#N/A</v>
      </c>
      <c r="N18" s="24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4"/>
    </row>
    <row r="19" spans="1:27" s="2" customFormat="1" ht="20.100000000000001" customHeight="1" x14ac:dyDescent="0.3">
      <c r="A19" s="32" t="s">
        <v>3957</v>
      </c>
      <c r="B19" s="31" t="s">
        <v>2106</v>
      </c>
      <c r="C19" s="5" t="s">
        <v>4088</v>
      </c>
      <c r="D19" s="171"/>
      <c r="E19" s="170"/>
      <c r="F19" s="5" t="s">
        <v>166</v>
      </c>
      <c r="G19" s="58" t="s">
        <v>2083</v>
      </c>
      <c r="H19" s="6" t="s">
        <v>408</v>
      </c>
      <c r="I19" s="56" t="s">
        <v>111</v>
      </c>
      <c r="J19" s="59" t="s">
        <v>2081</v>
      </c>
      <c r="K19" s="172"/>
      <c r="L19" s="173"/>
      <c r="M19" s="174"/>
      <c r="N19" s="24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4"/>
    </row>
    <row r="20" spans="1:27" s="2" customFormat="1" ht="20.100000000000001" customHeight="1" x14ac:dyDescent="0.3">
      <c r="A20" s="32" t="s">
        <v>357</v>
      </c>
      <c r="B20" s="31" t="s">
        <v>378</v>
      </c>
      <c r="C20" s="5" t="s">
        <v>4092</v>
      </c>
      <c r="D20" s="9"/>
      <c r="E20" s="5"/>
      <c r="F20" s="5" t="s">
        <v>166</v>
      </c>
      <c r="G20" s="58" t="s">
        <v>2083</v>
      </c>
      <c r="H20" s="6" t="s">
        <v>408</v>
      </c>
      <c r="I20" s="56" t="s">
        <v>111</v>
      </c>
      <c r="J20" s="59" t="s">
        <v>2081</v>
      </c>
      <c r="K20" s="8"/>
      <c r="L20" s="7"/>
      <c r="M20" s="18" t="e">
        <f>VLOOKUP(Z20,[1]ETerra_D!$A$1:$D$30000,4,0)</f>
        <v>#N/A</v>
      </c>
      <c r="N20" s="24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4"/>
    </row>
    <row r="21" spans="1:27" s="2" customFormat="1" ht="20.100000000000001" customHeight="1" x14ac:dyDescent="0.3">
      <c r="A21" s="32" t="s">
        <v>823</v>
      </c>
      <c r="B21" s="31" t="s">
        <v>745</v>
      </c>
      <c r="C21" s="5" t="s">
        <v>4093</v>
      </c>
      <c r="D21" s="9"/>
      <c r="E21" s="5"/>
      <c r="F21" s="5" t="s">
        <v>166</v>
      </c>
      <c r="G21" s="58" t="s">
        <v>2083</v>
      </c>
      <c r="H21" s="6" t="s">
        <v>408</v>
      </c>
      <c r="I21" s="56" t="s">
        <v>111</v>
      </c>
      <c r="J21" s="59" t="s">
        <v>2081</v>
      </c>
      <c r="K21" s="8"/>
      <c r="L21" s="7"/>
      <c r="M21" s="18" t="e">
        <f>VLOOKUP(Z25,[1]ETerra_D!$A$1:$D$30000,4,0)</f>
        <v>#N/A</v>
      </c>
      <c r="N21" s="24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4"/>
    </row>
    <row r="22" spans="1:27" s="2" customFormat="1" ht="20.100000000000001" customHeight="1" x14ac:dyDescent="0.3">
      <c r="A22" s="32" t="s">
        <v>919</v>
      </c>
      <c r="B22" s="31" t="s">
        <v>841</v>
      </c>
      <c r="C22" s="5" t="s">
        <v>4094</v>
      </c>
      <c r="D22" s="9"/>
      <c r="E22" s="5"/>
      <c r="F22" s="5" t="s">
        <v>166</v>
      </c>
      <c r="G22" s="58" t="s">
        <v>2083</v>
      </c>
      <c r="H22" s="6" t="s">
        <v>408</v>
      </c>
      <c r="I22" s="56" t="s">
        <v>111</v>
      </c>
      <c r="J22" s="59" t="s">
        <v>2081</v>
      </c>
      <c r="K22" s="8"/>
      <c r="L22" s="7"/>
      <c r="M22" s="18" t="e">
        <f>VLOOKUP(Z21,[1]ETerra_D!$A$1:$D$30000,4,0)</f>
        <v>#N/A</v>
      </c>
      <c r="N22" s="24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4"/>
    </row>
    <row r="23" spans="1:27" s="2" customFormat="1" ht="20.100000000000001" customHeight="1" x14ac:dyDescent="0.3">
      <c r="A23" s="32" t="s">
        <v>937</v>
      </c>
      <c r="B23" s="31" t="s">
        <v>938</v>
      </c>
      <c r="C23" s="5" t="s">
        <v>4096</v>
      </c>
      <c r="D23" s="9"/>
      <c r="E23" s="5"/>
      <c r="F23" s="5" t="s">
        <v>166</v>
      </c>
      <c r="G23" s="58" t="s">
        <v>2083</v>
      </c>
      <c r="H23" s="6" t="s">
        <v>408</v>
      </c>
      <c r="I23" s="56" t="s">
        <v>111</v>
      </c>
      <c r="J23" s="59" t="s">
        <v>2081</v>
      </c>
      <c r="K23" s="8"/>
      <c r="L23" s="7"/>
      <c r="M23" s="18" t="e">
        <f>VLOOKUP(Z23,[1]ETerra_D!$A$1:$D$30000,4,0)</f>
        <v>#N/A</v>
      </c>
      <c r="N23" s="24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4"/>
    </row>
    <row r="24" spans="1:27" s="2" customFormat="1" ht="20.100000000000001" customHeight="1" x14ac:dyDescent="0.3">
      <c r="A24" s="32" t="s">
        <v>1034</v>
      </c>
      <c r="B24" s="31" t="s">
        <v>1035</v>
      </c>
      <c r="C24" s="5" t="s">
        <v>4097</v>
      </c>
      <c r="D24" s="9"/>
      <c r="E24" s="5"/>
      <c r="F24" s="5" t="s">
        <v>166</v>
      </c>
      <c r="G24" s="58" t="s">
        <v>2083</v>
      </c>
      <c r="H24" s="6" t="s">
        <v>408</v>
      </c>
      <c r="I24" s="56" t="s">
        <v>111</v>
      </c>
      <c r="J24" s="59" t="s">
        <v>2081</v>
      </c>
      <c r="K24" s="8"/>
      <c r="L24" s="7"/>
      <c r="M24" s="18" t="e">
        <f>VLOOKUP(Z24,[1]ETerra_D!$A$1:$D$30000,4,0)</f>
        <v>#N/A</v>
      </c>
      <c r="N24" s="24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4"/>
    </row>
    <row r="25" spans="1:27" s="2" customFormat="1" ht="20.100000000000001" customHeight="1" x14ac:dyDescent="0.3">
      <c r="A25" s="32" t="s">
        <v>2122</v>
      </c>
      <c r="B25" s="31" t="s">
        <v>2123</v>
      </c>
      <c r="C25" s="5" t="s">
        <v>4095</v>
      </c>
      <c r="D25" s="9"/>
      <c r="E25" s="5"/>
      <c r="F25" s="5" t="s">
        <v>166</v>
      </c>
      <c r="G25" s="58" t="s">
        <v>2083</v>
      </c>
      <c r="H25" s="6" t="s">
        <v>408</v>
      </c>
      <c r="I25" s="56" t="s">
        <v>111</v>
      </c>
      <c r="J25" s="59" t="s">
        <v>2081</v>
      </c>
      <c r="K25" s="8"/>
      <c r="L25" s="7"/>
      <c r="M25" s="18" t="e">
        <f>VLOOKUP(Z22,[1]ETerra_D!$A$1:$D$30000,4,0)</f>
        <v>#N/A</v>
      </c>
      <c r="N25" s="24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4"/>
    </row>
    <row r="26" spans="1:27" s="2" customFormat="1" ht="20.100000000000001" customHeight="1" x14ac:dyDescent="0.3">
      <c r="A26" s="32" t="s">
        <v>569</v>
      </c>
      <c r="B26" s="31" t="s">
        <v>571</v>
      </c>
      <c r="C26" s="5" t="s">
        <v>4091</v>
      </c>
      <c r="D26" s="9"/>
      <c r="E26" s="5"/>
      <c r="F26" s="5" t="s">
        <v>166</v>
      </c>
      <c r="G26" s="58" t="s">
        <v>2083</v>
      </c>
      <c r="H26" s="6" t="s">
        <v>408</v>
      </c>
      <c r="I26" s="56" t="s">
        <v>111</v>
      </c>
      <c r="J26" s="59" t="s">
        <v>2081</v>
      </c>
      <c r="K26" s="8"/>
      <c r="L26" s="7"/>
      <c r="M26" s="18" t="e">
        <f>VLOOKUP(Z26,[1]ETerra_D!$A$1:$D$30000,4,0)</f>
        <v>#N/A</v>
      </c>
      <c r="N26" s="24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4"/>
    </row>
    <row r="27" spans="1:27" s="2" customFormat="1" ht="20.100000000000001" customHeight="1" x14ac:dyDescent="0.3">
      <c r="A27" s="32" t="s">
        <v>671</v>
      </c>
      <c r="B27" s="31" t="s">
        <v>672</v>
      </c>
      <c r="C27" s="5" t="s">
        <v>4098</v>
      </c>
      <c r="D27" s="9"/>
      <c r="E27" s="5"/>
      <c r="F27" s="5" t="s">
        <v>166</v>
      </c>
      <c r="G27" s="58" t="s">
        <v>2083</v>
      </c>
      <c r="H27" s="6" t="s">
        <v>408</v>
      </c>
      <c r="I27" s="56" t="s">
        <v>111</v>
      </c>
      <c r="J27" s="59" t="s">
        <v>2081</v>
      </c>
      <c r="K27" s="8"/>
      <c r="L27" s="7"/>
      <c r="M27" s="18" t="e">
        <f>VLOOKUP(Z27,[1]ETerra_D!$A$1:$D$30000,4,0)</f>
        <v>#N/A</v>
      </c>
      <c r="N27" s="24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4"/>
    </row>
    <row r="28" spans="1:27" s="2" customFormat="1" ht="20.100000000000001" customHeight="1" x14ac:dyDescent="0.3">
      <c r="A28" s="32" t="s">
        <v>2132</v>
      </c>
      <c r="B28" s="31" t="s">
        <v>2133</v>
      </c>
      <c r="C28" s="5" t="s">
        <v>4099</v>
      </c>
      <c r="D28" s="9"/>
      <c r="E28" s="5"/>
      <c r="F28" s="5" t="s">
        <v>166</v>
      </c>
      <c r="G28" s="58" t="s">
        <v>2083</v>
      </c>
      <c r="H28" s="6" t="s">
        <v>408</v>
      </c>
      <c r="I28" s="56" t="s">
        <v>111</v>
      </c>
      <c r="J28" s="59" t="s">
        <v>2081</v>
      </c>
      <c r="K28" s="8"/>
      <c r="L28" s="7"/>
      <c r="M28" s="18" t="e">
        <f>VLOOKUP(Z28,[1]ETerra_D!$A$1:$D$30000,4,0)</f>
        <v>#N/A</v>
      </c>
      <c r="N28" s="24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4"/>
    </row>
    <row r="29" spans="1:27" s="2" customFormat="1" ht="20.100000000000001" customHeight="1" x14ac:dyDescent="0.3">
      <c r="A29" s="32" t="s">
        <v>1130</v>
      </c>
      <c r="B29" s="31" t="s">
        <v>1131</v>
      </c>
      <c r="C29" s="5" t="s">
        <v>4101</v>
      </c>
      <c r="D29" s="9"/>
      <c r="E29" s="5"/>
      <c r="F29" s="5" t="s">
        <v>166</v>
      </c>
      <c r="G29" s="58" t="s">
        <v>2083</v>
      </c>
      <c r="H29" s="6" t="s">
        <v>408</v>
      </c>
      <c r="I29" s="56" t="s">
        <v>111</v>
      </c>
      <c r="J29" s="59" t="s">
        <v>2081</v>
      </c>
      <c r="K29" s="8"/>
      <c r="L29" s="7"/>
      <c r="M29" s="18"/>
      <c r="N29" s="24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4"/>
    </row>
    <row r="30" spans="1:27" s="2" customFormat="1" ht="20.100000000000001" customHeight="1" x14ac:dyDescent="0.3">
      <c r="A30" s="32" t="s">
        <v>1226</v>
      </c>
      <c r="B30" s="31" t="s">
        <v>1227</v>
      </c>
      <c r="C30" s="5" t="s">
        <v>4102</v>
      </c>
      <c r="D30" s="9"/>
      <c r="E30" s="5"/>
      <c r="F30" s="5" t="s">
        <v>166</v>
      </c>
      <c r="G30" s="58" t="s">
        <v>2083</v>
      </c>
      <c r="H30" s="6" t="s">
        <v>408</v>
      </c>
      <c r="I30" s="56" t="s">
        <v>111</v>
      </c>
      <c r="J30" s="59" t="s">
        <v>2081</v>
      </c>
      <c r="K30" s="8"/>
      <c r="L30" s="7"/>
      <c r="M30" s="18" t="e">
        <f>VLOOKUP(Z30,[1]ETerra_D!$A$1:$D$30000,4,0)</f>
        <v>#N/A</v>
      </c>
      <c r="N30" s="24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4"/>
    </row>
    <row r="31" spans="1:27" s="2" customFormat="1" ht="20.100000000000001" customHeight="1" x14ac:dyDescent="0.3">
      <c r="A31" s="32" t="s">
        <v>1322</v>
      </c>
      <c r="B31" s="31" t="s">
        <v>1323</v>
      </c>
      <c r="C31" s="5" t="s">
        <v>4104</v>
      </c>
      <c r="D31" s="9"/>
      <c r="E31" s="5"/>
      <c r="F31" s="5" t="s">
        <v>166</v>
      </c>
      <c r="G31" s="58" t="s">
        <v>2083</v>
      </c>
      <c r="H31" s="6" t="s">
        <v>408</v>
      </c>
      <c r="I31" s="56" t="s">
        <v>111</v>
      </c>
      <c r="J31" s="59" t="s">
        <v>2081</v>
      </c>
      <c r="K31" s="8"/>
      <c r="L31" s="7"/>
      <c r="M31" s="18" t="e">
        <f>VLOOKUP(Z31,[1]ETerra_D!$A$1:$D$30000,4,0)</f>
        <v>#N/A</v>
      </c>
      <c r="N31" s="24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4"/>
    </row>
    <row r="32" spans="1:27" s="2" customFormat="1" ht="20.100000000000001" customHeight="1" x14ac:dyDescent="0.3">
      <c r="A32" s="32" t="s">
        <v>1418</v>
      </c>
      <c r="B32" s="31" t="s">
        <v>1419</v>
      </c>
      <c r="C32" s="5" t="s">
        <v>4105</v>
      </c>
      <c r="D32" s="9"/>
      <c r="E32" s="5"/>
      <c r="F32" s="5" t="s">
        <v>166</v>
      </c>
      <c r="G32" s="58" t="s">
        <v>2083</v>
      </c>
      <c r="H32" s="6" t="s">
        <v>408</v>
      </c>
      <c r="I32" s="56" t="s">
        <v>111</v>
      </c>
      <c r="J32" s="59" t="s">
        <v>2081</v>
      </c>
      <c r="K32" s="8"/>
      <c r="L32" s="7"/>
      <c r="M32" s="18" t="e">
        <f>VLOOKUP(Z32,[1]ETerra_D!$A$1:$D$30000,4,0)</f>
        <v>#N/A</v>
      </c>
      <c r="N32" s="24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4"/>
    </row>
    <row r="33" spans="1:27" s="2" customFormat="1" ht="20.100000000000001" customHeight="1" x14ac:dyDescent="0.3">
      <c r="A33" s="32" t="s">
        <v>1514</v>
      </c>
      <c r="B33" s="31" t="s">
        <v>1515</v>
      </c>
      <c r="C33" s="5" t="s">
        <v>4106</v>
      </c>
      <c r="D33" s="9"/>
      <c r="E33" s="5"/>
      <c r="F33" s="5" t="s">
        <v>166</v>
      </c>
      <c r="G33" s="58" t="s">
        <v>2083</v>
      </c>
      <c r="H33" s="6" t="s">
        <v>408</v>
      </c>
      <c r="I33" s="56" t="s">
        <v>111</v>
      </c>
      <c r="J33" s="59" t="s">
        <v>2081</v>
      </c>
      <c r="K33" s="8"/>
      <c r="L33" s="7"/>
      <c r="M33" s="18"/>
      <c r="N33" s="24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4"/>
    </row>
    <row r="34" spans="1:27" s="2" customFormat="1" ht="20.100000000000001" customHeight="1" x14ac:dyDescent="0.3">
      <c r="A34" s="32" t="s">
        <v>2134</v>
      </c>
      <c r="B34" s="31" t="s">
        <v>2135</v>
      </c>
      <c r="C34" s="5" t="s">
        <v>4103</v>
      </c>
      <c r="D34" s="9"/>
      <c r="E34" s="5"/>
      <c r="F34" s="5" t="s">
        <v>166</v>
      </c>
      <c r="G34" s="58" t="s">
        <v>2083</v>
      </c>
      <c r="H34" s="6" t="s">
        <v>408</v>
      </c>
      <c r="I34" s="56" t="s">
        <v>111</v>
      </c>
      <c r="J34" s="59" t="s">
        <v>2081</v>
      </c>
      <c r="K34" s="8"/>
      <c r="L34" s="7"/>
      <c r="M34" s="18" t="e">
        <f>VLOOKUP(Z34,[1]ETerra_D!$A$1:$D$30000,4,0)</f>
        <v>#N/A</v>
      </c>
      <c r="N34" s="24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4"/>
    </row>
    <row r="35" spans="1:27" s="2" customFormat="1" ht="20.100000000000001" customHeight="1" x14ac:dyDescent="0.3">
      <c r="A35" s="32" t="s">
        <v>1610</v>
      </c>
      <c r="B35" s="31" t="s">
        <v>1611</v>
      </c>
      <c r="C35" s="5" t="s">
        <v>4100</v>
      </c>
      <c r="D35" s="9"/>
      <c r="E35" s="5"/>
      <c r="F35" s="5" t="s">
        <v>166</v>
      </c>
      <c r="G35" s="58" t="s">
        <v>2083</v>
      </c>
      <c r="H35" s="6" t="s">
        <v>408</v>
      </c>
      <c r="I35" s="56" t="s">
        <v>111</v>
      </c>
      <c r="J35" s="59" t="s">
        <v>2081</v>
      </c>
      <c r="K35" s="8"/>
      <c r="L35" s="7"/>
      <c r="M35" s="18" t="e">
        <f>VLOOKUP(Z35,[1]ETerra_D!$A$1:$D$30000,4,0)</f>
        <v>#N/A</v>
      </c>
      <c r="N35" s="24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4"/>
    </row>
    <row r="36" spans="1:27" s="2" customFormat="1" ht="20.100000000000001" customHeight="1" x14ac:dyDescent="0.3">
      <c r="A36" s="32" t="s">
        <v>1684</v>
      </c>
      <c r="B36" s="31" t="s">
        <v>1685</v>
      </c>
      <c r="C36" s="5" t="s">
        <v>4107</v>
      </c>
      <c r="D36" s="9"/>
      <c r="E36" s="5"/>
      <c r="F36" s="5" t="s">
        <v>166</v>
      </c>
      <c r="G36" s="58" t="s">
        <v>2083</v>
      </c>
      <c r="H36" s="6" t="s">
        <v>408</v>
      </c>
      <c r="I36" s="56" t="s">
        <v>111</v>
      </c>
      <c r="J36" s="59" t="s">
        <v>2081</v>
      </c>
      <c r="K36" s="8"/>
      <c r="L36" s="7"/>
      <c r="M36" s="18"/>
      <c r="N36" s="24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4"/>
    </row>
    <row r="37" spans="1:27" s="2" customFormat="1" ht="20.100000000000001" customHeight="1" x14ac:dyDescent="0.3">
      <c r="A37" s="32" t="s">
        <v>2107</v>
      </c>
      <c r="B37" s="31" t="s">
        <v>2108</v>
      </c>
      <c r="C37" s="5" t="s">
        <v>4089</v>
      </c>
      <c r="D37" s="9"/>
      <c r="E37" s="5"/>
      <c r="F37" s="5" t="s">
        <v>166</v>
      </c>
      <c r="G37" s="58" t="s">
        <v>2083</v>
      </c>
      <c r="H37" s="6" t="s">
        <v>408</v>
      </c>
      <c r="I37" s="56" t="s">
        <v>111</v>
      </c>
      <c r="J37" s="59" t="s">
        <v>2081</v>
      </c>
      <c r="K37" s="8"/>
      <c r="L37" s="7"/>
      <c r="M37" s="18" t="e">
        <f>VLOOKUP(Z37,[1]ETerra_D!$A$1:$D$30000,4,0)</f>
        <v>#N/A</v>
      </c>
      <c r="N37" s="24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4"/>
    </row>
    <row r="38" spans="1:27" s="2" customFormat="1" ht="20.100000000000001" customHeight="1" x14ac:dyDescent="0.3">
      <c r="A38" s="32" t="s">
        <v>2120</v>
      </c>
      <c r="B38" s="31" t="s">
        <v>2121</v>
      </c>
      <c r="C38" s="5" t="s">
        <v>4090</v>
      </c>
      <c r="D38" s="9"/>
      <c r="E38" s="5"/>
      <c r="F38" s="5" t="s">
        <v>166</v>
      </c>
      <c r="G38" s="58" t="s">
        <v>2083</v>
      </c>
      <c r="H38" s="6" t="s">
        <v>408</v>
      </c>
      <c r="I38" s="56" t="s">
        <v>111</v>
      </c>
      <c r="J38" s="59" t="s">
        <v>2081</v>
      </c>
      <c r="K38" s="172"/>
      <c r="L38" s="173"/>
      <c r="M38" s="174"/>
      <c r="N38" s="24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4"/>
    </row>
    <row r="39" spans="1:27" s="2" customFormat="1" ht="20.100000000000001" customHeight="1" x14ac:dyDescent="0.3">
      <c r="A39" s="32" t="s">
        <v>2146</v>
      </c>
      <c r="B39" s="31" t="s">
        <v>2147</v>
      </c>
      <c r="C39" s="5" t="s">
        <v>2173</v>
      </c>
      <c r="D39" s="9"/>
      <c r="E39" s="5"/>
      <c r="F39" s="5" t="s">
        <v>166</v>
      </c>
      <c r="G39" s="58" t="s">
        <v>2083</v>
      </c>
      <c r="H39" s="6" t="s">
        <v>408</v>
      </c>
      <c r="I39" s="56" t="s">
        <v>111</v>
      </c>
      <c r="J39" s="59" t="s">
        <v>2081</v>
      </c>
      <c r="K39" s="8"/>
      <c r="L39" s="7"/>
      <c r="M39" s="18"/>
      <c r="N39" s="24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4"/>
    </row>
    <row r="40" spans="1:27" s="2" customForma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3"/>
      <c r="L40" s="3"/>
      <c r="M40" s="1"/>
      <c r="N40" s="1"/>
      <c r="AA40" s="4"/>
    </row>
    <row r="41" spans="1:27" s="2" customForma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3"/>
      <c r="L41" s="3"/>
      <c r="M41" s="1"/>
      <c r="N41" s="1"/>
      <c r="AA41" s="4"/>
    </row>
    <row r="42" spans="1:27" s="2" customForma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3"/>
      <c r="L42" s="3"/>
      <c r="M42" s="1"/>
      <c r="N42" s="1"/>
      <c r="AA42" s="4"/>
    </row>
    <row r="43" spans="1:27" s="2" customForma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3"/>
      <c r="L43" s="3"/>
      <c r="M43" s="1"/>
      <c r="N43" s="1"/>
      <c r="AA43" s="4"/>
    </row>
    <row r="44" spans="1:27" s="2" customForma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3"/>
      <c r="L44" s="3"/>
      <c r="M44" s="1"/>
      <c r="N44" s="1"/>
      <c r="AA44" s="4"/>
    </row>
    <row r="45" spans="1:27" s="2" customForma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3"/>
      <c r="L45" s="3"/>
      <c r="M45" s="1"/>
      <c r="N45" s="1"/>
      <c r="AA45" s="4"/>
    </row>
    <row r="46" spans="1:27" s="2" customForma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3"/>
      <c r="L46" s="3"/>
      <c r="M46" s="1"/>
      <c r="N46" s="1"/>
      <c r="AA46" s="4"/>
    </row>
    <row r="47" spans="1:27" s="2" customForma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3"/>
      <c r="L47" s="3"/>
      <c r="M47" s="1"/>
      <c r="N47" s="1"/>
      <c r="AA47" s="4"/>
    </row>
    <row r="48" spans="1:27" s="2" customForma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3"/>
      <c r="L48" s="3"/>
      <c r="M48" s="1"/>
      <c r="N48" s="1"/>
      <c r="AA48" s="4"/>
    </row>
    <row r="49" spans="1:27" s="2" customForma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3"/>
      <c r="L49" s="3"/>
      <c r="M49" s="1"/>
      <c r="N49" s="1"/>
      <c r="AA49" s="4"/>
    </row>
    <row r="50" spans="1:27" s="2" customForma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3"/>
      <c r="L50" s="3"/>
      <c r="M50" s="1"/>
      <c r="N50" s="1"/>
      <c r="AA50" s="4"/>
    </row>
    <row r="51" spans="1:27" s="2" customForma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3"/>
      <c r="L51" s="3"/>
      <c r="M51" s="1"/>
      <c r="N51" s="1"/>
      <c r="AA51" s="4"/>
    </row>
    <row r="52" spans="1:27" s="2" customForma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3"/>
      <c r="L52" s="3"/>
      <c r="M52" s="1"/>
      <c r="N52" s="1"/>
      <c r="AA52" s="4"/>
    </row>
    <row r="53" spans="1:27" s="2" customForma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3"/>
      <c r="L53" s="3"/>
      <c r="M53" s="1"/>
      <c r="N53" s="1"/>
      <c r="AA53" s="4"/>
    </row>
    <row r="54" spans="1:27" s="2" customForma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3"/>
      <c r="L54" s="3"/>
      <c r="M54" s="1"/>
      <c r="N54" s="1"/>
      <c r="AA54" s="4"/>
    </row>
    <row r="55" spans="1:27" s="2" customForma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3"/>
      <c r="L55" s="3"/>
      <c r="M55" s="1"/>
      <c r="N55" s="1"/>
      <c r="AA55" s="4"/>
    </row>
    <row r="56" spans="1:27" s="2" customForma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3"/>
      <c r="L56" s="3"/>
      <c r="M56" s="1"/>
      <c r="N56" s="1"/>
      <c r="AA56" s="4"/>
    </row>
    <row r="57" spans="1:27" s="2" customForma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3"/>
      <c r="L57" s="3"/>
      <c r="M57" s="1"/>
      <c r="N57" s="1"/>
      <c r="AA57" s="4"/>
    </row>
  </sheetData>
  <sheetProtection selectLockedCells="1" selectUnlockedCells="1"/>
  <mergeCells count="10">
    <mergeCell ref="T3:Z3"/>
    <mergeCell ref="C4:E4"/>
    <mergeCell ref="G4:L4"/>
    <mergeCell ref="A6:L6"/>
    <mergeCell ref="A1:B4"/>
    <mergeCell ref="C1:H1"/>
    <mergeCell ref="I1:L2"/>
    <mergeCell ref="C2:H2"/>
    <mergeCell ref="C3:F3"/>
    <mergeCell ref="G3:L3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5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7B173-2588-46C5-8BEA-E35E031B7A3E}">
  <sheetPr>
    <pageSetUpPr fitToPage="1"/>
  </sheetPr>
  <dimension ref="A1:AU66"/>
  <sheetViews>
    <sheetView view="pageBreakPreview" zoomScale="70" zoomScaleNormal="75" zoomScaleSheetLayoutView="70" workbookViewId="0">
      <pane ySplit="5" topLeftCell="A19" activePane="bottomLeft" state="frozen"/>
      <selection activeCell="A2" sqref="A2:B2"/>
      <selection pane="bottomLeft" activeCell="A15" sqref="A15:XFD15"/>
    </sheetView>
  </sheetViews>
  <sheetFormatPr defaultRowHeight="14.4" x14ac:dyDescent="0.3"/>
  <cols>
    <col min="1" max="1" width="7.44140625" style="1" customWidth="1"/>
    <col min="2" max="2" width="11.21875" style="1" customWidth="1"/>
    <col min="3" max="3" width="64.5546875" style="1" bestFit="1" customWidth="1"/>
    <col min="4" max="4" width="10" style="1" bestFit="1" customWidth="1"/>
    <col min="5" max="5" width="41.21875" style="1" bestFit="1" customWidth="1"/>
    <col min="6" max="6" width="52.44140625" style="1" bestFit="1" customWidth="1"/>
    <col min="7" max="7" width="23.6640625" style="1" bestFit="1" customWidth="1"/>
    <col min="8" max="8" width="16.88671875" style="1" bestFit="1" customWidth="1"/>
    <col min="9" max="9" width="10.33203125" style="1" customWidth="1"/>
    <col min="10" max="10" width="11.6640625" style="1" customWidth="1"/>
    <col min="11" max="11" width="13.88671875" style="1" customWidth="1"/>
    <col min="12" max="13" width="4.109375" style="3" bestFit="1" customWidth="1"/>
    <col min="14" max="14" width="3.88671875" style="1" hidden="1" customWidth="1"/>
    <col min="15" max="15" width="71.6640625" style="1" bestFit="1" customWidth="1"/>
    <col min="16" max="16" width="36.44140625" style="2" bestFit="1" customWidth="1"/>
    <col min="17" max="17" width="13.33203125" style="2" customWidth="1"/>
    <col min="18" max="18" width="15" style="2" customWidth="1"/>
    <col min="19" max="19" width="31.44140625" style="2" bestFit="1" customWidth="1"/>
    <col min="20" max="20" width="52.109375" style="2" customWidth="1"/>
    <col min="21" max="21" width="14.5546875" style="2" customWidth="1"/>
    <col min="22" max="22" width="16.5546875" style="2" customWidth="1"/>
    <col min="23" max="23" width="10.44140625" style="2" customWidth="1"/>
    <col min="24" max="24" width="10.88671875" style="2" customWidth="1"/>
    <col min="25" max="25" width="7.88671875" style="2" customWidth="1"/>
    <col min="26" max="26" width="4.5546875" style="2" customWidth="1"/>
    <col min="27" max="46" width="8.88671875" style="2"/>
    <col min="47" max="16384" width="8.88671875" style="1"/>
  </cols>
  <sheetData>
    <row r="1" spans="1:47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90"/>
      <c r="K1" s="491"/>
      <c r="L1" s="491"/>
      <c r="M1" s="491"/>
    </row>
    <row r="2" spans="1:47" ht="31.8" customHeight="1" x14ac:dyDescent="0.3">
      <c r="A2" s="458"/>
      <c r="B2" s="459"/>
      <c r="C2" s="466" t="s">
        <v>2084</v>
      </c>
      <c r="D2" s="467"/>
      <c r="E2" s="467"/>
      <c r="F2" s="467"/>
      <c r="G2" s="467"/>
      <c r="H2" s="467"/>
      <c r="I2" s="467"/>
      <c r="J2" s="491"/>
      <c r="K2" s="491"/>
      <c r="L2" s="491"/>
      <c r="M2" s="491"/>
    </row>
    <row r="3" spans="1:47" ht="28.8" customHeight="1" x14ac:dyDescent="0.25">
      <c r="A3" s="458"/>
      <c r="B3" s="459"/>
      <c r="C3" s="470" t="s">
        <v>2085</v>
      </c>
      <c r="D3" s="489"/>
      <c r="E3" s="489"/>
      <c r="F3" s="489"/>
      <c r="G3" s="471"/>
      <c r="H3" s="468" t="s">
        <v>63</v>
      </c>
      <c r="I3" s="468"/>
      <c r="J3" s="468"/>
      <c r="K3" s="468"/>
      <c r="L3" s="468"/>
      <c r="M3" s="468"/>
      <c r="N3" s="15" t="s">
        <v>55</v>
      </c>
      <c r="O3" s="20"/>
      <c r="P3" s="13"/>
      <c r="Q3" s="13"/>
      <c r="R3" s="13"/>
      <c r="S3" s="13"/>
      <c r="T3" s="13"/>
      <c r="U3" s="449"/>
      <c r="V3" s="449"/>
      <c r="W3" s="449"/>
      <c r="X3" s="449"/>
      <c r="Y3" s="449"/>
      <c r="Z3" s="449"/>
      <c r="AA3" s="449"/>
    </row>
    <row r="4" spans="1:47" ht="14.4" customHeight="1" x14ac:dyDescent="0.3">
      <c r="A4" s="460"/>
      <c r="B4" s="461"/>
      <c r="C4" s="450" t="s">
        <v>2086</v>
      </c>
      <c r="D4" s="451"/>
      <c r="E4" s="451"/>
      <c r="F4" s="452"/>
      <c r="G4" s="42"/>
      <c r="H4" s="450" t="s">
        <v>4790</v>
      </c>
      <c r="I4" s="451"/>
      <c r="J4" s="451"/>
      <c r="K4" s="451"/>
      <c r="L4" s="451"/>
      <c r="M4" s="452"/>
    </row>
    <row r="5" spans="1:47" ht="50.4" customHeight="1" x14ac:dyDescent="0.3">
      <c r="A5" s="14" t="s">
        <v>62</v>
      </c>
      <c r="B5" s="28" t="s">
        <v>54</v>
      </c>
      <c r="C5" s="28" t="s">
        <v>61</v>
      </c>
      <c r="D5" s="169" t="s">
        <v>1787</v>
      </c>
      <c r="E5" s="28" t="s">
        <v>51</v>
      </c>
      <c r="F5" s="28" t="s">
        <v>60</v>
      </c>
      <c r="G5" s="28" t="s">
        <v>82</v>
      </c>
      <c r="H5" s="28" t="s">
        <v>49</v>
      </c>
      <c r="I5" s="28" t="s">
        <v>50</v>
      </c>
      <c r="J5" s="28" t="s">
        <v>56</v>
      </c>
      <c r="K5" s="28" t="s">
        <v>57</v>
      </c>
      <c r="L5" s="30" t="s">
        <v>65</v>
      </c>
      <c r="M5" s="30" t="s">
        <v>47</v>
      </c>
      <c r="N5" s="16" t="s">
        <v>48</v>
      </c>
      <c r="O5" s="21"/>
      <c r="P5" s="13"/>
      <c r="Q5" s="13"/>
      <c r="R5" s="13"/>
      <c r="S5" s="22"/>
      <c r="T5" s="13"/>
      <c r="U5" s="13"/>
      <c r="V5" s="13"/>
      <c r="W5" s="13"/>
      <c r="X5" s="13"/>
      <c r="Y5" s="13"/>
      <c r="Z5" s="13"/>
      <c r="AA5" s="13"/>
      <c r="AB5" s="4"/>
    </row>
    <row r="6" spans="1:47" ht="20.100000000000001" customHeight="1" x14ac:dyDescent="0.25">
      <c r="A6" s="443" t="s">
        <v>59</v>
      </c>
      <c r="B6" s="444"/>
      <c r="C6" s="444"/>
      <c r="D6" s="444"/>
      <c r="E6" s="444"/>
      <c r="F6" s="444"/>
      <c r="G6" s="444"/>
      <c r="H6" s="444"/>
      <c r="I6" s="444"/>
      <c r="J6" s="444"/>
      <c r="K6" s="444"/>
      <c r="L6" s="444"/>
      <c r="M6" s="444"/>
      <c r="N6" s="445"/>
      <c r="O6" s="206"/>
      <c r="P6" s="23"/>
      <c r="Q6" s="23"/>
      <c r="R6" s="23"/>
      <c r="S6" s="23"/>
      <c r="T6" s="23"/>
      <c r="U6" s="23"/>
      <c r="V6" s="13"/>
      <c r="W6" s="13"/>
      <c r="X6" s="13"/>
      <c r="Y6" s="13"/>
      <c r="Z6" s="13"/>
      <c r="AA6" s="13"/>
      <c r="AB6" s="13"/>
      <c r="AC6" s="4"/>
      <c r="AU6" s="2"/>
    </row>
    <row r="7" spans="1:47" ht="20.100000000000001" customHeight="1" x14ac:dyDescent="0.3">
      <c r="A7" s="32" t="s">
        <v>408</v>
      </c>
      <c r="B7" s="31" t="s">
        <v>4402</v>
      </c>
      <c r="C7" s="5" t="s">
        <v>4405</v>
      </c>
      <c r="D7" s="10"/>
      <c r="E7" s="10" t="s">
        <v>4408</v>
      </c>
      <c r="F7" s="204" t="s">
        <v>4411</v>
      </c>
      <c r="G7" s="6" t="s">
        <v>4414</v>
      </c>
      <c r="H7" s="6" t="s">
        <v>2709</v>
      </c>
      <c r="I7" s="56"/>
      <c r="J7" s="56" t="s">
        <v>111</v>
      </c>
      <c r="K7" s="60">
        <v>1270</v>
      </c>
      <c r="L7" s="59"/>
      <c r="M7" s="8"/>
      <c r="N7" s="205"/>
      <c r="O7" s="110"/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  <c r="AU7" s="2"/>
    </row>
    <row r="8" spans="1:47" ht="20.100000000000001" customHeight="1" x14ac:dyDescent="0.3">
      <c r="A8" s="32" t="s">
        <v>408</v>
      </c>
      <c r="B8" s="31" t="s">
        <v>4403</v>
      </c>
      <c r="C8" s="5" t="s">
        <v>4406</v>
      </c>
      <c r="D8" s="10"/>
      <c r="E8" s="10" t="s">
        <v>4409</v>
      </c>
      <c r="F8" s="204" t="s">
        <v>4412</v>
      </c>
      <c r="G8" s="6" t="s">
        <v>4414</v>
      </c>
      <c r="H8" s="6" t="s">
        <v>2709</v>
      </c>
      <c r="I8" s="56"/>
      <c r="J8" s="56" t="s">
        <v>111</v>
      </c>
      <c r="K8" s="60">
        <v>1271</v>
      </c>
      <c r="L8" s="59"/>
      <c r="M8" s="8"/>
      <c r="N8" s="205"/>
      <c r="O8" s="110"/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  <c r="AU8" s="2"/>
    </row>
    <row r="9" spans="1:47" ht="20.100000000000001" customHeight="1" x14ac:dyDescent="0.3">
      <c r="A9" s="32" t="s">
        <v>408</v>
      </c>
      <c r="B9" s="31" t="s">
        <v>4404</v>
      </c>
      <c r="C9" s="5" t="s">
        <v>4407</v>
      </c>
      <c r="D9" s="10"/>
      <c r="E9" s="10" t="s">
        <v>4410</v>
      </c>
      <c r="F9" s="204" t="s">
        <v>4413</v>
      </c>
      <c r="G9" s="6" t="s">
        <v>4414</v>
      </c>
      <c r="H9" s="6" t="s">
        <v>2709</v>
      </c>
      <c r="I9" s="56"/>
      <c r="J9" s="56" t="s">
        <v>111</v>
      </c>
      <c r="K9" s="60">
        <v>1272</v>
      </c>
      <c r="L9" s="59"/>
      <c r="M9" s="8"/>
      <c r="N9" s="205"/>
      <c r="O9" s="110"/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  <c r="AU9" s="2"/>
    </row>
    <row r="10" spans="1:47" s="2" customFormat="1" ht="20.100000000000001" customHeight="1" x14ac:dyDescent="0.3">
      <c r="A10" s="486" t="s">
        <v>2087</v>
      </c>
      <c r="B10" s="487"/>
      <c r="C10" s="487"/>
      <c r="D10" s="487"/>
      <c r="E10" s="487"/>
      <c r="F10" s="487"/>
      <c r="G10" s="487"/>
      <c r="H10" s="487"/>
      <c r="I10" s="487"/>
      <c r="J10" s="487"/>
      <c r="K10" s="487"/>
      <c r="L10" s="487"/>
      <c r="M10" s="488"/>
      <c r="N10" s="18"/>
      <c r="O10" s="2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"/>
    </row>
    <row r="11" spans="1:47" s="2" customFormat="1" ht="20.100000000000001" customHeight="1" x14ac:dyDescent="0.3">
      <c r="A11" s="32" t="s">
        <v>2088</v>
      </c>
      <c r="B11" s="31" t="s">
        <v>2089</v>
      </c>
      <c r="C11" s="5" t="s">
        <v>2169</v>
      </c>
      <c r="D11" s="201" t="s">
        <v>2096</v>
      </c>
      <c r="E11" s="203" t="s">
        <v>4321</v>
      </c>
      <c r="F11" s="204" t="s">
        <v>4322</v>
      </c>
      <c r="G11" s="202" t="s">
        <v>166</v>
      </c>
      <c r="H11" s="66" t="s">
        <v>2083</v>
      </c>
      <c r="I11" s="31" t="s">
        <v>408</v>
      </c>
      <c r="J11" s="56" t="s">
        <v>111</v>
      </c>
      <c r="K11" s="60">
        <v>1250</v>
      </c>
      <c r="L11" s="8"/>
      <c r="M11" s="7"/>
      <c r="N11" s="18" t="e">
        <f>VLOOKUP(AA11,[1]ETerra_D!$A$1:$D$30000,4,0)</f>
        <v>#N/A</v>
      </c>
      <c r="O11" s="2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4"/>
    </row>
    <row r="12" spans="1:47" s="2" customFormat="1" ht="20.100000000000001" customHeight="1" x14ac:dyDescent="0.3">
      <c r="A12" s="32" t="s">
        <v>2091</v>
      </c>
      <c r="B12" s="31" t="s">
        <v>2089</v>
      </c>
      <c r="C12" s="5" t="s">
        <v>2170</v>
      </c>
      <c r="D12" s="201" t="s">
        <v>2090</v>
      </c>
      <c r="E12" s="203" t="s">
        <v>4321</v>
      </c>
      <c r="F12" s="204" t="s">
        <v>4323</v>
      </c>
      <c r="G12" s="187" t="s">
        <v>166</v>
      </c>
      <c r="H12" s="58" t="s">
        <v>2083</v>
      </c>
      <c r="I12" s="6" t="s">
        <v>408</v>
      </c>
      <c r="J12" s="56" t="s">
        <v>111</v>
      </c>
      <c r="K12" s="60">
        <v>1251</v>
      </c>
      <c r="L12" s="8"/>
      <c r="M12" s="7"/>
      <c r="N12" s="18" t="e">
        <f>VLOOKUP(AA12,[1]ETerra_D!$A$1:$D$30000,4,0)</f>
        <v>#N/A</v>
      </c>
      <c r="O12" s="2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"/>
    </row>
    <row r="13" spans="1:47" s="2" customFormat="1" ht="20.100000000000001" customHeight="1" x14ac:dyDescent="0.3">
      <c r="A13" s="32" t="s">
        <v>2088</v>
      </c>
      <c r="B13" s="31" t="s">
        <v>2092</v>
      </c>
      <c r="C13" s="5" t="s">
        <v>2171</v>
      </c>
      <c r="D13" s="201" t="s">
        <v>2093</v>
      </c>
      <c r="E13" s="203" t="s">
        <v>4326</v>
      </c>
      <c r="F13" s="204" t="s">
        <v>4324</v>
      </c>
      <c r="G13" s="187" t="s">
        <v>166</v>
      </c>
      <c r="H13" s="58" t="s">
        <v>2083</v>
      </c>
      <c r="I13" s="6" t="s">
        <v>408</v>
      </c>
      <c r="J13" s="56" t="s">
        <v>111</v>
      </c>
      <c r="K13" s="60">
        <v>1260</v>
      </c>
      <c r="L13" s="8"/>
      <c r="M13" s="7"/>
      <c r="N13" s="18" t="e">
        <f>VLOOKUP(AA13,[1]ETerra_D!$A$1:$D$30000,4,0)</f>
        <v>#N/A</v>
      </c>
      <c r="O13" s="2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4"/>
    </row>
    <row r="14" spans="1:47" s="2" customFormat="1" ht="20.100000000000001" customHeight="1" x14ac:dyDescent="0.3">
      <c r="A14" s="32" t="s">
        <v>2091</v>
      </c>
      <c r="B14" s="31" t="s">
        <v>2092</v>
      </c>
      <c r="C14" s="5" t="s">
        <v>2172</v>
      </c>
      <c r="D14" s="201" t="s">
        <v>2094</v>
      </c>
      <c r="E14" s="203" t="s">
        <v>4327</v>
      </c>
      <c r="F14" s="204" t="s">
        <v>4325</v>
      </c>
      <c r="G14" s="187" t="s">
        <v>166</v>
      </c>
      <c r="H14" s="58" t="s">
        <v>2083</v>
      </c>
      <c r="I14" s="6" t="s">
        <v>408</v>
      </c>
      <c r="J14" s="56" t="s">
        <v>111</v>
      </c>
      <c r="K14" s="60">
        <v>1261</v>
      </c>
      <c r="L14" s="8"/>
      <c r="M14" s="7"/>
      <c r="N14" s="18" t="e">
        <f>VLOOKUP(AA14,[1]ETerra_D!$A$1:$D$30000,4,0)</f>
        <v>#N/A</v>
      </c>
      <c r="O14" s="2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4"/>
    </row>
    <row r="15" spans="1:47" s="2" customFormat="1" ht="20.100000000000001" customHeight="1" x14ac:dyDescent="0.3">
      <c r="A15" s="32" t="s">
        <v>64</v>
      </c>
      <c r="B15" s="31" t="s">
        <v>66</v>
      </c>
      <c r="C15" s="5" t="s">
        <v>2153</v>
      </c>
      <c r="D15" s="201" t="s">
        <v>2095</v>
      </c>
      <c r="E15" s="203" t="s">
        <v>4332</v>
      </c>
      <c r="F15" s="204" t="s">
        <v>4328</v>
      </c>
      <c r="G15" s="187" t="s">
        <v>166</v>
      </c>
      <c r="H15" s="58" t="s">
        <v>2083</v>
      </c>
      <c r="I15" s="6" t="s">
        <v>408</v>
      </c>
      <c r="J15" s="56" t="s">
        <v>111</v>
      </c>
      <c r="K15" s="59" t="s">
        <v>2081</v>
      </c>
      <c r="L15" s="8"/>
      <c r="M15" s="7"/>
      <c r="N15" s="18"/>
      <c r="O15" s="2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4"/>
    </row>
    <row r="16" spans="1:47" s="2" customFormat="1" ht="20.100000000000001" customHeight="1" x14ac:dyDescent="0.3">
      <c r="A16" s="32" t="s">
        <v>103</v>
      </c>
      <c r="B16" s="31" t="s">
        <v>66</v>
      </c>
      <c r="C16" s="5" t="s">
        <v>2154</v>
      </c>
      <c r="D16" s="201" t="s">
        <v>2097</v>
      </c>
      <c r="E16" s="203" t="s">
        <v>4333</v>
      </c>
      <c r="F16" s="204" t="s">
        <v>4329</v>
      </c>
      <c r="G16" s="187" t="s">
        <v>166</v>
      </c>
      <c r="H16" s="58" t="s">
        <v>2083</v>
      </c>
      <c r="I16" s="6" t="s">
        <v>408</v>
      </c>
      <c r="J16" s="56" t="s">
        <v>111</v>
      </c>
      <c r="K16" s="59" t="s">
        <v>2081</v>
      </c>
      <c r="L16" s="8"/>
      <c r="M16" s="7"/>
      <c r="N16" s="18" t="e">
        <f>VLOOKUP(AA16,[1]ETerra_D!$A$1:$D$30000,4,0)</f>
        <v>#N/A</v>
      </c>
      <c r="O16" s="2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4"/>
    </row>
    <row r="17" spans="1:28" s="2" customFormat="1" ht="20.100000000000001" customHeight="1" x14ac:dyDescent="0.3">
      <c r="A17" s="32" t="s">
        <v>235</v>
      </c>
      <c r="B17" s="31" t="s">
        <v>234</v>
      </c>
      <c r="C17" s="5" t="s">
        <v>2155</v>
      </c>
      <c r="D17" s="201" t="s">
        <v>2109</v>
      </c>
      <c r="E17" s="203" t="s">
        <v>4334</v>
      </c>
      <c r="F17" s="204" t="s">
        <v>4330</v>
      </c>
      <c r="G17" s="187" t="s">
        <v>166</v>
      </c>
      <c r="H17" s="58" t="s">
        <v>2083</v>
      </c>
      <c r="I17" s="6" t="s">
        <v>408</v>
      </c>
      <c r="J17" s="56" t="s">
        <v>111</v>
      </c>
      <c r="K17" s="59" t="s">
        <v>2081</v>
      </c>
      <c r="L17" s="8"/>
      <c r="M17" s="7"/>
      <c r="N17" s="18" t="e">
        <f>VLOOKUP(AA17,[1]ETerra_D!$A$1:$D$30000,4,0)</f>
        <v>#N/A</v>
      </c>
      <c r="O17" s="24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4"/>
    </row>
    <row r="18" spans="1:28" s="2" customFormat="1" ht="20.100000000000001" customHeight="1" x14ac:dyDescent="0.3">
      <c r="A18" s="32" t="s">
        <v>268</v>
      </c>
      <c r="B18" s="31" t="s">
        <v>234</v>
      </c>
      <c r="C18" s="5" t="s">
        <v>2156</v>
      </c>
      <c r="D18" s="201" t="s">
        <v>2110</v>
      </c>
      <c r="E18" s="203" t="s">
        <v>4335</v>
      </c>
      <c r="F18" s="204" t="s">
        <v>4331</v>
      </c>
      <c r="G18" s="187" t="s">
        <v>166</v>
      </c>
      <c r="H18" s="58" t="s">
        <v>2083</v>
      </c>
      <c r="I18" s="6" t="s">
        <v>408</v>
      </c>
      <c r="J18" s="56" t="s">
        <v>111</v>
      </c>
      <c r="K18" s="59" t="s">
        <v>2081</v>
      </c>
      <c r="L18" s="8"/>
      <c r="M18" s="7"/>
      <c r="N18" s="18" t="e">
        <f>VLOOKUP(AA18,[1]ETerra_D!$A$1:$D$30000,4,0)</f>
        <v>#N/A</v>
      </c>
      <c r="O18" s="2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4"/>
    </row>
    <row r="19" spans="1:28" s="2" customFormat="1" ht="20.100000000000001" customHeight="1" x14ac:dyDescent="0.3">
      <c r="A19" s="32" t="s">
        <v>297</v>
      </c>
      <c r="B19" s="31" t="s">
        <v>2098</v>
      </c>
      <c r="C19" s="5" t="s">
        <v>2157</v>
      </c>
      <c r="D19" s="201" t="s">
        <v>2111</v>
      </c>
      <c r="E19" s="203" t="s">
        <v>4344</v>
      </c>
      <c r="F19" s="204" t="s">
        <v>4336</v>
      </c>
      <c r="G19" s="187" t="s">
        <v>166</v>
      </c>
      <c r="H19" s="58" t="s">
        <v>2083</v>
      </c>
      <c r="I19" s="6" t="s">
        <v>408</v>
      </c>
      <c r="J19" s="56" t="s">
        <v>111</v>
      </c>
      <c r="K19" s="59" t="s">
        <v>2081</v>
      </c>
      <c r="L19" s="8"/>
      <c r="M19" s="7"/>
      <c r="N19" s="18" t="e">
        <f>VLOOKUP(AA19,[1]ETerra_D!$A$1:$D$30000,4,0)</f>
        <v>#N/A</v>
      </c>
      <c r="O19" s="2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4"/>
    </row>
    <row r="20" spans="1:28" s="2" customFormat="1" ht="20.100000000000001" customHeight="1" x14ac:dyDescent="0.3">
      <c r="A20" s="32" t="s">
        <v>1902</v>
      </c>
      <c r="B20" s="31" t="s">
        <v>2098</v>
      </c>
      <c r="C20" s="5" t="s">
        <v>2158</v>
      </c>
      <c r="D20" s="201" t="s">
        <v>2112</v>
      </c>
      <c r="E20" s="203" t="s">
        <v>4345</v>
      </c>
      <c r="F20" s="204" t="s">
        <v>4337</v>
      </c>
      <c r="G20" s="187" t="s">
        <v>166</v>
      </c>
      <c r="H20" s="58" t="s">
        <v>2083</v>
      </c>
      <c r="I20" s="6" t="s">
        <v>408</v>
      </c>
      <c r="J20" s="56" t="s">
        <v>111</v>
      </c>
      <c r="K20" s="59" t="s">
        <v>2081</v>
      </c>
      <c r="L20" s="8"/>
      <c r="M20" s="7"/>
      <c r="N20" s="18" t="e">
        <f>VLOOKUP(AA20,[1]ETerra_D!$A$1:$D$30000,4,0)</f>
        <v>#N/A</v>
      </c>
      <c r="O20" s="2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4"/>
    </row>
    <row r="21" spans="1:28" s="2" customFormat="1" ht="20.100000000000001" customHeight="1" x14ac:dyDescent="0.3">
      <c r="A21" s="32" t="s">
        <v>2099</v>
      </c>
      <c r="B21" s="31" t="s">
        <v>2100</v>
      </c>
      <c r="C21" s="5" t="s">
        <v>2159</v>
      </c>
      <c r="D21" s="201" t="s">
        <v>2113</v>
      </c>
      <c r="E21" s="203" t="s">
        <v>4346</v>
      </c>
      <c r="F21" s="204" t="s">
        <v>4338</v>
      </c>
      <c r="G21" s="187" t="s">
        <v>166</v>
      </c>
      <c r="H21" s="58" t="s">
        <v>2083</v>
      </c>
      <c r="I21" s="6" t="s">
        <v>408</v>
      </c>
      <c r="J21" s="56" t="s">
        <v>111</v>
      </c>
      <c r="K21" s="59" t="s">
        <v>2081</v>
      </c>
      <c r="L21" s="8"/>
      <c r="M21" s="7"/>
      <c r="N21" s="18" t="e">
        <f>VLOOKUP(AA21,[1]ETerra_D!$A$1:$D$30000,4,0)</f>
        <v>#N/A</v>
      </c>
      <c r="O21" s="2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4"/>
    </row>
    <row r="22" spans="1:28" s="2" customFormat="1" ht="20.100000000000001" customHeight="1" x14ac:dyDescent="0.3">
      <c r="A22" s="32" t="s">
        <v>2101</v>
      </c>
      <c r="B22" s="31" t="s">
        <v>2105</v>
      </c>
      <c r="C22" s="5" t="s">
        <v>2160</v>
      </c>
      <c r="D22" s="201" t="s">
        <v>2114</v>
      </c>
      <c r="E22" s="203" t="s">
        <v>4347</v>
      </c>
      <c r="F22" s="204" t="s">
        <v>4339</v>
      </c>
      <c r="G22" s="187" t="s">
        <v>166</v>
      </c>
      <c r="H22" s="58" t="s">
        <v>2083</v>
      </c>
      <c r="I22" s="6" t="s">
        <v>408</v>
      </c>
      <c r="J22" s="56" t="s">
        <v>111</v>
      </c>
      <c r="K22" s="59" t="s">
        <v>2081</v>
      </c>
      <c r="L22" s="8"/>
      <c r="M22" s="7"/>
      <c r="N22" s="18" t="e">
        <f>VLOOKUP(AA22,[1]ETerra_D!$A$1:$D$30000,4,0)</f>
        <v>#N/A</v>
      </c>
      <c r="O22" s="24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4"/>
    </row>
    <row r="23" spans="1:28" s="2" customFormat="1" ht="20.100000000000001" customHeight="1" x14ac:dyDescent="0.3">
      <c r="A23" s="32" t="s">
        <v>2102</v>
      </c>
      <c r="B23" s="31" t="s">
        <v>2105</v>
      </c>
      <c r="C23" s="5" t="s">
        <v>2161</v>
      </c>
      <c r="D23" s="201" t="s">
        <v>2115</v>
      </c>
      <c r="E23" s="203" t="s">
        <v>4348</v>
      </c>
      <c r="F23" s="204" t="s">
        <v>4340</v>
      </c>
      <c r="G23" s="187" t="s">
        <v>166</v>
      </c>
      <c r="H23" s="58" t="s">
        <v>2083</v>
      </c>
      <c r="I23" s="6" t="s">
        <v>408</v>
      </c>
      <c r="J23" s="56" t="s">
        <v>111</v>
      </c>
      <c r="K23" s="59" t="s">
        <v>2081</v>
      </c>
      <c r="L23" s="8"/>
      <c r="M23" s="7"/>
      <c r="N23" s="18" t="e">
        <f>VLOOKUP(AA23,[1]ETerra_D!$A$1:$D$30000,4,0)</f>
        <v>#N/A</v>
      </c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</row>
    <row r="24" spans="1:28" s="2" customFormat="1" ht="20.100000000000001" customHeight="1" x14ac:dyDescent="0.3">
      <c r="A24" s="32" t="s">
        <v>2103</v>
      </c>
      <c r="B24" s="31" t="s">
        <v>2106</v>
      </c>
      <c r="C24" s="5" t="s">
        <v>2162</v>
      </c>
      <c r="D24" s="201" t="s">
        <v>2116</v>
      </c>
      <c r="E24" s="203" t="s">
        <v>4355</v>
      </c>
      <c r="F24" s="204" t="s">
        <v>4341</v>
      </c>
      <c r="G24" s="187" t="s">
        <v>166</v>
      </c>
      <c r="H24" s="58" t="s">
        <v>2083</v>
      </c>
      <c r="I24" s="6" t="s">
        <v>408</v>
      </c>
      <c r="J24" s="56" t="s">
        <v>111</v>
      </c>
      <c r="K24" s="59" t="s">
        <v>2081</v>
      </c>
      <c r="L24" s="8"/>
      <c r="M24" s="7"/>
      <c r="N24" s="18" t="e">
        <f>VLOOKUP(AA24,[1]ETerra_D!$A$1:$D$30000,4,0)</f>
        <v>#N/A</v>
      </c>
      <c r="O24" s="2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4"/>
    </row>
    <row r="25" spans="1:28" s="2" customFormat="1" ht="20.100000000000001" customHeight="1" x14ac:dyDescent="0.3">
      <c r="A25" s="32" t="s">
        <v>2104</v>
      </c>
      <c r="B25" s="31" t="s">
        <v>2106</v>
      </c>
      <c r="C25" s="5" t="s">
        <v>2163</v>
      </c>
      <c r="D25" s="201" t="s">
        <v>2117</v>
      </c>
      <c r="E25" s="203" t="s">
        <v>4350</v>
      </c>
      <c r="F25" s="204" t="s">
        <v>4342</v>
      </c>
      <c r="G25" s="187" t="s">
        <v>166</v>
      </c>
      <c r="H25" s="58" t="s">
        <v>2083</v>
      </c>
      <c r="I25" s="6" t="s">
        <v>408</v>
      </c>
      <c r="J25" s="56" t="s">
        <v>111</v>
      </c>
      <c r="K25" s="59" t="s">
        <v>2081</v>
      </c>
      <c r="L25" s="8"/>
      <c r="M25" s="7"/>
      <c r="N25" s="18" t="e">
        <f>VLOOKUP(AA25,[1]ETerra_D!$A$1:$D$30000,4,0)</f>
        <v>#N/A</v>
      </c>
      <c r="O25" s="24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4"/>
    </row>
    <row r="26" spans="1:28" s="2" customFormat="1" ht="20.100000000000001" customHeight="1" x14ac:dyDescent="0.3">
      <c r="A26" s="32" t="s">
        <v>2107</v>
      </c>
      <c r="B26" s="31" t="s">
        <v>2108</v>
      </c>
      <c r="C26" s="5" t="s">
        <v>2164</v>
      </c>
      <c r="D26" s="201" t="s">
        <v>2118</v>
      </c>
      <c r="E26" s="203" t="s">
        <v>4349</v>
      </c>
      <c r="F26" s="204" t="s">
        <v>4343</v>
      </c>
      <c r="G26" s="187" t="s">
        <v>166</v>
      </c>
      <c r="H26" s="58" t="s">
        <v>2083</v>
      </c>
      <c r="I26" s="6" t="s">
        <v>408</v>
      </c>
      <c r="J26" s="56" t="s">
        <v>111</v>
      </c>
      <c r="K26" s="59" t="s">
        <v>2081</v>
      </c>
      <c r="L26" s="8"/>
      <c r="M26" s="7"/>
      <c r="N26" s="18" t="e">
        <f>VLOOKUP(AA26,[1]ETerra_D!$A$1:$D$30000,4,0)</f>
        <v>#N/A</v>
      </c>
      <c r="O26" s="2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4"/>
    </row>
    <row r="27" spans="1:28" s="2" customFormat="1" ht="20.100000000000001" customHeight="1" x14ac:dyDescent="0.3">
      <c r="A27" s="32" t="s">
        <v>2120</v>
      </c>
      <c r="B27" s="31" t="s">
        <v>2121</v>
      </c>
      <c r="C27" s="5" t="s">
        <v>2165</v>
      </c>
      <c r="D27" s="201" t="s">
        <v>2119</v>
      </c>
      <c r="E27" s="203" t="s">
        <v>4351</v>
      </c>
      <c r="F27" s="204" t="s">
        <v>4356</v>
      </c>
      <c r="G27" s="187" t="s">
        <v>166</v>
      </c>
      <c r="H27" s="58" t="s">
        <v>2083</v>
      </c>
      <c r="I27" s="6" t="s">
        <v>408</v>
      </c>
      <c r="J27" s="56" t="s">
        <v>111</v>
      </c>
      <c r="K27" s="59" t="s">
        <v>2081</v>
      </c>
      <c r="L27" s="8"/>
      <c r="M27" s="7"/>
      <c r="N27" s="18"/>
      <c r="O27" s="2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4"/>
    </row>
    <row r="28" spans="1:28" s="2" customFormat="1" ht="20.100000000000001" customHeight="1" x14ac:dyDescent="0.3">
      <c r="A28" s="32" t="s">
        <v>357</v>
      </c>
      <c r="B28" s="31" t="s">
        <v>378</v>
      </c>
      <c r="C28" s="5" t="s">
        <v>2175</v>
      </c>
      <c r="D28" s="201" t="s">
        <v>2125</v>
      </c>
      <c r="E28" s="203" t="s">
        <v>4352</v>
      </c>
      <c r="F28" s="204" t="s">
        <v>4357</v>
      </c>
      <c r="G28" s="187" t="s">
        <v>166</v>
      </c>
      <c r="H28" s="58" t="s">
        <v>2083</v>
      </c>
      <c r="I28" s="6" t="s">
        <v>408</v>
      </c>
      <c r="J28" s="56" t="s">
        <v>111</v>
      </c>
      <c r="K28" s="59" t="s">
        <v>2081</v>
      </c>
      <c r="L28" s="8"/>
      <c r="M28" s="7"/>
      <c r="N28" s="18" t="e">
        <f>VLOOKUP(AA28,[1]ETerra_D!$A$1:$D$30000,4,0)</f>
        <v>#N/A</v>
      </c>
      <c r="O28" s="2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4"/>
    </row>
    <row r="29" spans="1:28" s="2" customFormat="1" ht="20.100000000000001" customHeight="1" x14ac:dyDescent="0.3">
      <c r="A29" s="32" t="s">
        <v>823</v>
      </c>
      <c r="B29" s="31" t="s">
        <v>745</v>
      </c>
      <c r="C29" s="5" t="s">
        <v>2176</v>
      </c>
      <c r="D29" s="201" t="s">
        <v>2126</v>
      </c>
      <c r="E29" s="203" t="s">
        <v>4353</v>
      </c>
      <c r="F29" s="204" t="s">
        <v>4358</v>
      </c>
      <c r="G29" s="187" t="s">
        <v>166</v>
      </c>
      <c r="H29" s="58" t="s">
        <v>2083</v>
      </c>
      <c r="I29" s="6" t="s">
        <v>408</v>
      </c>
      <c r="J29" s="56" t="s">
        <v>111</v>
      </c>
      <c r="K29" s="59" t="s">
        <v>2081</v>
      </c>
      <c r="L29" s="8"/>
      <c r="M29" s="7"/>
      <c r="N29" s="18" t="e">
        <f>VLOOKUP(AA33,[1]ETerra_D!$A$1:$D$30000,4,0)</f>
        <v>#N/A</v>
      </c>
      <c r="O29" s="2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4"/>
    </row>
    <row r="30" spans="1:28" s="2" customFormat="1" ht="20.100000000000001" customHeight="1" x14ac:dyDescent="0.3">
      <c r="A30" s="32" t="s">
        <v>919</v>
      </c>
      <c r="B30" s="31" t="s">
        <v>841</v>
      </c>
      <c r="C30" s="5" t="s">
        <v>2177</v>
      </c>
      <c r="D30" s="201" t="s">
        <v>2127</v>
      </c>
      <c r="E30" s="203" t="s">
        <v>4354</v>
      </c>
      <c r="F30" s="204" t="s">
        <v>4359</v>
      </c>
      <c r="G30" s="187" t="s">
        <v>166</v>
      </c>
      <c r="H30" s="58" t="s">
        <v>2083</v>
      </c>
      <c r="I30" s="6" t="s">
        <v>408</v>
      </c>
      <c r="J30" s="56" t="s">
        <v>111</v>
      </c>
      <c r="K30" s="59" t="s">
        <v>2081</v>
      </c>
      <c r="L30" s="8"/>
      <c r="M30" s="7"/>
      <c r="N30" s="18" t="e">
        <f>VLOOKUP(AA29,[1]ETerra_D!$A$1:$D$30000,4,0)</f>
        <v>#N/A</v>
      </c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4"/>
    </row>
    <row r="31" spans="1:28" s="2" customFormat="1" ht="20.100000000000001" customHeight="1" x14ac:dyDescent="0.3">
      <c r="A31" s="32" t="s">
        <v>937</v>
      </c>
      <c r="B31" s="31" t="s">
        <v>938</v>
      </c>
      <c r="C31" s="5" t="s">
        <v>2179</v>
      </c>
      <c r="D31" s="201" t="s">
        <v>2129</v>
      </c>
      <c r="E31" s="203" t="s">
        <v>4361</v>
      </c>
      <c r="F31" s="204" t="s">
        <v>4360</v>
      </c>
      <c r="G31" s="187" t="s">
        <v>166</v>
      </c>
      <c r="H31" s="58" t="s">
        <v>2083</v>
      </c>
      <c r="I31" s="6" t="s">
        <v>408</v>
      </c>
      <c r="J31" s="56" t="s">
        <v>111</v>
      </c>
      <c r="K31" s="59" t="s">
        <v>2081</v>
      </c>
      <c r="L31" s="8"/>
      <c r="M31" s="7"/>
      <c r="N31" s="18" t="e">
        <f>VLOOKUP(AA31,[1]ETerra_D!$A$1:$D$30000,4,0)</f>
        <v>#N/A</v>
      </c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4"/>
    </row>
    <row r="32" spans="1:28" s="2" customFormat="1" ht="20.100000000000001" customHeight="1" x14ac:dyDescent="0.3">
      <c r="A32" s="32" t="s">
        <v>1034</v>
      </c>
      <c r="B32" s="31" t="s">
        <v>1035</v>
      </c>
      <c r="C32" s="5" t="s">
        <v>2180</v>
      </c>
      <c r="D32" s="201" t="s">
        <v>2130</v>
      </c>
      <c r="E32" s="203" t="s">
        <v>4363</v>
      </c>
      <c r="F32" s="204" t="s">
        <v>4362</v>
      </c>
      <c r="G32" s="187" t="s">
        <v>166</v>
      </c>
      <c r="H32" s="58" t="s">
        <v>2083</v>
      </c>
      <c r="I32" s="6" t="s">
        <v>408</v>
      </c>
      <c r="J32" s="56" t="s">
        <v>111</v>
      </c>
      <c r="K32" s="59" t="s">
        <v>2081</v>
      </c>
      <c r="L32" s="8"/>
      <c r="M32" s="7"/>
      <c r="N32" s="18" t="e">
        <f>VLOOKUP(AA32,[1]ETerra_D!$A$1:$D$30000,4,0)</f>
        <v>#N/A</v>
      </c>
      <c r="O32" s="2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4"/>
    </row>
    <row r="33" spans="1:28" s="2" customFormat="1" ht="20.100000000000001" customHeight="1" x14ac:dyDescent="0.3">
      <c r="A33" s="32" t="s">
        <v>2122</v>
      </c>
      <c r="B33" s="31" t="s">
        <v>2123</v>
      </c>
      <c r="C33" s="5" t="s">
        <v>2178</v>
      </c>
      <c r="D33" s="201" t="s">
        <v>2128</v>
      </c>
      <c r="E33" s="203" t="s">
        <v>4365</v>
      </c>
      <c r="F33" s="204" t="s">
        <v>4364</v>
      </c>
      <c r="G33" s="187" t="s">
        <v>166</v>
      </c>
      <c r="H33" s="58" t="s">
        <v>2083</v>
      </c>
      <c r="I33" s="6" t="s">
        <v>408</v>
      </c>
      <c r="J33" s="56" t="s">
        <v>111</v>
      </c>
      <c r="K33" s="59" t="s">
        <v>2081</v>
      </c>
      <c r="L33" s="8"/>
      <c r="M33" s="7"/>
      <c r="N33" s="18" t="e">
        <f>VLOOKUP(AA30,[1]ETerra_D!$A$1:$D$30000,4,0)</f>
        <v>#N/A</v>
      </c>
      <c r="O33" s="24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4"/>
    </row>
    <row r="34" spans="1:28" s="2" customFormat="1" ht="20.100000000000001" customHeight="1" x14ac:dyDescent="0.3">
      <c r="A34" s="32" t="s">
        <v>569</v>
      </c>
      <c r="B34" s="31" t="s">
        <v>571</v>
      </c>
      <c r="C34" s="5" t="s">
        <v>2174</v>
      </c>
      <c r="D34" s="201" t="s">
        <v>2124</v>
      </c>
      <c r="E34" s="203" t="s">
        <v>4367</v>
      </c>
      <c r="F34" s="204" t="s">
        <v>4366</v>
      </c>
      <c r="G34" s="187" t="s">
        <v>166</v>
      </c>
      <c r="H34" s="58" t="s">
        <v>2083</v>
      </c>
      <c r="I34" s="6" t="s">
        <v>408</v>
      </c>
      <c r="J34" s="56" t="s">
        <v>111</v>
      </c>
      <c r="K34" s="59" t="s">
        <v>2081</v>
      </c>
      <c r="L34" s="8"/>
      <c r="M34" s="7"/>
      <c r="N34" s="18" t="e">
        <f>VLOOKUP(AA34,[1]ETerra_D!$A$1:$D$30000,4,0)</f>
        <v>#N/A</v>
      </c>
      <c r="O34" s="24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4"/>
    </row>
    <row r="35" spans="1:28" s="2" customFormat="1" ht="20.100000000000001" customHeight="1" x14ac:dyDescent="0.3">
      <c r="A35" s="32" t="s">
        <v>671</v>
      </c>
      <c r="B35" s="31" t="s">
        <v>672</v>
      </c>
      <c r="C35" s="5" t="s">
        <v>2181</v>
      </c>
      <c r="D35" s="201" t="s">
        <v>2131</v>
      </c>
      <c r="E35" s="203" t="s">
        <v>4370</v>
      </c>
      <c r="F35" s="204" t="s">
        <v>4368</v>
      </c>
      <c r="G35" s="187" t="s">
        <v>166</v>
      </c>
      <c r="H35" s="58" t="s">
        <v>2083</v>
      </c>
      <c r="I35" s="6" t="s">
        <v>408</v>
      </c>
      <c r="J35" s="56" t="s">
        <v>111</v>
      </c>
      <c r="K35" s="59" t="s">
        <v>2081</v>
      </c>
      <c r="L35" s="8"/>
      <c r="M35" s="7"/>
      <c r="N35" s="18" t="e">
        <f>VLOOKUP(AA35,[1]ETerra_D!$A$1:$D$30000,4,0)</f>
        <v>#N/A</v>
      </c>
      <c r="O35" s="2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4"/>
    </row>
    <row r="36" spans="1:28" s="2" customFormat="1" ht="20.100000000000001" customHeight="1" x14ac:dyDescent="0.3">
      <c r="A36" s="32" t="s">
        <v>2132</v>
      </c>
      <c r="B36" s="31" t="s">
        <v>2133</v>
      </c>
      <c r="C36" s="5" t="s">
        <v>2182</v>
      </c>
      <c r="D36" s="201" t="s">
        <v>2136</v>
      </c>
      <c r="E36" s="203" t="s">
        <v>4371</v>
      </c>
      <c r="F36" s="204" t="s">
        <v>4369</v>
      </c>
      <c r="G36" s="187" t="s">
        <v>166</v>
      </c>
      <c r="H36" s="58" t="s">
        <v>2083</v>
      </c>
      <c r="I36" s="6" t="s">
        <v>408</v>
      </c>
      <c r="J36" s="56" t="s">
        <v>111</v>
      </c>
      <c r="K36" s="59" t="s">
        <v>2081</v>
      </c>
      <c r="L36" s="8"/>
      <c r="M36" s="7"/>
      <c r="N36" s="18" t="e">
        <f>VLOOKUP(AA36,[1]ETerra_D!$A$1:$D$30000,4,0)</f>
        <v>#N/A</v>
      </c>
      <c r="O36" s="24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4"/>
    </row>
    <row r="37" spans="1:28" s="2" customFormat="1" ht="20.100000000000001" customHeight="1" x14ac:dyDescent="0.3">
      <c r="A37" s="32" t="s">
        <v>1130</v>
      </c>
      <c r="B37" s="31" t="s">
        <v>1131</v>
      </c>
      <c r="C37" s="5" t="s">
        <v>2184</v>
      </c>
      <c r="D37" s="201" t="s">
        <v>2138</v>
      </c>
      <c r="E37" s="203" t="s">
        <v>4373</v>
      </c>
      <c r="F37" s="204" t="s">
        <v>4372</v>
      </c>
      <c r="G37" s="187" t="s">
        <v>166</v>
      </c>
      <c r="H37" s="58" t="s">
        <v>2083</v>
      </c>
      <c r="I37" s="6" t="s">
        <v>408</v>
      </c>
      <c r="J37" s="56" t="s">
        <v>111</v>
      </c>
      <c r="K37" s="59" t="s">
        <v>2081</v>
      </c>
      <c r="L37" s="8"/>
      <c r="M37" s="7"/>
      <c r="N37" s="18"/>
      <c r="O37" s="24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4"/>
    </row>
    <row r="38" spans="1:28" s="2" customFormat="1" ht="20.100000000000001" customHeight="1" x14ac:dyDescent="0.3">
      <c r="A38" s="32" t="s">
        <v>1226</v>
      </c>
      <c r="B38" s="31" t="s">
        <v>1227</v>
      </c>
      <c r="C38" s="5" t="s">
        <v>2185</v>
      </c>
      <c r="D38" s="201" t="s">
        <v>2139</v>
      </c>
      <c r="E38" s="203" t="s">
        <v>4375</v>
      </c>
      <c r="F38" s="204" t="s">
        <v>4374</v>
      </c>
      <c r="G38" s="187" t="s">
        <v>166</v>
      </c>
      <c r="H38" s="58" t="s">
        <v>2083</v>
      </c>
      <c r="I38" s="6" t="s">
        <v>408</v>
      </c>
      <c r="J38" s="56" t="s">
        <v>111</v>
      </c>
      <c r="K38" s="59" t="s">
        <v>2081</v>
      </c>
      <c r="L38" s="8"/>
      <c r="M38" s="7"/>
      <c r="N38" s="18" t="e">
        <f>VLOOKUP(AA38,[1]ETerra_D!$A$1:$D$30000,4,0)</f>
        <v>#N/A</v>
      </c>
      <c r="O38" s="2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4"/>
    </row>
    <row r="39" spans="1:28" s="2" customFormat="1" ht="20.100000000000001" customHeight="1" x14ac:dyDescent="0.3">
      <c r="A39" s="32" t="s">
        <v>1322</v>
      </c>
      <c r="B39" s="31" t="s">
        <v>1323</v>
      </c>
      <c r="C39" s="5" t="s">
        <v>2187</v>
      </c>
      <c r="D39" s="201" t="s">
        <v>2141</v>
      </c>
      <c r="E39" s="203" t="s">
        <v>4377</v>
      </c>
      <c r="F39" s="204" t="s">
        <v>4376</v>
      </c>
      <c r="G39" s="187" t="s">
        <v>166</v>
      </c>
      <c r="H39" s="58" t="s">
        <v>2083</v>
      </c>
      <c r="I39" s="6" t="s">
        <v>408</v>
      </c>
      <c r="J39" s="56" t="s">
        <v>111</v>
      </c>
      <c r="K39" s="59" t="s">
        <v>2081</v>
      </c>
      <c r="L39" s="8"/>
      <c r="M39" s="7"/>
      <c r="N39" s="18" t="e">
        <f>VLOOKUP(AA39,[1]ETerra_D!$A$1:$D$30000,4,0)</f>
        <v>#N/A</v>
      </c>
      <c r="O39" s="2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4"/>
    </row>
    <row r="40" spans="1:28" s="2" customFormat="1" ht="20.100000000000001" customHeight="1" x14ac:dyDescent="0.3">
      <c r="A40" s="32" t="s">
        <v>1418</v>
      </c>
      <c r="B40" s="31" t="s">
        <v>1419</v>
      </c>
      <c r="C40" s="5" t="s">
        <v>2188</v>
      </c>
      <c r="D40" s="201" t="s">
        <v>2142</v>
      </c>
      <c r="E40" s="203" t="s">
        <v>4379</v>
      </c>
      <c r="F40" s="204" t="s">
        <v>4378</v>
      </c>
      <c r="G40" s="187" t="s">
        <v>166</v>
      </c>
      <c r="H40" s="58" t="s">
        <v>2083</v>
      </c>
      <c r="I40" s="6" t="s">
        <v>408</v>
      </c>
      <c r="J40" s="56" t="s">
        <v>111</v>
      </c>
      <c r="K40" s="59" t="s">
        <v>2081</v>
      </c>
      <c r="L40" s="8"/>
      <c r="M40" s="7"/>
      <c r="N40" s="18" t="e">
        <f>VLOOKUP(AA40,[1]ETerra_D!$A$1:$D$30000,4,0)</f>
        <v>#N/A</v>
      </c>
      <c r="O40" s="2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4"/>
    </row>
    <row r="41" spans="1:28" s="2" customFormat="1" ht="20.100000000000001" customHeight="1" x14ac:dyDescent="0.3">
      <c r="A41" s="32" t="s">
        <v>1514</v>
      </c>
      <c r="B41" s="31" t="s">
        <v>1515</v>
      </c>
      <c r="C41" s="5" t="s">
        <v>2189</v>
      </c>
      <c r="D41" s="201" t="s">
        <v>2143</v>
      </c>
      <c r="E41" s="203" t="s">
        <v>4381</v>
      </c>
      <c r="F41" s="204" t="s">
        <v>4380</v>
      </c>
      <c r="G41" s="187" t="s">
        <v>166</v>
      </c>
      <c r="H41" s="58" t="s">
        <v>2083</v>
      </c>
      <c r="I41" s="6" t="s">
        <v>408</v>
      </c>
      <c r="J41" s="56" t="s">
        <v>111</v>
      </c>
      <c r="K41" s="59" t="s">
        <v>2081</v>
      </c>
      <c r="L41" s="8"/>
      <c r="M41" s="7"/>
      <c r="N41" s="18"/>
      <c r="O41" s="24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4"/>
    </row>
    <row r="42" spans="1:28" s="2" customFormat="1" ht="20.100000000000001" customHeight="1" x14ac:dyDescent="0.3">
      <c r="A42" s="32" t="s">
        <v>2134</v>
      </c>
      <c r="B42" s="31" t="s">
        <v>2135</v>
      </c>
      <c r="C42" s="5" t="s">
        <v>2186</v>
      </c>
      <c r="D42" s="201" t="s">
        <v>2140</v>
      </c>
      <c r="E42" s="203" t="s">
        <v>4383</v>
      </c>
      <c r="F42" s="204" t="s">
        <v>4382</v>
      </c>
      <c r="G42" s="187" t="s">
        <v>166</v>
      </c>
      <c r="H42" s="58" t="s">
        <v>2083</v>
      </c>
      <c r="I42" s="6" t="s">
        <v>408</v>
      </c>
      <c r="J42" s="56" t="s">
        <v>111</v>
      </c>
      <c r="K42" s="59" t="s">
        <v>2081</v>
      </c>
      <c r="L42" s="8"/>
      <c r="M42" s="7"/>
      <c r="N42" s="18" t="e">
        <f>VLOOKUP(AA42,[1]ETerra_D!$A$1:$D$30000,4,0)</f>
        <v>#N/A</v>
      </c>
      <c r="O42" s="24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4"/>
    </row>
    <row r="43" spans="1:28" s="2" customFormat="1" ht="20.100000000000001" customHeight="1" x14ac:dyDescent="0.3">
      <c r="A43" s="32" t="s">
        <v>1610</v>
      </c>
      <c r="B43" s="31" t="s">
        <v>1611</v>
      </c>
      <c r="C43" s="5" t="s">
        <v>2183</v>
      </c>
      <c r="D43" s="201" t="s">
        <v>2137</v>
      </c>
      <c r="E43" s="203" t="s">
        <v>4385</v>
      </c>
      <c r="F43" s="204" t="s">
        <v>4384</v>
      </c>
      <c r="G43" s="187" t="s">
        <v>166</v>
      </c>
      <c r="H43" s="58" t="s">
        <v>2083</v>
      </c>
      <c r="I43" s="6" t="s">
        <v>408</v>
      </c>
      <c r="J43" s="56" t="s">
        <v>111</v>
      </c>
      <c r="K43" s="59" t="s">
        <v>2081</v>
      </c>
      <c r="L43" s="8"/>
      <c r="M43" s="7"/>
      <c r="N43" s="18" t="e">
        <f>VLOOKUP(AA43,[1]ETerra_D!$A$1:$D$30000,4,0)</f>
        <v>#N/A</v>
      </c>
      <c r="O43" s="2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4"/>
    </row>
    <row r="44" spans="1:28" s="2" customFormat="1" ht="20.100000000000001" customHeight="1" x14ac:dyDescent="0.3">
      <c r="A44" s="32" t="s">
        <v>1684</v>
      </c>
      <c r="B44" s="31" t="s">
        <v>1685</v>
      </c>
      <c r="C44" s="5" t="s">
        <v>2190</v>
      </c>
      <c r="D44" s="201" t="s">
        <v>2148</v>
      </c>
      <c r="E44" s="203" t="s">
        <v>4387</v>
      </c>
      <c r="F44" s="204" t="s">
        <v>4386</v>
      </c>
      <c r="G44" s="187" t="s">
        <v>166</v>
      </c>
      <c r="H44" s="58" t="s">
        <v>2083</v>
      </c>
      <c r="I44" s="6" t="s">
        <v>408</v>
      </c>
      <c r="J44" s="56" t="s">
        <v>111</v>
      </c>
      <c r="K44" s="59" t="s">
        <v>2081</v>
      </c>
      <c r="L44" s="8"/>
      <c r="M44" s="7"/>
      <c r="N44" s="18"/>
      <c r="O44" s="2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4"/>
    </row>
    <row r="45" spans="1:28" s="2" customFormat="1" ht="20.100000000000001" customHeight="1" x14ac:dyDescent="0.3">
      <c r="A45" s="32" t="s">
        <v>2088</v>
      </c>
      <c r="B45" s="31" t="s">
        <v>2144</v>
      </c>
      <c r="C45" s="5" t="s">
        <v>2166</v>
      </c>
      <c r="D45" s="201" t="s">
        <v>2149</v>
      </c>
      <c r="E45" s="203" t="s">
        <v>4389</v>
      </c>
      <c r="F45" s="204" t="s">
        <v>4388</v>
      </c>
      <c r="G45" s="187" t="s">
        <v>166</v>
      </c>
      <c r="H45" s="58" t="s">
        <v>2083</v>
      </c>
      <c r="I45" s="6" t="s">
        <v>408</v>
      </c>
      <c r="J45" s="56" t="s">
        <v>111</v>
      </c>
      <c r="K45" s="60">
        <v>1270</v>
      </c>
      <c r="L45" s="8"/>
      <c r="M45" s="7"/>
      <c r="N45" s="18" t="e">
        <f>VLOOKUP(AA45,[1]ETerra_D!$A$1:$D$30000,4,0)</f>
        <v>#N/A</v>
      </c>
      <c r="O45" s="2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4"/>
    </row>
    <row r="46" spans="1:28" s="2" customFormat="1" ht="20.100000000000001" customHeight="1" x14ac:dyDescent="0.3">
      <c r="A46" s="32" t="s">
        <v>2091</v>
      </c>
      <c r="B46" s="31" t="s">
        <v>2144</v>
      </c>
      <c r="C46" s="5" t="s">
        <v>2167</v>
      </c>
      <c r="D46" s="201" t="s">
        <v>2150</v>
      </c>
      <c r="E46" s="203" t="s">
        <v>4391</v>
      </c>
      <c r="F46" s="204" t="s">
        <v>4390</v>
      </c>
      <c r="G46" s="187" t="s">
        <v>166</v>
      </c>
      <c r="H46" s="58" t="s">
        <v>2083</v>
      </c>
      <c r="I46" s="6" t="s">
        <v>408</v>
      </c>
      <c r="J46" s="56" t="s">
        <v>111</v>
      </c>
      <c r="K46" s="60">
        <v>1271</v>
      </c>
      <c r="L46" s="8"/>
      <c r="M46" s="7"/>
      <c r="N46" s="18" t="e">
        <f>VLOOKUP(AA46,[1]ETerra_D!$A$1:$D$30000,4,0)</f>
        <v>#N/A</v>
      </c>
      <c r="O46" s="24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4"/>
    </row>
    <row r="47" spans="1:28" s="2" customFormat="1" ht="20.100000000000001" customHeight="1" x14ac:dyDescent="0.3">
      <c r="A47" s="32" t="s">
        <v>2145</v>
      </c>
      <c r="B47" s="31" t="s">
        <v>2144</v>
      </c>
      <c r="C47" s="5" t="s">
        <v>2168</v>
      </c>
      <c r="D47" s="201" t="s">
        <v>2151</v>
      </c>
      <c r="E47" s="203" t="s">
        <v>4393</v>
      </c>
      <c r="F47" s="204" t="s">
        <v>4392</v>
      </c>
      <c r="G47" s="187" t="s">
        <v>166</v>
      </c>
      <c r="H47" s="58" t="s">
        <v>2083</v>
      </c>
      <c r="I47" s="6" t="s">
        <v>408</v>
      </c>
      <c r="J47" s="56" t="s">
        <v>111</v>
      </c>
      <c r="K47" s="60">
        <v>1272</v>
      </c>
      <c r="L47" s="8"/>
      <c r="M47" s="7"/>
      <c r="N47" s="18" t="e">
        <f>VLOOKUP(AA47,[1]ETerra_D!$A$1:$D$30000,4,0)</f>
        <v>#N/A</v>
      </c>
      <c r="O47" s="24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4"/>
    </row>
    <row r="48" spans="1:28" s="2" customFormat="1" ht="20.100000000000001" customHeight="1" x14ac:dyDescent="0.3">
      <c r="A48" s="32" t="s">
        <v>2146</v>
      </c>
      <c r="B48" s="31" t="s">
        <v>2147</v>
      </c>
      <c r="C48" s="5" t="s">
        <v>2173</v>
      </c>
      <c r="D48" s="201" t="s">
        <v>2152</v>
      </c>
      <c r="E48" s="203" t="s">
        <v>4395</v>
      </c>
      <c r="F48" s="204" t="s">
        <v>4394</v>
      </c>
      <c r="G48" s="187" t="s">
        <v>166</v>
      </c>
      <c r="H48" s="58" t="s">
        <v>2083</v>
      </c>
      <c r="I48" s="6" t="s">
        <v>408</v>
      </c>
      <c r="J48" s="56" t="s">
        <v>111</v>
      </c>
      <c r="K48" s="59" t="s">
        <v>2081</v>
      </c>
      <c r="L48" s="8"/>
      <c r="M48" s="7"/>
      <c r="N48" s="18" t="e">
        <f>VLOOKUP(AA48,[1]ETerra_D!$A$1:$D$30000,4,0)</f>
        <v>#N/A</v>
      </c>
      <c r="O48" s="24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4"/>
    </row>
    <row r="49" spans="1:28" s="2" customForma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3"/>
      <c r="M49" s="3"/>
      <c r="N49" s="1"/>
      <c r="O49" s="1"/>
      <c r="AB49" s="4"/>
    </row>
    <row r="50" spans="1:28" s="2" customForma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3"/>
      <c r="M50" s="3"/>
      <c r="N50" s="1"/>
      <c r="O50" s="1"/>
      <c r="AB50" s="4"/>
    </row>
    <row r="51" spans="1:28" s="2" customForma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3"/>
      <c r="M51" s="3"/>
      <c r="N51" s="1"/>
      <c r="O51" s="1"/>
      <c r="AB51" s="4"/>
    </row>
    <row r="52" spans="1:28" s="2" customForma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3"/>
      <c r="M52" s="3"/>
      <c r="N52" s="1"/>
      <c r="O52" s="1"/>
      <c r="AB52" s="4"/>
    </row>
    <row r="53" spans="1:28" s="2" customForma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3"/>
      <c r="M53" s="3"/>
      <c r="N53" s="1"/>
      <c r="O53" s="1"/>
      <c r="AB53" s="4"/>
    </row>
    <row r="54" spans="1:28" s="2" customForma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3"/>
      <c r="M54" s="3"/>
      <c r="N54" s="1"/>
      <c r="O54" s="1"/>
      <c r="AB54" s="4"/>
    </row>
    <row r="55" spans="1:28" s="2" customForma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3"/>
      <c r="M55" s="3"/>
      <c r="N55" s="1"/>
      <c r="O55" s="1"/>
      <c r="AB55" s="4"/>
    </row>
    <row r="56" spans="1:28" s="2" customForma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3"/>
      <c r="M56" s="3"/>
      <c r="N56" s="1"/>
      <c r="O56" s="1"/>
      <c r="AB56" s="4"/>
    </row>
    <row r="57" spans="1:28" s="2" customForma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3"/>
      <c r="M57" s="3"/>
      <c r="N57" s="1"/>
      <c r="O57" s="1"/>
      <c r="AB57" s="4"/>
    </row>
    <row r="58" spans="1:28" s="2" customForma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3"/>
      <c r="M58" s="3"/>
      <c r="N58" s="1"/>
      <c r="O58" s="1"/>
      <c r="AB58" s="4"/>
    </row>
    <row r="59" spans="1:28" s="2" customForma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3"/>
      <c r="M59" s="3"/>
      <c r="N59" s="1"/>
      <c r="O59" s="1"/>
      <c r="AB59" s="4"/>
    </row>
    <row r="60" spans="1:28" s="2" customForma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3"/>
      <c r="M60" s="3"/>
      <c r="N60" s="1"/>
      <c r="O60" s="1"/>
      <c r="AB60" s="4"/>
    </row>
    <row r="61" spans="1:28" s="2" customForma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3"/>
      <c r="M61" s="3"/>
      <c r="N61" s="1"/>
      <c r="O61" s="1"/>
      <c r="AB61" s="4"/>
    </row>
    <row r="62" spans="1:28" s="2" customForma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3"/>
      <c r="M62" s="3"/>
      <c r="N62" s="1"/>
      <c r="O62" s="1"/>
      <c r="AB62" s="4"/>
    </row>
    <row r="63" spans="1:28" s="2" customForma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3"/>
      <c r="M63" s="3"/>
      <c r="N63" s="1"/>
      <c r="O63" s="1"/>
      <c r="AB63" s="4"/>
    </row>
    <row r="64" spans="1:28" s="2" customForma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3"/>
      <c r="M64" s="3"/>
      <c r="N64" s="1"/>
      <c r="O64" s="1"/>
      <c r="AB64" s="4"/>
    </row>
    <row r="65" spans="1:28" s="2" customForma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3"/>
      <c r="M65" s="3"/>
      <c r="N65" s="1"/>
      <c r="O65" s="1"/>
      <c r="AB65" s="4"/>
    </row>
    <row r="66" spans="1:28" s="2" customForma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3"/>
      <c r="M66" s="3"/>
      <c r="N66" s="1"/>
      <c r="O66" s="1"/>
      <c r="AB66" s="4"/>
    </row>
  </sheetData>
  <sheetProtection selectLockedCells="1" selectUnlockedCells="1"/>
  <mergeCells count="11">
    <mergeCell ref="A10:M10"/>
    <mergeCell ref="U3:AA3"/>
    <mergeCell ref="C4:F4"/>
    <mergeCell ref="H4:M4"/>
    <mergeCell ref="A1:B4"/>
    <mergeCell ref="C1:I1"/>
    <mergeCell ref="J1:M2"/>
    <mergeCell ref="C2:I2"/>
    <mergeCell ref="C3:G3"/>
    <mergeCell ref="H3:M3"/>
    <mergeCell ref="A6:N6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531FF-8F25-4C40-B327-8E6D7C917E5A}">
  <sheetPr>
    <pageSetUpPr fitToPage="1"/>
  </sheetPr>
  <dimension ref="A1:AQ62"/>
  <sheetViews>
    <sheetView view="pageBreakPreview" zoomScale="85" zoomScaleNormal="75" zoomScaleSheetLayoutView="85" workbookViewId="0">
      <pane ySplit="5" topLeftCell="A6" activePane="bottomLeft" state="frozen"/>
      <selection activeCell="A2" sqref="A2:B2"/>
      <selection pane="bottomLeft" activeCell="A15" sqref="A15:J15"/>
    </sheetView>
  </sheetViews>
  <sheetFormatPr defaultRowHeight="14.4" x14ac:dyDescent="0.3"/>
  <cols>
    <col min="1" max="1" width="7.44140625" style="1" customWidth="1"/>
    <col min="2" max="2" width="11.21875" style="1" customWidth="1"/>
    <col min="3" max="3" width="64.5546875" style="1" bestFit="1" customWidth="1"/>
    <col min="4" max="4" width="41.21875" style="1" bestFit="1" customWidth="1"/>
    <col min="5" max="5" width="52.44140625" style="1" bestFit="1" customWidth="1"/>
    <col min="6" max="6" width="14.6640625" style="1" bestFit="1" customWidth="1"/>
    <col min="7" max="7" width="11.6640625" style="1" customWidth="1"/>
    <col min="8" max="8" width="13.88671875" style="1" customWidth="1"/>
    <col min="9" max="10" width="4.109375" style="3" bestFit="1" customWidth="1"/>
    <col min="11" max="11" width="3.88671875" style="1" hidden="1" customWidth="1"/>
    <col min="12" max="12" width="71.6640625" style="1" bestFit="1" customWidth="1"/>
    <col min="13" max="13" width="36.44140625" style="2" bestFit="1" customWidth="1"/>
    <col min="14" max="14" width="13.33203125" style="2" customWidth="1"/>
    <col min="15" max="15" width="15" style="2" customWidth="1"/>
    <col min="16" max="16" width="31.44140625" style="2" bestFit="1" customWidth="1"/>
    <col min="17" max="17" width="52.109375" style="2" customWidth="1"/>
    <col min="18" max="18" width="14.5546875" style="2" customWidth="1"/>
    <col min="19" max="19" width="16.5546875" style="2" customWidth="1"/>
    <col min="20" max="20" width="10.44140625" style="2" customWidth="1"/>
    <col min="21" max="21" width="10.88671875" style="2" customWidth="1"/>
    <col min="22" max="22" width="7.88671875" style="2" customWidth="1"/>
    <col min="23" max="23" width="4.5546875" style="2" customWidth="1"/>
    <col min="24" max="43" width="8.88671875" style="2"/>
    <col min="44" max="16384" width="8.88671875" style="1"/>
  </cols>
  <sheetData>
    <row r="1" spans="1:25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4"/>
      <c r="H1" s="465"/>
      <c r="I1" s="465"/>
      <c r="J1" s="465"/>
    </row>
    <row r="2" spans="1:25" ht="31.8" customHeight="1" x14ac:dyDescent="0.3">
      <c r="A2" s="458"/>
      <c r="B2" s="459"/>
      <c r="C2" s="466" t="s">
        <v>3780</v>
      </c>
      <c r="D2" s="467"/>
      <c r="E2" s="467"/>
      <c r="F2" s="467"/>
      <c r="G2" s="465"/>
      <c r="H2" s="465"/>
      <c r="I2" s="465"/>
      <c r="J2" s="465"/>
    </row>
    <row r="3" spans="1:25" ht="28.8" customHeight="1" x14ac:dyDescent="0.25">
      <c r="A3" s="458"/>
      <c r="B3" s="459"/>
      <c r="C3" s="470"/>
      <c r="D3" s="489"/>
      <c r="E3" s="489"/>
      <c r="F3" s="468" t="s">
        <v>63</v>
      </c>
      <c r="G3" s="468"/>
      <c r="H3" s="468"/>
      <c r="I3" s="468"/>
      <c r="J3" s="468"/>
      <c r="K3" s="15" t="s">
        <v>55</v>
      </c>
      <c r="L3" s="20"/>
      <c r="M3" s="13"/>
      <c r="N3" s="13"/>
      <c r="O3" s="13"/>
      <c r="P3" s="13"/>
      <c r="Q3" s="13"/>
      <c r="R3" s="449"/>
      <c r="S3" s="449"/>
      <c r="T3" s="449"/>
      <c r="U3" s="449"/>
      <c r="V3" s="449"/>
      <c r="W3" s="449"/>
      <c r="X3" s="449"/>
    </row>
    <row r="4" spans="1:25" ht="14.4" customHeight="1" x14ac:dyDescent="0.3">
      <c r="A4" s="460"/>
      <c r="B4" s="461"/>
      <c r="C4" s="450" t="s">
        <v>2086</v>
      </c>
      <c r="D4" s="451"/>
      <c r="E4" s="452"/>
      <c r="F4" s="450" t="s">
        <v>4790</v>
      </c>
      <c r="G4" s="451"/>
      <c r="H4" s="451"/>
      <c r="I4" s="451"/>
      <c r="J4" s="451"/>
      <c r="K4" s="452"/>
    </row>
    <row r="5" spans="1:25" ht="50.4" customHeight="1" x14ac:dyDescent="0.3">
      <c r="A5" s="14" t="s">
        <v>62</v>
      </c>
      <c r="B5" s="28" t="s">
        <v>54</v>
      </c>
      <c r="C5" s="28" t="s">
        <v>61</v>
      </c>
      <c r="D5" s="28" t="s">
        <v>51</v>
      </c>
      <c r="E5" s="28" t="s">
        <v>60</v>
      </c>
      <c r="F5" s="28" t="s">
        <v>49</v>
      </c>
      <c r="G5" s="28" t="s">
        <v>56</v>
      </c>
      <c r="H5" s="28" t="s">
        <v>57</v>
      </c>
      <c r="I5" s="30" t="s">
        <v>65</v>
      </c>
      <c r="J5" s="30" t="s">
        <v>47</v>
      </c>
      <c r="K5" s="16" t="s">
        <v>48</v>
      </c>
      <c r="L5" s="21"/>
      <c r="M5" s="13"/>
      <c r="N5" s="13"/>
      <c r="O5" s="13"/>
      <c r="P5" s="22"/>
      <c r="Q5" s="13"/>
      <c r="R5" s="13"/>
      <c r="S5" s="13"/>
      <c r="T5" s="13"/>
      <c r="U5" s="13"/>
      <c r="V5" s="13"/>
      <c r="W5" s="13"/>
      <c r="X5" s="13"/>
      <c r="Y5" s="4"/>
    </row>
    <row r="6" spans="1:25" s="2" customFormat="1" ht="20.100000000000001" customHeight="1" x14ac:dyDescent="0.3">
      <c r="A6" s="486" t="s">
        <v>3783</v>
      </c>
      <c r="B6" s="487"/>
      <c r="C6" s="487"/>
      <c r="D6" s="487"/>
      <c r="E6" s="487"/>
      <c r="F6" s="487"/>
      <c r="G6" s="487"/>
      <c r="H6" s="487"/>
      <c r="I6" s="487"/>
      <c r="J6" s="488"/>
      <c r="K6" s="18"/>
      <c r="L6" s="24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4"/>
    </row>
    <row r="7" spans="1:25" s="2" customFormat="1" ht="20.100000000000001" customHeight="1" x14ac:dyDescent="0.3">
      <c r="A7" s="32" t="s">
        <v>64</v>
      </c>
      <c r="B7" s="33" t="s">
        <v>66</v>
      </c>
      <c r="C7" s="50" t="s">
        <v>1919</v>
      </c>
      <c r="D7" s="52" t="s">
        <v>4490</v>
      </c>
      <c r="E7" s="100" t="s">
        <v>3563</v>
      </c>
      <c r="F7" s="66"/>
      <c r="G7" s="494" t="s">
        <v>110</v>
      </c>
      <c r="H7" s="496">
        <v>1200</v>
      </c>
      <c r="I7" s="498"/>
      <c r="J7" s="492"/>
      <c r="K7" s="18" t="e">
        <f>VLOOKUP(X7,[1]ETerra_D!$A$1:$D$30000,4,0)</f>
        <v>#N/A</v>
      </c>
      <c r="L7" s="24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4"/>
    </row>
    <row r="8" spans="1:25" s="2" customFormat="1" ht="20.100000000000001" customHeight="1" x14ac:dyDescent="0.3">
      <c r="A8" s="32" t="s">
        <v>2099</v>
      </c>
      <c r="B8" s="31" t="s">
        <v>3781</v>
      </c>
      <c r="C8" s="5" t="s">
        <v>3782</v>
      </c>
      <c r="D8" s="9" t="str">
        <f>'87B_AT'!F18</f>
        <v>BI.2.2 86FDP Atuado</v>
      </c>
      <c r="E8" s="5" t="str">
        <f>'87B_AT'!G18</f>
        <v>Barra_87B_AT/ApplicationBusBarProt/USER1/BI202</v>
      </c>
      <c r="F8" s="58"/>
      <c r="G8" s="500"/>
      <c r="H8" s="497"/>
      <c r="I8" s="499"/>
      <c r="J8" s="493"/>
      <c r="K8" s="18" t="e">
        <f>VLOOKUP(X8,[1]ETerra_D!$A$1:$D$30000,4,0)</f>
        <v>#N/A</v>
      </c>
      <c r="L8" s="24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4"/>
    </row>
    <row r="9" spans="1:25" s="2" customFormat="1" ht="20.100000000000001" customHeight="1" x14ac:dyDescent="0.3">
      <c r="A9" s="486" t="s">
        <v>3784</v>
      </c>
      <c r="B9" s="487"/>
      <c r="C9" s="487"/>
      <c r="D9" s="487"/>
      <c r="E9" s="487"/>
      <c r="F9" s="487"/>
      <c r="G9" s="487"/>
      <c r="H9" s="487"/>
      <c r="I9" s="487"/>
      <c r="J9" s="488"/>
      <c r="K9" s="18"/>
      <c r="L9" s="24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4"/>
    </row>
    <row r="10" spans="1:25" s="2" customFormat="1" ht="20.100000000000001" customHeight="1" x14ac:dyDescent="0.3">
      <c r="A10" s="32" t="s">
        <v>2102</v>
      </c>
      <c r="B10" s="53" t="s">
        <v>2500</v>
      </c>
      <c r="C10" s="50" t="s">
        <v>3778</v>
      </c>
      <c r="D10" s="52" t="s">
        <v>3799</v>
      </c>
      <c r="E10" s="100" t="s">
        <v>3800</v>
      </c>
      <c r="F10" s="58"/>
      <c r="G10" s="494" t="s">
        <v>110</v>
      </c>
      <c r="H10" s="496">
        <v>1201</v>
      </c>
      <c r="I10" s="498"/>
      <c r="J10" s="492"/>
      <c r="K10" s="18" t="e">
        <f>VLOOKUP(X10,[1]ETerra_D!$A$1:$D$30000,4,0)</f>
        <v>#N/A</v>
      </c>
      <c r="L10" s="24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4"/>
    </row>
    <row r="11" spans="1:25" s="2" customFormat="1" ht="20.100000000000001" customHeight="1" x14ac:dyDescent="0.3">
      <c r="A11" s="32" t="s">
        <v>2107</v>
      </c>
      <c r="B11" s="31" t="s">
        <v>3785</v>
      </c>
      <c r="C11" s="50" t="s">
        <v>3778</v>
      </c>
      <c r="D11" s="9" t="str">
        <f>'87B_MT1'!F18</f>
        <v>BI.2.2 86FDP1 Atuado</v>
      </c>
      <c r="E11" s="5" t="str">
        <f>'87B_MT1'!G18</f>
        <v>Barra_87B_MT1/ApplicationBusBarProt/USER1/BI202</v>
      </c>
      <c r="F11" s="58"/>
      <c r="G11" s="500"/>
      <c r="H11" s="497"/>
      <c r="I11" s="499"/>
      <c r="J11" s="493"/>
      <c r="K11" s="18"/>
      <c r="L11" s="24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4"/>
    </row>
    <row r="12" spans="1:25" s="2" customFormat="1" ht="20.100000000000001" customHeight="1" x14ac:dyDescent="0.3">
      <c r="A12" s="486" t="s">
        <v>3786</v>
      </c>
      <c r="B12" s="487"/>
      <c r="C12" s="487"/>
      <c r="D12" s="487"/>
      <c r="E12" s="487"/>
      <c r="F12" s="487"/>
      <c r="G12" s="487"/>
      <c r="H12" s="487"/>
      <c r="I12" s="487"/>
      <c r="J12" s="488"/>
      <c r="K12" s="18"/>
      <c r="L12" s="24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4"/>
    </row>
    <row r="13" spans="1:25" s="2" customFormat="1" ht="20.100000000000001" customHeight="1" x14ac:dyDescent="0.3">
      <c r="A13" s="32" t="s">
        <v>2104</v>
      </c>
      <c r="B13" s="31" t="s">
        <v>3788</v>
      </c>
      <c r="C13" s="5" t="s">
        <v>3789</v>
      </c>
      <c r="D13" s="52" t="s">
        <v>3802</v>
      </c>
      <c r="E13" s="100" t="s">
        <v>3801</v>
      </c>
      <c r="F13" s="58"/>
      <c r="G13" s="494" t="s">
        <v>110</v>
      </c>
      <c r="H13" s="496">
        <v>1202</v>
      </c>
      <c r="I13" s="498"/>
      <c r="J13" s="492"/>
      <c r="K13" s="18" t="e">
        <f>VLOOKUP(X13,[1]ETerra_D!$A$1:$D$30000,4,0)</f>
        <v>#N/A</v>
      </c>
      <c r="L13" s="24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4"/>
    </row>
    <row r="14" spans="1:25" s="2" customFormat="1" ht="20.100000000000001" customHeight="1" x14ac:dyDescent="0.3">
      <c r="A14" s="32" t="s">
        <v>3790</v>
      </c>
      <c r="B14" s="31" t="s">
        <v>3791</v>
      </c>
      <c r="C14" s="5" t="s">
        <v>3789</v>
      </c>
      <c r="D14" s="9" t="str">
        <f>'87B_MT2'!F18</f>
        <v>BI.2.2 86FDP2 Atuado</v>
      </c>
      <c r="E14" s="5" t="str">
        <f>'87B_MT2'!G18</f>
        <v>Barra_87B_MT2/ApplicationBusBarProt/USER1/BI202</v>
      </c>
      <c r="F14" s="58"/>
      <c r="G14" s="500"/>
      <c r="H14" s="497"/>
      <c r="I14" s="499"/>
      <c r="J14" s="493"/>
      <c r="K14" s="18" t="e">
        <f>VLOOKUP(X14,[1]ETerra_D!$A$1:$D$30000,4,0)</f>
        <v>#N/A</v>
      </c>
      <c r="L14" s="24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4"/>
    </row>
    <row r="15" spans="1:25" s="2" customFormat="1" ht="20.100000000000001" customHeight="1" x14ac:dyDescent="0.3">
      <c r="A15" s="486" t="s">
        <v>3792</v>
      </c>
      <c r="B15" s="487"/>
      <c r="C15" s="487"/>
      <c r="D15" s="487"/>
      <c r="E15" s="487"/>
      <c r="F15" s="487"/>
      <c r="G15" s="487"/>
      <c r="H15" s="487"/>
      <c r="I15" s="487"/>
      <c r="J15" s="488"/>
      <c r="K15" s="18"/>
      <c r="L15" s="24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4"/>
    </row>
    <row r="16" spans="1:25" s="2" customFormat="1" ht="20.100000000000001" customHeight="1" x14ac:dyDescent="0.3">
      <c r="A16" s="32" t="s">
        <v>2103</v>
      </c>
      <c r="B16" s="31" t="s">
        <v>41</v>
      </c>
      <c r="C16" s="5" t="s">
        <v>299</v>
      </c>
      <c r="D16" s="9" t="s">
        <v>118</v>
      </c>
      <c r="E16" s="5" t="s">
        <v>3179</v>
      </c>
      <c r="F16" s="56" t="s">
        <v>1920</v>
      </c>
      <c r="G16" s="494" t="s">
        <v>110</v>
      </c>
      <c r="H16" s="496">
        <v>1200</v>
      </c>
      <c r="I16" s="498"/>
      <c r="J16" s="492"/>
      <c r="K16" s="18" t="e">
        <f>VLOOKUP(X16,[1]ETerra_D!$A$1:$D$30000,4,0)</f>
        <v>#N/A</v>
      </c>
      <c r="L16" s="2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4"/>
    </row>
    <row r="17" spans="1:25" s="2" customFormat="1" ht="20.100000000000001" customHeight="1" x14ac:dyDescent="0.3">
      <c r="A17" s="32" t="s">
        <v>2101</v>
      </c>
      <c r="B17" s="31" t="s">
        <v>41</v>
      </c>
      <c r="C17" s="5" t="s">
        <v>299</v>
      </c>
      <c r="D17" s="9" t="s">
        <v>118</v>
      </c>
      <c r="E17" s="5" t="s">
        <v>2687</v>
      </c>
      <c r="F17" s="56" t="s">
        <v>1920</v>
      </c>
      <c r="G17" s="500"/>
      <c r="H17" s="497"/>
      <c r="I17" s="499"/>
      <c r="J17" s="493"/>
      <c r="K17" s="18" t="e">
        <f>VLOOKUP(X17,[1]ETerra_D!$A$1:$D$30000,4,0)</f>
        <v>#N/A</v>
      </c>
      <c r="L17" s="24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4"/>
    </row>
    <row r="18" spans="1:25" s="2" customFormat="1" ht="20.100000000000001" customHeight="1" x14ac:dyDescent="0.3">
      <c r="A18" s="486" t="s">
        <v>3793</v>
      </c>
      <c r="B18" s="487"/>
      <c r="C18" s="487"/>
      <c r="D18" s="487"/>
      <c r="E18" s="487"/>
      <c r="F18" s="487"/>
      <c r="G18" s="487"/>
      <c r="H18" s="487"/>
      <c r="I18" s="487"/>
      <c r="J18" s="488"/>
      <c r="K18" s="18"/>
      <c r="L18" s="24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4"/>
    </row>
    <row r="19" spans="1:25" s="2" customFormat="1" ht="20.100000000000001" customHeight="1" x14ac:dyDescent="0.3">
      <c r="A19" s="32" t="s">
        <v>2102</v>
      </c>
      <c r="B19" s="78" t="s">
        <v>2978</v>
      </c>
      <c r="C19" s="50" t="s">
        <v>572</v>
      </c>
      <c r="D19" s="9" t="s">
        <v>118</v>
      </c>
      <c r="E19" s="50" t="s">
        <v>2984</v>
      </c>
      <c r="F19" s="56" t="s">
        <v>1920</v>
      </c>
      <c r="G19" s="494" t="s">
        <v>110</v>
      </c>
      <c r="H19" s="496">
        <v>1201</v>
      </c>
      <c r="I19" s="498"/>
      <c r="J19" s="492"/>
      <c r="K19" s="18" t="e">
        <f>VLOOKUP(X19,[1]ETerra_D!$A$1:$D$30000,4,0)</f>
        <v>#N/A</v>
      </c>
      <c r="L19" s="24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4"/>
    </row>
    <row r="20" spans="1:25" s="2" customFormat="1" ht="20.100000000000001" customHeight="1" x14ac:dyDescent="0.3">
      <c r="A20" s="32" t="s">
        <v>2122</v>
      </c>
      <c r="B20" s="31" t="s">
        <v>358</v>
      </c>
      <c r="C20" s="5" t="s">
        <v>572</v>
      </c>
      <c r="D20" s="9" t="s">
        <v>118</v>
      </c>
      <c r="E20" s="5" t="s">
        <v>3573</v>
      </c>
      <c r="F20" s="56" t="s">
        <v>1920</v>
      </c>
      <c r="G20" s="500"/>
      <c r="H20" s="497"/>
      <c r="I20" s="499"/>
      <c r="J20" s="493"/>
      <c r="K20" s="18" t="e">
        <f>VLOOKUP(X20,[1]ETerra_D!$A$1:$D$30000,4,0)</f>
        <v>#N/A</v>
      </c>
      <c r="L20" s="24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4"/>
    </row>
    <row r="21" spans="1:25" s="2" customFormat="1" ht="20.100000000000001" customHeight="1" x14ac:dyDescent="0.3">
      <c r="A21" s="486" t="s">
        <v>3794</v>
      </c>
      <c r="B21" s="487"/>
      <c r="C21" s="487"/>
      <c r="D21" s="487"/>
      <c r="E21" s="487"/>
      <c r="F21" s="487"/>
      <c r="G21" s="487"/>
      <c r="H21" s="487"/>
      <c r="I21" s="487"/>
      <c r="J21" s="488"/>
      <c r="K21" s="18"/>
      <c r="L21" s="24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4"/>
    </row>
    <row r="22" spans="1:25" s="2" customFormat="1" ht="20.100000000000001" customHeight="1" x14ac:dyDescent="0.3">
      <c r="A22" s="32" t="s">
        <v>2104</v>
      </c>
      <c r="B22" s="78" t="s">
        <v>3795</v>
      </c>
      <c r="C22" s="50" t="s">
        <v>3796</v>
      </c>
      <c r="D22" s="9" t="s">
        <v>118</v>
      </c>
      <c r="E22" s="50" t="s">
        <v>3372</v>
      </c>
      <c r="F22" s="56" t="s">
        <v>1920</v>
      </c>
      <c r="G22" s="494" t="s">
        <v>110</v>
      </c>
      <c r="H22" s="496">
        <v>1202</v>
      </c>
      <c r="I22" s="498"/>
      <c r="J22" s="492"/>
      <c r="K22" s="18" t="e">
        <f>VLOOKUP(X22,[1]ETerra_D!$A$1:$D$30000,4,0)</f>
        <v>#N/A</v>
      </c>
      <c r="L22" s="24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4"/>
    </row>
    <row r="23" spans="1:25" s="2" customFormat="1" ht="20.100000000000001" customHeight="1" x14ac:dyDescent="0.3">
      <c r="A23" s="32" t="s">
        <v>2134</v>
      </c>
      <c r="B23" s="31" t="s">
        <v>1740</v>
      </c>
      <c r="C23" s="5" t="s">
        <v>3796</v>
      </c>
      <c r="D23" s="9" t="s">
        <v>118</v>
      </c>
      <c r="E23" s="5" t="s">
        <v>3686</v>
      </c>
      <c r="F23" s="56" t="s">
        <v>1920</v>
      </c>
      <c r="G23" s="495"/>
      <c r="H23" s="497"/>
      <c r="I23" s="499"/>
      <c r="J23" s="493"/>
      <c r="K23" s="18"/>
      <c r="L23" s="24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4"/>
    </row>
    <row r="24" spans="1:25" s="2" customFormat="1" ht="20.100000000000001" customHeight="1" x14ac:dyDescent="0.3">
      <c r="A24" s="137"/>
      <c r="B24" s="135"/>
      <c r="C24" s="24"/>
      <c r="D24" s="62"/>
      <c r="E24" s="24"/>
      <c r="F24" s="134"/>
      <c r="G24" s="134"/>
      <c r="H24" s="138"/>
      <c r="I24" s="139"/>
      <c r="J24" s="140"/>
      <c r="K24" s="43" t="e">
        <f>VLOOKUP(X24,[1]ETerra_D!$A$1:$D$30000,4,0)</f>
        <v>#N/A</v>
      </c>
      <c r="L24" s="24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4"/>
    </row>
    <row r="25" spans="1:25" s="2" customFormat="1" ht="20.100000000000001" customHeight="1" x14ac:dyDescent="0.3">
      <c r="A25" s="137"/>
      <c r="B25" s="135"/>
      <c r="C25" s="24"/>
      <c r="D25" s="62"/>
      <c r="E25" s="24"/>
      <c r="F25" s="134"/>
      <c r="G25" s="134"/>
      <c r="H25" s="138"/>
      <c r="I25" s="139"/>
      <c r="J25" s="140"/>
      <c r="K25" s="43" t="e">
        <f>VLOOKUP(X25,[1]ETerra_D!$A$1:$D$30000,4,0)</f>
        <v>#N/A</v>
      </c>
      <c r="L25" s="24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4"/>
    </row>
    <row r="26" spans="1:25" s="2" customFormat="1" ht="20.100000000000001" customHeight="1" x14ac:dyDescent="0.3">
      <c r="A26" s="137"/>
      <c r="B26" s="135"/>
      <c r="C26" s="24"/>
      <c r="D26" s="62"/>
      <c r="E26" s="24"/>
      <c r="F26" s="134"/>
      <c r="G26" s="134"/>
      <c r="H26" s="138"/>
      <c r="I26" s="139"/>
      <c r="J26" s="140"/>
      <c r="K26" s="43" t="e">
        <f>VLOOKUP(X28,[1]ETerra_D!$A$1:$D$30000,4,0)</f>
        <v>#N/A</v>
      </c>
      <c r="L26" s="24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4"/>
    </row>
    <row r="27" spans="1:25" s="2" customFormat="1" ht="20.100000000000001" customHeight="1" x14ac:dyDescent="0.3">
      <c r="A27" s="137"/>
      <c r="B27" s="135"/>
      <c r="C27" s="24"/>
      <c r="D27" s="62"/>
      <c r="E27" s="24"/>
      <c r="F27" s="134"/>
      <c r="G27" s="134"/>
      <c r="H27" s="138"/>
      <c r="I27" s="139"/>
      <c r="J27" s="140"/>
      <c r="K27" s="43" t="e">
        <f>VLOOKUP(X26,[1]ETerra_D!$A$1:$D$30000,4,0)</f>
        <v>#N/A</v>
      </c>
      <c r="L27" s="24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4"/>
    </row>
    <row r="28" spans="1:25" s="2" customFormat="1" ht="20.100000000000001" customHeight="1" x14ac:dyDescent="0.3">
      <c r="A28" s="137"/>
      <c r="B28" s="135"/>
      <c r="C28" s="24"/>
      <c r="D28" s="62"/>
      <c r="E28" s="24"/>
      <c r="F28" s="134"/>
      <c r="G28" s="134"/>
      <c r="H28" s="138"/>
      <c r="I28" s="139"/>
      <c r="J28" s="140"/>
      <c r="K28" s="43" t="e">
        <f>VLOOKUP(X27,[1]ETerra_D!$A$1:$D$30000,4,0)</f>
        <v>#N/A</v>
      </c>
      <c r="L28" s="24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4"/>
    </row>
    <row r="29" spans="1:25" s="2" customFormat="1" ht="20.100000000000001" customHeight="1" x14ac:dyDescent="0.3">
      <c r="A29" s="137"/>
      <c r="B29" s="135"/>
      <c r="C29" s="24"/>
      <c r="D29" s="62"/>
      <c r="E29" s="24"/>
      <c r="F29" s="134"/>
      <c r="G29" s="134"/>
      <c r="H29" s="138"/>
      <c r="I29" s="139"/>
      <c r="J29" s="140"/>
      <c r="K29" s="43" t="e">
        <f>VLOOKUP(X29,[1]ETerra_D!$A$1:$D$30000,4,0)</f>
        <v>#N/A</v>
      </c>
      <c r="L29" s="24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4"/>
    </row>
    <row r="30" spans="1:25" s="2" customFormat="1" ht="20.100000000000001" customHeight="1" x14ac:dyDescent="0.3">
      <c r="A30" s="137"/>
      <c r="B30" s="135"/>
      <c r="C30" s="24"/>
      <c r="D30" s="62"/>
      <c r="E30" s="24"/>
      <c r="F30" s="134"/>
      <c r="G30" s="134"/>
      <c r="H30" s="138"/>
      <c r="I30" s="139"/>
      <c r="J30" s="140"/>
      <c r="K30" s="43" t="e">
        <f>VLOOKUP(X30,[1]ETerra_D!$A$1:$D$30000,4,0)</f>
        <v>#N/A</v>
      </c>
      <c r="L30" s="24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4"/>
    </row>
    <row r="31" spans="1:25" s="2" customFormat="1" ht="20.100000000000001" customHeight="1" x14ac:dyDescent="0.3">
      <c r="A31" s="137"/>
      <c r="B31" s="135"/>
      <c r="C31" s="24"/>
      <c r="D31" s="62"/>
      <c r="E31" s="24"/>
      <c r="F31" s="134"/>
      <c r="G31" s="134"/>
      <c r="H31" s="138"/>
      <c r="I31" s="139"/>
      <c r="J31" s="140"/>
      <c r="K31" s="43" t="e">
        <f>VLOOKUP(X31,[1]ETerra_D!$A$1:$D$30000,4,0)</f>
        <v>#N/A</v>
      </c>
      <c r="L31" s="24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4"/>
    </row>
    <row r="32" spans="1:25" s="2" customFormat="1" ht="20.100000000000001" customHeight="1" x14ac:dyDescent="0.3">
      <c r="A32" s="137"/>
      <c r="B32" s="135"/>
      <c r="C32" s="24"/>
      <c r="D32" s="62"/>
      <c r="E32" s="24"/>
      <c r="F32" s="134"/>
      <c r="G32" s="134"/>
      <c r="H32" s="138"/>
      <c r="I32" s="139"/>
      <c r="J32" s="140"/>
      <c r="K32" s="43" t="e">
        <f>VLOOKUP(X32,[1]ETerra_D!$A$1:$D$30000,4,0)</f>
        <v>#N/A</v>
      </c>
      <c r="L32" s="24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4"/>
    </row>
    <row r="33" spans="1:25" s="2" customFormat="1" ht="20.100000000000001" customHeight="1" x14ac:dyDescent="0.3">
      <c r="A33" s="137"/>
      <c r="B33" s="135"/>
      <c r="C33" s="24"/>
      <c r="D33" s="62"/>
      <c r="E33" s="24"/>
      <c r="F33" s="134"/>
      <c r="G33" s="134"/>
      <c r="H33" s="138"/>
      <c r="I33" s="139"/>
      <c r="J33" s="140"/>
      <c r="K33" s="43" t="e">
        <f>VLOOKUP(X33,[1]ETerra_D!$A$1:$D$30000,4,0)</f>
        <v>#N/A</v>
      </c>
      <c r="L33" s="24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4"/>
    </row>
    <row r="34" spans="1:25" s="2" customFormat="1" ht="20.100000000000001" customHeight="1" x14ac:dyDescent="0.3">
      <c r="A34" s="137"/>
      <c r="B34" s="135"/>
      <c r="C34" s="24"/>
      <c r="D34" s="62"/>
      <c r="E34" s="24"/>
      <c r="F34" s="134"/>
      <c r="G34" s="134"/>
      <c r="H34" s="138"/>
      <c r="I34" s="139"/>
      <c r="J34" s="140"/>
      <c r="K34" s="43"/>
      <c r="L34" s="24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4"/>
    </row>
    <row r="35" spans="1:25" s="2" customFormat="1" ht="20.100000000000001" customHeight="1" x14ac:dyDescent="0.3">
      <c r="A35" s="137"/>
      <c r="B35" s="135"/>
      <c r="C35" s="24"/>
      <c r="D35" s="62"/>
      <c r="E35" s="24"/>
      <c r="F35" s="134"/>
      <c r="G35" s="134"/>
      <c r="H35" s="138"/>
      <c r="I35" s="139"/>
      <c r="J35" s="140"/>
      <c r="K35" s="43" t="e">
        <f>VLOOKUP(X35,[1]ETerra_D!$A$1:$D$30000,4,0)</f>
        <v>#N/A</v>
      </c>
      <c r="L35" s="24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4"/>
    </row>
    <row r="36" spans="1:25" s="2" customFormat="1" ht="20.100000000000001" customHeight="1" x14ac:dyDescent="0.3">
      <c r="A36" s="137"/>
      <c r="B36" s="135"/>
      <c r="C36" s="24"/>
      <c r="D36" s="62"/>
      <c r="E36" s="24"/>
      <c r="F36" s="134"/>
      <c r="G36" s="134"/>
      <c r="H36" s="138"/>
      <c r="I36" s="139"/>
      <c r="J36" s="140"/>
      <c r="K36" s="43" t="e">
        <f>VLOOKUP(X36,[1]ETerra_D!$A$1:$D$30000,4,0)</f>
        <v>#N/A</v>
      </c>
      <c r="L36" s="24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4"/>
    </row>
    <row r="37" spans="1:25" s="2" customFormat="1" ht="20.100000000000001" customHeight="1" x14ac:dyDescent="0.3">
      <c r="A37" s="137"/>
      <c r="B37" s="135"/>
      <c r="C37" s="24"/>
      <c r="D37" s="62"/>
      <c r="E37" s="24"/>
      <c r="F37" s="134"/>
      <c r="G37" s="134"/>
      <c r="H37" s="138"/>
      <c r="I37" s="139"/>
      <c r="J37" s="140"/>
      <c r="K37" s="43" t="e">
        <f>VLOOKUP(X37,[1]ETerra_D!$A$1:$D$30000,4,0)</f>
        <v>#N/A</v>
      </c>
      <c r="L37" s="24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4"/>
    </row>
    <row r="38" spans="1:25" s="2" customFormat="1" ht="20.100000000000001" customHeight="1" x14ac:dyDescent="0.3">
      <c r="A38" s="137"/>
      <c r="B38" s="135"/>
      <c r="C38" s="24"/>
      <c r="D38" s="62"/>
      <c r="E38" s="24"/>
      <c r="F38" s="134"/>
      <c r="G38" s="134"/>
      <c r="H38" s="138"/>
      <c r="I38" s="139"/>
      <c r="J38" s="140"/>
      <c r="K38" s="43" t="e">
        <f>VLOOKUP(X38,[1]ETerra_D!$A$1:$D$30000,4,0)</f>
        <v>#N/A</v>
      </c>
      <c r="L38" s="24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4"/>
    </row>
    <row r="39" spans="1:25" s="2" customFormat="1" ht="20.100000000000001" customHeight="1" x14ac:dyDescent="0.3">
      <c r="A39" s="137"/>
      <c r="B39" s="135"/>
      <c r="C39" s="24"/>
      <c r="D39" s="62"/>
      <c r="E39" s="24"/>
      <c r="F39" s="134"/>
      <c r="G39" s="134"/>
      <c r="H39" s="138"/>
      <c r="I39" s="139"/>
      <c r="J39" s="140"/>
      <c r="K39" s="43"/>
      <c r="L39" s="24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4"/>
    </row>
    <row r="40" spans="1:25" s="2" customFormat="1" ht="20.100000000000001" customHeight="1" x14ac:dyDescent="0.3">
      <c r="A40" s="137"/>
      <c r="B40" s="135"/>
      <c r="C40" s="24"/>
      <c r="D40" s="62"/>
      <c r="E40" s="24"/>
      <c r="F40" s="134"/>
      <c r="G40" s="134"/>
      <c r="H40" s="138"/>
      <c r="I40" s="139"/>
      <c r="J40" s="140"/>
      <c r="K40" s="43"/>
      <c r="L40" s="24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4"/>
    </row>
    <row r="41" spans="1:25" s="2" customFormat="1" ht="20.100000000000001" customHeight="1" x14ac:dyDescent="0.3">
      <c r="A41" s="137"/>
      <c r="B41" s="135"/>
      <c r="C41" s="24"/>
      <c r="D41" s="62"/>
      <c r="E41" s="24"/>
      <c r="F41" s="134"/>
      <c r="G41" s="134"/>
      <c r="H41" s="141"/>
      <c r="I41" s="139"/>
      <c r="J41" s="140"/>
      <c r="K41" s="43" t="e">
        <f>VLOOKUP(X41,[1]ETerra_D!$A$1:$D$30000,4,0)</f>
        <v>#N/A</v>
      </c>
      <c r="L41" s="24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4"/>
    </row>
    <row r="42" spans="1:25" s="2" customFormat="1" ht="20.100000000000001" customHeight="1" x14ac:dyDescent="0.3">
      <c r="A42" s="137"/>
      <c r="B42" s="135"/>
      <c r="C42" s="24"/>
      <c r="D42" s="62"/>
      <c r="E42" s="24"/>
      <c r="F42" s="134"/>
      <c r="G42" s="134"/>
      <c r="H42" s="141"/>
      <c r="I42" s="139"/>
      <c r="J42" s="140"/>
      <c r="K42" s="43" t="e">
        <f>VLOOKUP(X42,[1]ETerra_D!$A$1:$D$30000,4,0)</f>
        <v>#N/A</v>
      </c>
      <c r="L42" s="24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4"/>
    </row>
    <row r="43" spans="1:25" s="2" customFormat="1" ht="20.100000000000001" customHeight="1" x14ac:dyDescent="0.3">
      <c r="A43" s="137"/>
      <c r="B43" s="135"/>
      <c r="C43" s="24"/>
      <c r="D43" s="62"/>
      <c r="E43" s="24"/>
      <c r="F43" s="134"/>
      <c r="G43" s="134"/>
      <c r="H43" s="141"/>
      <c r="I43" s="139"/>
      <c r="J43" s="140"/>
      <c r="K43" s="43" t="e">
        <f>VLOOKUP(X43,[1]ETerra_D!$A$1:$D$30000,4,0)</f>
        <v>#N/A</v>
      </c>
      <c r="L43" s="24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4"/>
    </row>
    <row r="44" spans="1:25" s="2" customFormat="1" ht="20.100000000000001" customHeight="1" x14ac:dyDescent="0.3">
      <c r="A44" s="137"/>
      <c r="B44" s="135"/>
      <c r="C44" s="24"/>
      <c r="D44" s="62"/>
      <c r="E44" s="24"/>
      <c r="F44" s="134"/>
      <c r="G44" s="134"/>
      <c r="H44" s="141"/>
      <c r="I44" s="139"/>
      <c r="J44" s="140"/>
      <c r="K44" s="43" t="e">
        <f>VLOOKUP(X44,[1]ETerra_D!$A$1:$D$30000,4,0)</f>
        <v>#N/A</v>
      </c>
      <c r="L44" s="24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4"/>
    </row>
    <row r="45" spans="1:25" s="2" customFormat="1" x14ac:dyDescent="0.3">
      <c r="A45" s="1"/>
      <c r="B45" s="1"/>
      <c r="C45" s="1"/>
      <c r="D45" s="1"/>
      <c r="E45" s="1"/>
      <c r="F45" s="1"/>
      <c r="G45" s="1"/>
      <c r="H45" s="1"/>
      <c r="I45" s="3"/>
      <c r="J45" s="3"/>
      <c r="K45" s="1"/>
      <c r="L45" s="1"/>
      <c r="Y45" s="4"/>
    </row>
    <row r="46" spans="1:25" s="2" customFormat="1" x14ac:dyDescent="0.3">
      <c r="A46" s="1"/>
      <c r="B46" s="1"/>
      <c r="C46" s="1"/>
      <c r="D46" s="1"/>
      <c r="E46" s="1"/>
      <c r="F46" s="1"/>
      <c r="G46" s="1"/>
      <c r="H46" s="1"/>
      <c r="I46" s="3"/>
      <c r="J46" s="3"/>
      <c r="K46" s="1"/>
      <c r="L46" s="1"/>
      <c r="Y46" s="4"/>
    </row>
    <row r="47" spans="1:25" s="2" customFormat="1" x14ac:dyDescent="0.3">
      <c r="A47" s="1"/>
      <c r="B47" s="1"/>
      <c r="C47" s="1"/>
      <c r="D47" s="1"/>
      <c r="E47" s="1"/>
      <c r="F47" s="1"/>
      <c r="G47" s="1"/>
      <c r="H47" s="1"/>
      <c r="I47" s="3"/>
      <c r="J47" s="3"/>
      <c r="K47" s="1"/>
      <c r="L47" s="1"/>
      <c r="Y47" s="4"/>
    </row>
    <row r="48" spans="1:25" s="2" customFormat="1" x14ac:dyDescent="0.3">
      <c r="A48" s="1"/>
      <c r="B48" s="1"/>
      <c r="C48" s="1"/>
      <c r="D48" s="1"/>
      <c r="E48" s="1"/>
      <c r="F48" s="1"/>
      <c r="G48" s="1"/>
      <c r="H48" s="1"/>
      <c r="I48" s="3"/>
      <c r="J48" s="3"/>
      <c r="K48" s="1"/>
      <c r="L48" s="1"/>
      <c r="Y48" s="4"/>
    </row>
    <row r="49" spans="1:25" s="2" customFormat="1" x14ac:dyDescent="0.3">
      <c r="A49" s="1"/>
      <c r="B49" s="1"/>
      <c r="C49" s="1"/>
      <c r="D49" s="1"/>
      <c r="E49" s="1"/>
      <c r="F49" s="1"/>
      <c r="G49" s="1"/>
      <c r="H49" s="1"/>
      <c r="I49" s="3"/>
      <c r="J49" s="3"/>
      <c r="K49" s="1"/>
      <c r="L49" s="1"/>
      <c r="Y49" s="4"/>
    </row>
    <row r="50" spans="1:25" s="2" customFormat="1" x14ac:dyDescent="0.3">
      <c r="A50" s="1"/>
      <c r="B50" s="1"/>
      <c r="C50" s="1"/>
      <c r="D50" s="1"/>
      <c r="E50" s="1"/>
      <c r="F50" s="1"/>
      <c r="G50" s="1"/>
      <c r="H50" s="1"/>
      <c r="I50" s="3"/>
      <c r="J50" s="3"/>
      <c r="K50" s="1"/>
      <c r="L50" s="1"/>
      <c r="Y50" s="4"/>
    </row>
    <row r="51" spans="1:25" s="2" customFormat="1" x14ac:dyDescent="0.3">
      <c r="A51" s="1"/>
      <c r="B51" s="1"/>
      <c r="C51" s="1"/>
      <c r="D51" s="1"/>
      <c r="E51" s="1"/>
      <c r="F51" s="1"/>
      <c r="G51" s="1"/>
      <c r="H51" s="1"/>
      <c r="I51" s="3"/>
      <c r="J51" s="3"/>
      <c r="K51" s="1"/>
      <c r="L51" s="1"/>
      <c r="Y51" s="4"/>
    </row>
    <row r="52" spans="1:25" s="2" customFormat="1" x14ac:dyDescent="0.3">
      <c r="A52" s="1"/>
      <c r="B52" s="1"/>
      <c r="C52" s="1"/>
      <c r="D52" s="1"/>
      <c r="E52" s="1"/>
      <c r="F52" s="1"/>
      <c r="G52" s="1"/>
      <c r="H52" s="1"/>
      <c r="I52" s="3"/>
      <c r="J52" s="3"/>
      <c r="K52" s="1"/>
      <c r="L52" s="1"/>
      <c r="Y52" s="4"/>
    </row>
    <row r="53" spans="1:25" s="2" customFormat="1" x14ac:dyDescent="0.3">
      <c r="A53" s="1"/>
      <c r="B53" s="1"/>
      <c r="C53" s="1"/>
      <c r="D53" s="1"/>
      <c r="E53" s="1"/>
      <c r="F53" s="1"/>
      <c r="G53" s="1"/>
      <c r="H53" s="1"/>
      <c r="I53" s="3"/>
      <c r="J53" s="3"/>
      <c r="K53" s="1"/>
      <c r="L53" s="1"/>
      <c r="Y53" s="4"/>
    </row>
    <row r="54" spans="1:25" s="2" customFormat="1" x14ac:dyDescent="0.3">
      <c r="A54" s="1"/>
      <c r="B54" s="1"/>
      <c r="C54" s="1"/>
      <c r="D54" s="1"/>
      <c r="E54" s="1"/>
      <c r="F54" s="1"/>
      <c r="G54" s="1"/>
      <c r="H54" s="1"/>
      <c r="I54" s="3"/>
      <c r="J54" s="3"/>
      <c r="K54" s="1"/>
      <c r="L54" s="1"/>
      <c r="Y54" s="4"/>
    </row>
    <row r="55" spans="1:25" s="2" customFormat="1" x14ac:dyDescent="0.3">
      <c r="A55" s="1"/>
      <c r="B55" s="1"/>
      <c r="C55" s="1"/>
      <c r="D55" s="1"/>
      <c r="E55" s="1"/>
      <c r="F55" s="1"/>
      <c r="G55" s="1"/>
      <c r="H55" s="1"/>
      <c r="I55" s="3"/>
      <c r="J55" s="3"/>
      <c r="K55" s="1"/>
      <c r="L55" s="1"/>
      <c r="Y55" s="4"/>
    </row>
    <row r="56" spans="1:25" s="2" customFormat="1" x14ac:dyDescent="0.3">
      <c r="A56" s="1"/>
      <c r="B56" s="1"/>
      <c r="C56" s="1"/>
      <c r="D56" s="1"/>
      <c r="E56" s="1"/>
      <c r="F56" s="1"/>
      <c r="G56" s="1"/>
      <c r="H56" s="1"/>
      <c r="I56" s="3"/>
      <c r="J56" s="3"/>
      <c r="K56" s="1"/>
      <c r="L56" s="1"/>
      <c r="Y56" s="4"/>
    </row>
    <row r="57" spans="1:25" s="2" customFormat="1" x14ac:dyDescent="0.3">
      <c r="A57" s="1"/>
      <c r="B57" s="1"/>
      <c r="C57" s="1"/>
      <c r="D57" s="1"/>
      <c r="E57" s="1"/>
      <c r="F57" s="1"/>
      <c r="G57" s="1"/>
      <c r="H57" s="1"/>
      <c r="I57" s="3"/>
      <c r="J57" s="3"/>
      <c r="K57" s="1"/>
      <c r="L57" s="1"/>
      <c r="Y57" s="4"/>
    </row>
    <row r="58" spans="1:25" s="2" customFormat="1" x14ac:dyDescent="0.3">
      <c r="A58" s="1"/>
      <c r="B58" s="1"/>
      <c r="C58" s="1"/>
      <c r="D58" s="1"/>
      <c r="E58" s="1"/>
      <c r="F58" s="1"/>
      <c r="G58" s="1"/>
      <c r="H58" s="1"/>
      <c r="I58" s="3"/>
      <c r="J58" s="3"/>
      <c r="K58" s="1"/>
      <c r="L58" s="1"/>
      <c r="Y58" s="4"/>
    </row>
    <row r="59" spans="1:25" s="2" customFormat="1" x14ac:dyDescent="0.3">
      <c r="A59" s="1"/>
      <c r="B59" s="1"/>
      <c r="C59" s="1"/>
      <c r="D59" s="1"/>
      <c r="E59" s="1"/>
      <c r="F59" s="1"/>
      <c r="G59" s="1"/>
      <c r="H59" s="1"/>
      <c r="I59" s="3"/>
      <c r="J59" s="3"/>
      <c r="K59" s="1"/>
      <c r="L59" s="1"/>
      <c r="Y59" s="4"/>
    </row>
    <row r="60" spans="1:25" s="2" customFormat="1" x14ac:dyDescent="0.3">
      <c r="A60" s="1"/>
      <c r="B60" s="1"/>
      <c r="C60" s="1"/>
      <c r="D60" s="1"/>
      <c r="E60" s="1"/>
      <c r="F60" s="1"/>
      <c r="G60" s="1"/>
      <c r="H60" s="1"/>
      <c r="I60" s="3"/>
      <c r="J60" s="3"/>
      <c r="K60" s="1"/>
      <c r="L60" s="1"/>
      <c r="Y60" s="4"/>
    </row>
    <row r="61" spans="1:25" s="2" customFormat="1" x14ac:dyDescent="0.3">
      <c r="A61" s="1"/>
      <c r="B61" s="1"/>
      <c r="C61" s="1"/>
      <c r="D61" s="1"/>
      <c r="E61" s="1"/>
      <c r="F61" s="1"/>
      <c r="G61" s="1"/>
      <c r="H61" s="1"/>
      <c r="I61" s="3"/>
      <c r="J61" s="3"/>
      <c r="K61" s="1"/>
      <c r="L61" s="1"/>
      <c r="Y61" s="4"/>
    </row>
    <row r="62" spans="1:25" s="2" customFormat="1" x14ac:dyDescent="0.3">
      <c r="A62" s="1"/>
      <c r="B62" s="1"/>
      <c r="C62" s="1"/>
      <c r="D62" s="1"/>
      <c r="E62" s="1"/>
      <c r="F62" s="1"/>
      <c r="G62" s="1"/>
      <c r="H62" s="1"/>
      <c r="I62" s="3"/>
      <c r="J62" s="3"/>
      <c r="K62" s="1"/>
      <c r="L62" s="1"/>
      <c r="Y62" s="4"/>
    </row>
  </sheetData>
  <sheetProtection selectLockedCells="1" selectUnlockedCells="1"/>
  <mergeCells count="39">
    <mergeCell ref="C4:E4"/>
    <mergeCell ref="A6:J6"/>
    <mergeCell ref="A9:J9"/>
    <mergeCell ref="A12:J12"/>
    <mergeCell ref="A1:B4"/>
    <mergeCell ref="C1:F1"/>
    <mergeCell ref="G1:J2"/>
    <mergeCell ref="C2:F2"/>
    <mergeCell ref="C3:E3"/>
    <mergeCell ref="F3:J3"/>
    <mergeCell ref="G7:G8"/>
    <mergeCell ref="G10:G11"/>
    <mergeCell ref="F4:K4"/>
    <mergeCell ref="R3:X3"/>
    <mergeCell ref="J16:J17"/>
    <mergeCell ref="H19:H20"/>
    <mergeCell ref="I19:I20"/>
    <mergeCell ref="J19:J20"/>
    <mergeCell ref="G19:G20"/>
    <mergeCell ref="H22:H23"/>
    <mergeCell ref="I22:I23"/>
    <mergeCell ref="H16:H17"/>
    <mergeCell ref="I16:I17"/>
    <mergeCell ref="J22:J23"/>
    <mergeCell ref="G22:G23"/>
    <mergeCell ref="H7:H8"/>
    <mergeCell ref="I7:I8"/>
    <mergeCell ref="J7:J8"/>
    <mergeCell ref="H10:H11"/>
    <mergeCell ref="I10:I11"/>
    <mergeCell ref="J10:J11"/>
    <mergeCell ref="H13:H14"/>
    <mergeCell ref="I13:I14"/>
    <mergeCell ref="J13:J14"/>
    <mergeCell ref="A15:J15"/>
    <mergeCell ref="A18:J18"/>
    <mergeCell ref="A21:J21"/>
    <mergeCell ref="G13:G14"/>
    <mergeCell ref="G16:G1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3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6EA41-3BB8-4F8E-8BAB-49781C832D5F}">
  <sheetPr>
    <pageSetUpPr fitToPage="1"/>
  </sheetPr>
  <dimension ref="A1:AU146"/>
  <sheetViews>
    <sheetView view="pageBreakPreview" zoomScale="85" zoomScaleNormal="75" zoomScaleSheetLayoutView="85" workbookViewId="0">
      <pane ySplit="5" topLeftCell="A20" activePane="bottomLeft" state="frozen"/>
      <selection activeCell="A2" sqref="A2:B2"/>
      <selection pane="bottomLeft" activeCell="L32" sqref="L32"/>
    </sheetView>
  </sheetViews>
  <sheetFormatPr defaultRowHeight="14.4" x14ac:dyDescent="0.3"/>
  <cols>
    <col min="1" max="1" width="7.44140625" style="1" customWidth="1"/>
    <col min="2" max="2" width="11.21875" style="1" customWidth="1"/>
    <col min="3" max="3" width="64.5546875" style="1" bestFit="1" customWidth="1"/>
    <col min="4" max="4" width="6.21875" style="1" bestFit="1" customWidth="1"/>
    <col min="5" max="5" width="9.88671875" style="1" customWidth="1"/>
    <col min="6" max="6" width="41.21875" style="1" bestFit="1" customWidth="1"/>
    <col min="7" max="7" width="49" style="1" bestFit="1" customWidth="1"/>
    <col min="8" max="8" width="23.6640625" style="1" bestFit="1" customWidth="1"/>
    <col min="9" max="9" width="14.6640625" style="1" bestFit="1" customWidth="1"/>
    <col min="10" max="10" width="10.33203125" style="1" customWidth="1"/>
    <col min="11" max="11" width="11.6640625" style="1" customWidth="1"/>
    <col min="12" max="12" width="13.88671875" style="1" customWidth="1"/>
    <col min="13" max="14" width="4.109375" style="3" bestFit="1" customWidth="1"/>
    <col min="15" max="15" width="3.88671875" style="1" hidden="1" customWidth="1"/>
    <col min="16" max="16" width="71.6640625" style="1" bestFit="1" customWidth="1"/>
    <col min="17" max="17" width="36.44140625" style="2" bestFit="1" customWidth="1"/>
    <col min="18" max="18" width="13.33203125" style="2" customWidth="1"/>
    <col min="19" max="19" width="15" style="2" customWidth="1"/>
    <col min="20" max="20" width="31.44140625" style="2" bestFit="1" customWidth="1"/>
    <col min="21" max="21" width="52.109375" style="2" customWidth="1"/>
    <col min="22" max="22" width="14.5546875" style="2" customWidth="1"/>
    <col min="23" max="23" width="16.5546875" style="2" customWidth="1"/>
    <col min="24" max="24" width="10.44140625" style="2" customWidth="1"/>
    <col min="25" max="25" width="10.88671875" style="2" customWidth="1"/>
    <col min="26" max="26" width="7.88671875" style="2" customWidth="1"/>
    <col min="27" max="27" width="4.5546875" style="2" customWidth="1"/>
    <col min="28" max="47" width="8.88671875" style="2"/>
    <col min="48" max="16384" width="8.88671875" style="1"/>
  </cols>
  <sheetData>
    <row r="1" spans="1:29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1780</v>
      </c>
      <c r="L1" s="465"/>
      <c r="M1" s="465"/>
      <c r="N1" s="465"/>
    </row>
    <row r="2" spans="1:29" ht="31.8" customHeight="1" x14ac:dyDescent="0.3">
      <c r="A2" s="458"/>
      <c r="B2" s="459"/>
      <c r="C2" s="466" t="s">
        <v>167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9" ht="28.8" customHeight="1" x14ac:dyDescent="0.25">
      <c r="A3" s="458"/>
      <c r="B3" s="459"/>
      <c r="C3" s="470" t="s">
        <v>4793</v>
      </c>
      <c r="D3" s="489"/>
      <c r="E3" s="489"/>
      <c r="F3" s="489"/>
      <c r="G3" s="470" t="str">
        <f>Capa!G61</f>
        <v>IP:10.39.13.9</v>
      </c>
      <c r="H3" s="471"/>
      <c r="I3" s="468" t="s">
        <v>63</v>
      </c>
      <c r="J3" s="468"/>
      <c r="K3" s="468"/>
      <c r="L3" s="468"/>
      <c r="M3" s="468"/>
      <c r="N3" s="468"/>
      <c r="O3" s="15" t="s">
        <v>55</v>
      </c>
      <c r="P3" s="20"/>
      <c r="Q3" s="13"/>
      <c r="R3" s="13"/>
      <c r="S3" s="13"/>
      <c r="T3" s="13"/>
      <c r="U3" s="13"/>
      <c r="V3" s="449"/>
      <c r="W3" s="449"/>
      <c r="X3" s="449"/>
      <c r="Y3" s="449"/>
      <c r="Z3" s="449"/>
      <c r="AA3" s="449"/>
      <c r="AB3" s="449"/>
    </row>
    <row r="4" spans="1:29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9" ht="50.4" customHeight="1" x14ac:dyDescent="0.3">
      <c r="A5" s="14" t="s">
        <v>62</v>
      </c>
      <c r="B5" s="28" t="s">
        <v>54</v>
      </c>
      <c r="C5" s="28" t="s">
        <v>61</v>
      </c>
      <c r="D5" s="29" t="s">
        <v>1787</v>
      </c>
      <c r="E5" s="29" t="s">
        <v>1788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3">
      <c r="A7" s="32" t="s">
        <v>64</v>
      </c>
      <c r="B7" s="31" t="s">
        <v>66</v>
      </c>
      <c r="C7" s="5" t="s">
        <v>46</v>
      </c>
      <c r="D7" s="10" t="s">
        <v>67</v>
      </c>
      <c r="E7" s="10"/>
      <c r="F7" s="9" t="s">
        <v>112</v>
      </c>
      <c r="G7" s="5" t="s">
        <v>113</v>
      </c>
      <c r="H7" s="5"/>
      <c r="I7" s="56" t="s">
        <v>1920</v>
      </c>
      <c r="J7" s="6" t="s">
        <v>170</v>
      </c>
      <c r="K7" s="56" t="s">
        <v>110</v>
      </c>
      <c r="L7" s="59">
        <v>0</v>
      </c>
      <c r="M7" s="367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3">
      <c r="A8" s="32" t="s">
        <v>64</v>
      </c>
      <c r="B8" s="31" t="s">
        <v>66</v>
      </c>
      <c r="C8" s="5" t="s">
        <v>45</v>
      </c>
      <c r="D8" s="10" t="s">
        <v>68</v>
      </c>
      <c r="E8" s="10"/>
      <c r="F8" s="9" t="s">
        <v>114</v>
      </c>
      <c r="G8" s="5" t="s">
        <v>115</v>
      </c>
      <c r="H8" s="5"/>
      <c r="I8" s="56" t="s">
        <v>1920</v>
      </c>
      <c r="J8" s="6" t="s">
        <v>170</v>
      </c>
      <c r="K8" s="56" t="s">
        <v>110</v>
      </c>
      <c r="L8" s="59">
        <v>1</v>
      </c>
      <c r="M8" s="367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3">
      <c r="A9" s="32" t="s">
        <v>64</v>
      </c>
      <c r="B9" s="31" t="s">
        <v>66</v>
      </c>
      <c r="C9" s="5" t="s">
        <v>44</v>
      </c>
      <c r="D9" s="10" t="s">
        <v>69</v>
      </c>
      <c r="E9" s="10"/>
      <c r="F9" s="9" t="s">
        <v>116</v>
      </c>
      <c r="G9" s="5" t="s">
        <v>117</v>
      </c>
      <c r="H9" s="5"/>
      <c r="I9" s="56" t="s">
        <v>1920</v>
      </c>
      <c r="J9" s="6" t="s">
        <v>170</v>
      </c>
      <c r="K9" s="56" t="s">
        <v>110</v>
      </c>
      <c r="L9" s="59">
        <v>2</v>
      </c>
      <c r="M9" s="367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3">
      <c r="A10" s="32" t="s">
        <v>64</v>
      </c>
      <c r="B10" s="31" t="s">
        <v>41</v>
      </c>
      <c r="C10" s="5" t="s">
        <v>43</v>
      </c>
      <c r="D10" s="10" t="s">
        <v>70</v>
      </c>
      <c r="E10" s="10"/>
      <c r="F10" s="9" t="s">
        <v>118</v>
      </c>
      <c r="G10" s="5" t="s">
        <v>119</v>
      </c>
      <c r="H10" s="5"/>
      <c r="I10" s="56" t="s">
        <v>1920</v>
      </c>
      <c r="J10" s="6" t="s">
        <v>170</v>
      </c>
      <c r="K10" s="56" t="s">
        <v>110</v>
      </c>
      <c r="L10" s="59">
        <v>3</v>
      </c>
      <c r="M10" s="367"/>
      <c r="N10" s="6"/>
      <c r="O10" s="18" t="e">
        <f>VLOOKUP(AB10,[1]ETerra_A!$A$1:$D$30000,3,0)</f>
        <v>#N/A</v>
      </c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3">
      <c r="A11" s="32" t="s">
        <v>64</v>
      </c>
      <c r="B11" s="31" t="s">
        <v>41</v>
      </c>
      <c r="C11" s="5" t="s">
        <v>42</v>
      </c>
      <c r="D11" s="10" t="s">
        <v>71</v>
      </c>
      <c r="E11" s="10"/>
      <c r="F11" s="9" t="s">
        <v>120</v>
      </c>
      <c r="G11" s="5" t="s">
        <v>121</v>
      </c>
      <c r="H11" s="5"/>
      <c r="I11" s="56" t="s">
        <v>1920</v>
      </c>
      <c r="J11" s="6" t="s">
        <v>170</v>
      </c>
      <c r="K11" s="56" t="s">
        <v>110</v>
      </c>
      <c r="L11" s="59">
        <v>4</v>
      </c>
      <c r="M11" s="367"/>
      <c r="N11" s="6"/>
      <c r="O11" s="18" t="e">
        <f>VLOOKUP(AB11,[1]ETerra_A!$A$1:$D$30000,3,0)</f>
        <v>#N/A</v>
      </c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3">
      <c r="A12" s="32" t="s">
        <v>64</v>
      </c>
      <c r="B12" s="31" t="s">
        <v>41</v>
      </c>
      <c r="C12" s="5" t="s">
        <v>40</v>
      </c>
      <c r="D12" s="10" t="s">
        <v>72</v>
      </c>
      <c r="E12" s="10"/>
      <c r="F12" s="9" t="s">
        <v>122</v>
      </c>
      <c r="G12" s="5" t="s">
        <v>123</v>
      </c>
      <c r="H12" s="5"/>
      <c r="I12" s="56" t="s">
        <v>1920</v>
      </c>
      <c r="J12" s="6" t="s">
        <v>170</v>
      </c>
      <c r="K12" s="56" t="s">
        <v>110</v>
      </c>
      <c r="L12" s="59">
        <v>5</v>
      </c>
      <c r="M12" s="367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3">
      <c r="A13" s="32" t="s">
        <v>64</v>
      </c>
      <c r="B13" s="31" t="s">
        <v>66</v>
      </c>
      <c r="C13" s="5" t="s">
        <v>39</v>
      </c>
      <c r="D13" s="10" t="s">
        <v>73</v>
      </c>
      <c r="E13" s="10"/>
      <c r="F13" s="9" t="s">
        <v>124</v>
      </c>
      <c r="G13" s="5" t="s">
        <v>125</v>
      </c>
      <c r="H13" s="5"/>
      <c r="I13" s="56" t="s">
        <v>1920</v>
      </c>
      <c r="J13" s="6" t="s">
        <v>170</v>
      </c>
      <c r="K13" s="56" t="s">
        <v>110</v>
      </c>
      <c r="L13" s="59">
        <v>6</v>
      </c>
      <c r="M13" s="367"/>
      <c r="N13" s="6"/>
      <c r="O13" s="18" t="e">
        <f>VLOOKUP(AB13,[1]ETerra_A!$A$1:$D$30000,3,0)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3">
      <c r="A14" s="32" t="s">
        <v>64</v>
      </c>
      <c r="B14" s="31" t="s">
        <v>66</v>
      </c>
      <c r="C14" s="5" t="s">
        <v>38</v>
      </c>
      <c r="D14" s="10"/>
      <c r="E14" s="10"/>
      <c r="F14" s="9" t="s">
        <v>126</v>
      </c>
      <c r="G14" s="5" t="s">
        <v>127</v>
      </c>
      <c r="H14" s="5"/>
      <c r="I14" s="56" t="s">
        <v>1920</v>
      </c>
      <c r="J14" s="6" t="s">
        <v>170</v>
      </c>
      <c r="K14" s="56" t="s">
        <v>110</v>
      </c>
      <c r="L14" s="59">
        <v>7</v>
      </c>
      <c r="M14" s="367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ht="20.100000000000001" customHeight="1" x14ac:dyDescent="0.3">
      <c r="A15" s="32" t="s">
        <v>64</v>
      </c>
      <c r="B15" s="31" t="s">
        <v>66</v>
      </c>
      <c r="C15" s="5" t="s">
        <v>37</v>
      </c>
      <c r="D15" s="10"/>
      <c r="E15" s="10"/>
      <c r="F15" s="9" t="s">
        <v>128</v>
      </c>
      <c r="G15" s="5" t="s">
        <v>129</v>
      </c>
      <c r="H15" s="5"/>
      <c r="I15" s="56" t="s">
        <v>1920</v>
      </c>
      <c r="J15" s="6" t="s">
        <v>170</v>
      </c>
      <c r="K15" s="56" t="s">
        <v>110</v>
      </c>
      <c r="L15" s="59">
        <v>8</v>
      </c>
      <c r="M15" s="367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ht="20.100000000000001" customHeight="1" x14ac:dyDescent="0.3">
      <c r="A16" s="32" t="s">
        <v>64</v>
      </c>
      <c r="B16" s="31" t="s">
        <v>66</v>
      </c>
      <c r="C16" s="5" t="s">
        <v>36</v>
      </c>
      <c r="D16" s="10"/>
      <c r="E16" s="10"/>
      <c r="F16" s="9" t="s">
        <v>1872</v>
      </c>
      <c r="G16" s="5" t="s">
        <v>130</v>
      </c>
      <c r="H16" s="5"/>
      <c r="I16" s="56" t="s">
        <v>1920</v>
      </c>
      <c r="J16" s="6" t="s">
        <v>171</v>
      </c>
      <c r="K16" s="56" t="s">
        <v>111</v>
      </c>
      <c r="L16" s="60">
        <v>9</v>
      </c>
      <c r="M16" s="367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ht="20.100000000000001" customHeight="1" x14ac:dyDescent="0.25">
      <c r="A17" s="443" t="s">
        <v>59</v>
      </c>
      <c r="B17" s="444"/>
      <c r="C17" s="444"/>
      <c r="D17" s="444"/>
      <c r="E17" s="444"/>
      <c r="F17" s="444"/>
      <c r="G17" s="444"/>
      <c r="H17" s="444"/>
      <c r="I17" s="444"/>
      <c r="J17" s="444"/>
      <c r="K17" s="444"/>
      <c r="L17" s="444"/>
      <c r="M17" s="444"/>
      <c r="N17" s="445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ht="20.100000000000001" customHeight="1" x14ac:dyDescent="0.3">
      <c r="A18" s="32" t="s">
        <v>64</v>
      </c>
      <c r="B18" s="31" t="s">
        <v>66</v>
      </c>
      <c r="C18" s="5" t="s">
        <v>202</v>
      </c>
      <c r="D18" s="10"/>
      <c r="E18" s="10" t="s">
        <v>74</v>
      </c>
      <c r="F18" s="9" t="s">
        <v>135</v>
      </c>
      <c r="G18" s="5" t="s">
        <v>136</v>
      </c>
      <c r="H18" s="6" t="s">
        <v>470</v>
      </c>
      <c r="I18" s="56" t="s">
        <v>2082</v>
      </c>
      <c r="J18" s="6" t="s">
        <v>170</v>
      </c>
      <c r="K18" s="56" t="s">
        <v>1898</v>
      </c>
      <c r="L18" s="59">
        <v>0</v>
      </c>
      <c r="M18" s="367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ht="20.100000000000001" customHeight="1" x14ac:dyDescent="0.3">
      <c r="A19" s="32" t="s">
        <v>64</v>
      </c>
      <c r="B19" s="31" t="s">
        <v>66</v>
      </c>
      <c r="C19" s="5" t="s">
        <v>212</v>
      </c>
      <c r="D19" s="10"/>
      <c r="E19" s="10" t="s">
        <v>75</v>
      </c>
      <c r="F19" s="9" t="s">
        <v>139</v>
      </c>
      <c r="G19" s="5" t="s">
        <v>140</v>
      </c>
      <c r="H19" s="6" t="s">
        <v>659</v>
      </c>
      <c r="I19" s="56" t="s">
        <v>2082</v>
      </c>
      <c r="J19" s="6" t="s">
        <v>170</v>
      </c>
      <c r="K19" s="56" t="s">
        <v>1898</v>
      </c>
      <c r="L19" s="59">
        <v>1</v>
      </c>
      <c r="M19" s="367"/>
      <c r="N19" s="6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ht="20.100000000000001" customHeight="1" x14ac:dyDescent="0.3">
      <c r="A20" s="32" t="s">
        <v>64</v>
      </c>
      <c r="B20" s="31" t="s">
        <v>66</v>
      </c>
      <c r="C20" s="5" t="s">
        <v>265</v>
      </c>
      <c r="D20" s="10"/>
      <c r="E20" s="10" t="s">
        <v>76</v>
      </c>
      <c r="F20" s="9" t="s">
        <v>137</v>
      </c>
      <c r="G20" s="5" t="s">
        <v>138</v>
      </c>
      <c r="H20" s="6" t="s">
        <v>659</v>
      </c>
      <c r="I20" s="56" t="s">
        <v>2082</v>
      </c>
      <c r="J20" s="6" t="s">
        <v>170</v>
      </c>
      <c r="K20" s="56" t="s">
        <v>1898</v>
      </c>
      <c r="L20" s="59">
        <v>2</v>
      </c>
      <c r="M20" s="367"/>
      <c r="N20" s="6"/>
      <c r="O20" s="18" t="e">
        <f>VLOOKUP(AB20,[1]ETerra_C!$A$1:$D$30000,2,0)</f>
        <v>#N/A</v>
      </c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ht="20.100000000000001" customHeight="1" x14ac:dyDescent="0.3">
      <c r="A21" s="32" t="s">
        <v>64</v>
      </c>
      <c r="B21" s="31" t="s">
        <v>66</v>
      </c>
      <c r="C21" s="5" t="s">
        <v>266</v>
      </c>
      <c r="D21" s="10"/>
      <c r="E21" s="10" t="s">
        <v>77</v>
      </c>
      <c r="F21" s="9" t="s">
        <v>141</v>
      </c>
      <c r="G21" s="5" t="s">
        <v>142</v>
      </c>
      <c r="H21" s="6" t="s">
        <v>659</v>
      </c>
      <c r="I21" s="56" t="s">
        <v>2082</v>
      </c>
      <c r="J21" s="6" t="s">
        <v>170</v>
      </c>
      <c r="K21" s="56" t="s">
        <v>1898</v>
      </c>
      <c r="L21" s="59">
        <v>3</v>
      </c>
      <c r="M21" s="367"/>
      <c r="N21" s="6"/>
      <c r="O21" s="18" t="e">
        <f>VLOOKUP(AB21,[1]ETerra_C!$A$1:$D$30000,2,0)</f>
        <v>#N/A</v>
      </c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ht="20.100000000000001" customHeight="1" x14ac:dyDescent="0.3">
      <c r="A22" s="32" t="s">
        <v>64</v>
      </c>
      <c r="B22" s="31" t="s">
        <v>66</v>
      </c>
      <c r="C22" s="5" t="s">
        <v>35</v>
      </c>
      <c r="D22" s="10"/>
      <c r="E22" s="10"/>
      <c r="F22" s="376" t="s">
        <v>4919</v>
      </c>
      <c r="G22" s="5" t="s">
        <v>131</v>
      </c>
      <c r="H22" s="47" t="s">
        <v>469</v>
      </c>
      <c r="I22" s="56" t="s">
        <v>2082</v>
      </c>
      <c r="J22" s="6" t="s">
        <v>170</v>
      </c>
      <c r="K22" s="56" t="s">
        <v>1898</v>
      </c>
      <c r="L22" s="59">
        <v>4</v>
      </c>
      <c r="M22" s="367"/>
      <c r="N22" s="6"/>
      <c r="O22" s="18" t="e">
        <f>VLOOKUP(AB22,[1]ETerra_C!$A$1:$D$30000,2,0)</f>
        <v>#N/A</v>
      </c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ht="20.100000000000001" customHeight="1" x14ac:dyDescent="0.3">
      <c r="A23" s="32" t="s">
        <v>64</v>
      </c>
      <c r="B23" s="31" t="s">
        <v>66</v>
      </c>
      <c r="C23" s="5" t="s">
        <v>34</v>
      </c>
      <c r="D23" s="10"/>
      <c r="E23" s="10"/>
      <c r="F23" s="376" t="s">
        <v>4920</v>
      </c>
      <c r="G23" s="5" t="s">
        <v>132</v>
      </c>
      <c r="H23" s="47" t="s">
        <v>469</v>
      </c>
      <c r="I23" s="56" t="s">
        <v>2082</v>
      </c>
      <c r="J23" s="6" t="s">
        <v>170</v>
      </c>
      <c r="K23" s="56" t="s">
        <v>1898</v>
      </c>
      <c r="L23" s="59">
        <v>5</v>
      </c>
      <c r="M23" s="367"/>
      <c r="N23" s="6"/>
      <c r="O23" s="18" t="e">
        <f>VLOOKUP(AB23,[1]ETerra_C!$A$1:$D$30000,2,0)</f>
        <v>#N/A</v>
      </c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ht="20.100000000000001" customHeight="1" x14ac:dyDescent="0.3">
      <c r="A24" s="176" t="s">
        <v>64</v>
      </c>
      <c r="B24" s="85" t="s">
        <v>66</v>
      </c>
      <c r="C24" s="44" t="s">
        <v>134</v>
      </c>
      <c r="D24" s="45"/>
      <c r="E24" s="45"/>
      <c r="F24" s="377" t="s">
        <v>4911</v>
      </c>
      <c r="G24" s="44" t="s">
        <v>133</v>
      </c>
      <c r="H24" s="47" t="s">
        <v>469</v>
      </c>
      <c r="I24" s="64" t="s">
        <v>2082</v>
      </c>
      <c r="J24" s="47" t="s">
        <v>170</v>
      </c>
      <c r="K24" s="64" t="s">
        <v>1898</v>
      </c>
      <c r="L24" s="65">
        <v>6</v>
      </c>
      <c r="M24" s="370"/>
      <c r="N24" s="47"/>
      <c r="O24" s="18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ht="20.100000000000001" customHeight="1" x14ac:dyDescent="0.3">
      <c r="A25" s="245" t="s">
        <v>64</v>
      </c>
      <c r="B25" s="271" t="s">
        <v>66</v>
      </c>
      <c r="C25" s="269" t="s">
        <v>4896</v>
      </c>
      <c r="D25" s="272"/>
      <c r="E25" s="272"/>
      <c r="F25" s="273" t="s">
        <v>4921</v>
      </c>
      <c r="G25" s="269" t="s">
        <v>4847</v>
      </c>
      <c r="H25" s="271" t="s">
        <v>469</v>
      </c>
      <c r="I25" s="274" t="s">
        <v>2082</v>
      </c>
      <c r="J25" s="271" t="s">
        <v>170</v>
      </c>
      <c r="K25" s="274" t="s">
        <v>1898</v>
      </c>
      <c r="L25" s="275">
        <v>7</v>
      </c>
      <c r="M25" s="191"/>
      <c r="N25" s="271"/>
      <c r="O25" s="175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ht="20.100000000000001" customHeight="1" x14ac:dyDescent="0.3">
      <c r="A26" s="245" t="s">
        <v>64</v>
      </c>
      <c r="B26" s="271" t="s">
        <v>66</v>
      </c>
      <c r="C26" s="269" t="s">
        <v>4896</v>
      </c>
      <c r="D26" s="272"/>
      <c r="E26" s="272"/>
      <c r="F26" s="273" t="s">
        <v>4922</v>
      </c>
      <c r="G26" s="269" t="s">
        <v>4846</v>
      </c>
      <c r="H26" s="271" t="s">
        <v>469</v>
      </c>
      <c r="I26" s="274" t="s">
        <v>2082</v>
      </c>
      <c r="J26" s="271" t="s">
        <v>170</v>
      </c>
      <c r="K26" s="274" t="s">
        <v>1898</v>
      </c>
      <c r="L26" s="275">
        <v>8</v>
      </c>
      <c r="M26" s="191"/>
      <c r="N26" s="271"/>
      <c r="O26" s="175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ht="20.100000000000001" customHeight="1" x14ac:dyDescent="0.25">
      <c r="A27" s="505" t="s">
        <v>78</v>
      </c>
      <c r="B27" s="506"/>
      <c r="C27" s="506"/>
      <c r="D27" s="506"/>
      <c r="E27" s="506"/>
      <c r="F27" s="506"/>
      <c r="G27" s="506"/>
      <c r="H27" s="506"/>
      <c r="I27" s="506"/>
      <c r="J27" s="506"/>
      <c r="K27" s="506"/>
      <c r="L27" s="506"/>
      <c r="M27" s="506"/>
      <c r="N27" s="507"/>
      <c r="O27" s="17"/>
      <c r="P27" s="23"/>
      <c r="Q27" s="23"/>
      <c r="R27" s="23"/>
      <c r="S27" s="23"/>
      <c r="T27" s="23"/>
      <c r="U27" s="23"/>
      <c r="V27" s="13"/>
      <c r="W27" s="13"/>
      <c r="X27" s="13"/>
      <c r="Y27" s="13"/>
      <c r="Z27" s="13"/>
      <c r="AA27" s="13"/>
      <c r="AB27" s="13"/>
      <c r="AC27" s="4"/>
    </row>
    <row r="28" spans="1:29" ht="20.100000000000001" customHeight="1" x14ac:dyDescent="0.25">
      <c r="A28" s="511" t="s">
        <v>203</v>
      </c>
      <c r="B28" s="512"/>
      <c r="C28" s="512"/>
      <c r="D28" s="512"/>
      <c r="E28" s="512"/>
      <c r="F28" s="512"/>
      <c r="G28" s="512"/>
      <c r="H28" s="512"/>
      <c r="I28" s="512"/>
      <c r="J28" s="512"/>
      <c r="K28" s="512"/>
      <c r="L28" s="512"/>
      <c r="M28" s="512"/>
      <c r="N28" s="513"/>
      <c r="O28" s="34"/>
      <c r="P28" s="23"/>
      <c r="Q28" s="23"/>
      <c r="R28" s="23"/>
      <c r="S28" s="23"/>
      <c r="T28" s="23"/>
      <c r="U28" s="23"/>
      <c r="V28" s="13"/>
      <c r="W28" s="13"/>
      <c r="X28" s="13"/>
      <c r="Y28" s="13"/>
      <c r="Z28" s="13"/>
      <c r="AA28" s="13"/>
      <c r="AB28" s="13"/>
      <c r="AC28" s="4"/>
    </row>
    <row r="29" spans="1:29" ht="20.100000000000001" customHeight="1" x14ac:dyDescent="0.3">
      <c r="A29" s="35" t="s">
        <v>64</v>
      </c>
      <c r="B29" s="36" t="s">
        <v>66</v>
      </c>
      <c r="C29" s="37" t="s">
        <v>204</v>
      </c>
      <c r="D29" s="38" t="s">
        <v>89</v>
      </c>
      <c r="E29" s="38"/>
      <c r="F29" s="39" t="s">
        <v>1796</v>
      </c>
      <c r="G29" s="37" t="s">
        <v>1921</v>
      </c>
      <c r="H29" s="37" t="s">
        <v>146</v>
      </c>
      <c r="I29" s="58" t="s">
        <v>2083</v>
      </c>
      <c r="J29" s="6" t="s">
        <v>170</v>
      </c>
      <c r="K29" s="56" t="s">
        <v>110</v>
      </c>
      <c r="L29" s="59">
        <v>1</v>
      </c>
      <c r="M29" s="373"/>
      <c r="N29" s="41"/>
      <c r="O29" s="18" t="e">
        <f>VLOOKUP(AB29,[1]ETerra_D!$A$1:$D$30000,4,0)</f>
        <v>#N/A</v>
      </c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ht="20.100000000000001" customHeight="1" x14ac:dyDescent="0.3">
      <c r="A30" s="32" t="s">
        <v>64</v>
      </c>
      <c r="B30" s="31" t="s">
        <v>66</v>
      </c>
      <c r="C30" s="5" t="s">
        <v>205</v>
      </c>
      <c r="D30" s="10" t="s">
        <v>90</v>
      </c>
      <c r="E30" s="10"/>
      <c r="F30" s="9" t="s">
        <v>1797</v>
      </c>
      <c r="G30" s="5" t="s">
        <v>1922</v>
      </c>
      <c r="H30" s="5" t="s">
        <v>147</v>
      </c>
      <c r="I30" s="58" t="s">
        <v>2083</v>
      </c>
      <c r="J30" s="6" t="s">
        <v>170</v>
      </c>
      <c r="K30" s="56" t="s">
        <v>110</v>
      </c>
      <c r="L30" s="59">
        <v>2</v>
      </c>
      <c r="M30" s="367"/>
      <c r="N30" s="7"/>
      <c r="O30" s="18" t="e">
        <f>VLOOKUP(AB30,[1]ETerra_D!$A$1:$D$30000,4,0)</f>
        <v>#N/A</v>
      </c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ht="20.100000000000001" customHeight="1" x14ac:dyDescent="0.3">
      <c r="A31" s="88" t="s">
        <v>64</v>
      </c>
      <c r="B31" s="246" t="s">
        <v>66</v>
      </c>
      <c r="C31" s="247" t="s">
        <v>206</v>
      </c>
      <c r="D31" s="248"/>
      <c r="E31" s="248"/>
      <c r="F31" s="249" t="s">
        <v>1798</v>
      </c>
      <c r="G31" s="247" t="s">
        <v>1923</v>
      </c>
      <c r="H31" s="247" t="s">
        <v>148</v>
      </c>
      <c r="I31" s="105" t="s">
        <v>2083</v>
      </c>
      <c r="J31" s="106" t="s">
        <v>170</v>
      </c>
      <c r="K31" s="107" t="s">
        <v>110</v>
      </c>
      <c r="L31" s="250" t="s">
        <v>3949</v>
      </c>
      <c r="M31" s="501" t="s">
        <v>65</v>
      </c>
      <c r="N31" s="502"/>
      <c r="O31" s="18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ht="20.100000000000001" customHeight="1" x14ac:dyDescent="0.3">
      <c r="A32" s="32" t="s">
        <v>64</v>
      </c>
      <c r="B32" s="31" t="s">
        <v>66</v>
      </c>
      <c r="C32" s="5" t="s">
        <v>207</v>
      </c>
      <c r="D32" s="10" t="s">
        <v>91</v>
      </c>
      <c r="E32" s="10"/>
      <c r="F32" s="9" t="s">
        <v>1789</v>
      </c>
      <c r="G32" s="5" t="s">
        <v>1924</v>
      </c>
      <c r="H32" s="5" t="s">
        <v>148</v>
      </c>
      <c r="I32" s="58" t="s">
        <v>2083</v>
      </c>
      <c r="J32" s="6" t="s">
        <v>170</v>
      </c>
      <c r="K32" s="56" t="s">
        <v>110</v>
      </c>
      <c r="L32" s="59">
        <v>3</v>
      </c>
      <c r="M32" s="367"/>
      <c r="N32" s="7"/>
      <c r="O32" s="18" t="e">
        <f>VLOOKUP(AB32,[1]ETerra_D!$A$1:$D$30000,4,0)</f>
        <v>#N/A</v>
      </c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ht="20.100000000000001" customHeight="1" x14ac:dyDescent="0.3">
      <c r="A33" s="32" t="s">
        <v>64</v>
      </c>
      <c r="B33" s="31" t="s">
        <v>66</v>
      </c>
      <c r="C33" s="5" t="s">
        <v>208</v>
      </c>
      <c r="D33" s="10" t="s">
        <v>92</v>
      </c>
      <c r="E33" s="10"/>
      <c r="F33" s="9" t="s">
        <v>1790</v>
      </c>
      <c r="G33" s="5" t="s">
        <v>1925</v>
      </c>
      <c r="H33" s="5" t="s">
        <v>148</v>
      </c>
      <c r="I33" s="58" t="s">
        <v>2083</v>
      </c>
      <c r="J33" s="6" t="s">
        <v>170</v>
      </c>
      <c r="K33" s="56" t="s">
        <v>110</v>
      </c>
      <c r="L33" s="59">
        <v>4</v>
      </c>
      <c r="M33" s="367"/>
      <c r="N33" s="7"/>
      <c r="O33" s="18" t="e">
        <f>VLOOKUP(AB33,[1]ETerra_D!$A$1:$D$30000,4,0)</f>
        <v>#N/A</v>
      </c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ht="20.100000000000001" customHeight="1" x14ac:dyDescent="0.3">
      <c r="A34" s="32" t="s">
        <v>64</v>
      </c>
      <c r="B34" s="31" t="s">
        <v>66</v>
      </c>
      <c r="C34" s="5" t="s">
        <v>1783</v>
      </c>
      <c r="D34" s="10" t="s">
        <v>93</v>
      </c>
      <c r="E34" s="10"/>
      <c r="F34" s="9" t="s">
        <v>1799</v>
      </c>
      <c r="G34" s="5" t="s">
        <v>1926</v>
      </c>
      <c r="H34" s="5" t="s">
        <v>148</v>
      </c>
      <c r="I34" s="58" t="s">
        <v>2083</v>
      </c>
      <c r="J34" s="6" t="s">
        <v>170</v>
      </c>
      <c r="K34" s="56" t="s">
        <v>110</v>
      </c>
      <c r="L34" s="59">
        <v>5</v>
      </c>
      <c r="M34" s="367"/>
      <c r="N34" s="7"/>
      <c r="O34" s="18" t="e">
        <f>VLOOKUP(AB34,[1]ETerra_D!$A$1:$D$30000,4,0)</f>
        <v>#N/A</v>
      </c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29" ht="20.100000000000001" customHeight="1" x14ac:dyDescent="0.3">
      <c r="A35" s="32" t="s">
        <v>64</v>
      </c>
      <c r="B35" s="31" t="s">
        <v>66</v>
      </c>
      <c r="C35" s="5" t="s">
        <v>209</v>
      </c>
      <c r="D35" s="10" t="s">
        <v>94</v>
      </c>
      <c r="E35" s="10"/>
      <c r="F35" s="9" t="s">
        <v>1791</v>
      </c>
      <c r="G35" s="5" t="s">
        <v>1927</v>
      </c>
      <c r="H35" s="5" t="s">
        <v>2715</v>
      </c>
      <c r="I35" s="58" t="s">
        <v>2083</v>
      </c>
      <c r="J35" s="6" t="s">
        <v>170</v>
      </c>
      <c r="K35" s="56" t="s">
        <v>110</v>
      </c>
      <c r="L35" s="59">
        <v>6</v>
      </c>
      <c r="M35" s="367"/>
      <c r="N35" s="7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ht="20.100000000000001" customHeight="1" x14ac:dyDescent="0.3">
      <c r="A36" s="32" t="s">
        <v>64</v>
      </c>
      <c r="B36" s="31" t="s">
        <v>66</v>
      </c>
      <c r="C36" s="5" t="s">
        <v>1760</v>
      </c>
      <c r="D36" s="10" t="s">
        <v>95</v>
      </c>
      <c r="E36" s="10"/>
      <c r="F36" s="376" t="s">
        <v>4897</v>
      </c>
      <c r="G36" s="5" t="s">
        <v>1928</v>
      </c>
      <c r="H36" s="5" t="s">
        <v>148</v>
      </c>
      <c r="I36" s="58" t="s">
        <v>2083</v>
      </c>
      <c r="J36" s="6" t="s">
        <v>170</v>
      </c>
      <c r="K36" s="56" t="s">
        <v>110</v>
      </c>
      <c r="L36" s="59">
        <v>7</v>
      </c>
      <c r="M36" s="367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ht="20.100000000000001" customHeight="1" x14ac:dyDescent="0.3">
      <c r="A37" s="32" t="s">
        <v>64</v>
      </c>
      <c r="B37" s="31" t="s">
        <v>66</v>
      </c>
      <c r="C37" s="5" t="s">
        <v>1761</v>
      </c>
      <c r="D37" s="10" t="s">
        <v>96</v>
      </c>
      <c r="E37" s="10"/>
      <c r="F37" s="376" t="s">
        <v>4898</v>
      </c>
      <c r="G37" s="5" t="s">
        <v>1929</v>
      </c>
      <c r="H37" s="5" t="s">
        <v>148</v>
      </c>
      <c r="I37" s="58" t="s">
        <v>2083</v>
      </c>
      <c r="J37" s="6" t="s">
        <v>170</v>
      </c>
      <c r="K37" s="56" t="s">
        <v>110</v>
      </c>
      <c r="L37" s="59">
        <v>8</v>
      </c>
      <c r="M37" s="367"/>
      <c r="N37" s="7"/>
      <c r="O37" s="18"/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ht="20.100000000000001" customHeight="1" x14ac:dyDescent="0.3">
      <c r="A38" s="32" t="s">
        <v>64</v>
      </c>
      <c r="B38" s="31" t="s">
        <v>66</v>
      </c>
      <c r="C38" s="5" t="s">
        <v>1762</v>
      </c>
      <c r="D38" s="10" t="s">
        <v>97</v>
      </c>
      <c r="E38" s="10"/>
      <c r="F38" s="376" t="s">
        <v>4899</v>
      </c>
      <c r="G38" s="5" t="s">
        <v>1930</v>
      </c>
      <c r="H38" s="5" t="s">
        <v>148</v>
      </c>
      <c r="I38" s="58" t="s">
        <v>2083</v>
      </c>
      <c r="J38" s="6" t="s">
        <v>170</v>
      </c>
      <c r="K38" s="56" t="s">
        <v>110</v>
      </c>
      <c r="L38" s="59">
        <v>9</v>
      </c>
      <c r="M38" s="370"/>
      <c r="N38" s="49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ht="20.100000000000001" customHeight="1" x14ac:dyDescent="0.3">
      <c r="A39" s="88" t="s">
        <v>64</v>
      </c>
      <c r="B39" s="246" t="s">
        <v>66</v>
      </c>
      <c r="C39" s="247" t="s">
        <v>2595</v>
      </c>
      <c r="D39" s="248"/>
      <c r="E39" s="248" t="s">
        <v>84</v>
      </c>
      <c r="F39" s="249" t="s">
        <v>2600</v>
      </c>
      <c r="G39" s="247" t="s">
        <v>2601</v>
      </c>
      <c r="H39" s="247" t="s">
        <v>149</v>
      </c>
      <c r="I39" s="105" t="s">
        <v>2083</v>
      </c>
      <c r="J39" s="106" t="s">
        <v>170</v>
      </c>
      <c r="K39" s="107" t="s">
        <v>110</v>
      </c>
      <c r="L39" s="250">
        <v>10</v>
      </c>
      <c r="M39" s="501" t="s">
        <v>65</v>
      </c>
      <c r="N39" s="502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ht="20.100000000000001" customHeight="1" x14ac:dyDescent="0.3">
      <c r="A40" s="88" t="s">
        <v>64</v>
      </c>
      <c r="B40" s="246" t="s">
        <v>66</v>
      </c>
      <c r="C40" s="247" t="s">
        <v>210</v>
      </c>
      <c r="D40" s="248"/>
      <c r="E40" s="248"/>
      <c r="F40" s="249" t="s">
        <v>1800</v>
      </c>
      <c r="G40" s="247" t="s">
        <v>1931</v>
      </c>
      <c r="H40" s="247" t="s">
        <v>150</v>
      </c>
      <c r="I40" s="105" t="s">
        <v>2083</v>
      </c>
      <c r="J40" s="106" t="s">
        <v>170</v>
      </c>
      <c r="K40" s="107" t="s">
        <v>110</v>
      </c>
      <c r="L40" s="250">
        <v>11</v>
      </c>
      <c r="M40" s="501" t="s">
        <v>65</v>
      </c>
      <c r="N40" s="502"/>
      <c r="O40" s="18"/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ht="20.100000000000001" customHeight="1" x14ac:dyDescent="0.3">
      <c r="A41" s="88" t="s">
        <v>64</v>
      </c>
      <c r="B41" s="246" t="s">
        <v>66</v>
      </c>
      <c r="C41" s="247" t="s">
        <v>211</v>
      </c>
      <c r="D41" s="248"/>
      <c r="E41" s="248"/>
      <c r="F41" s="249" t="s">
        <v>1801</v>
      </c>
      <c r="G41" s="247" t="s">
        <v>1932</v>
      </c>
      <c r="H41" s="247" t="s">
        <v>150</v>
      </c>
      <c r="I41" s="105" t="s">
        <v>2083</v>
      </c>
      <c r="J41" s="106" t="s">
        <v>170</v>
      </c>
      <c r="K41" s="107" t="s">
        <v>110</v>
      </c>
      <c r="L41" s="250">
        <v>12</v>
      </c>
      <c r="M41" s="501" t="s">
        <v>65</v>
      </c>
      <c r="N41" s="502"/>
      <c r="O41" s="18"/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ht="20.100000000000001" customHeight="1" x14ac:dyDescent="0.3">
      <c r="A42" s="446" t="s">
        <v>213</v>
      </c>
      <c r="B42" s="447"/>
      <c r="C42" s="447"/>
      <c r="D42" s="447"/>
      <c r="E42" s="447"/>
      <c r="F42" s="447"/>
      <c r="G42" s="447"/>
      <c r="H42" s="447"/>
      <c r="I42" s="447"/>
      <c r="J42" s="447"/>
      <c r="K42" s="447"/>
      <c r="L42" s="447"/>
      <c r="M42" s="447"/>
      <c r="N42" s="448"/>
      <c r="O42" s="18"/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ht="20.100000000000001" customHeight="1" x14ac:dyDescent="0.3">
      <c r="A43" s="32" t="s">
        <v>64</v>
      </c>
      <c r="B43" s="31" t="s">
        <v>66</v>
      </c>
      <c r="C43" s="5" t="s">
        <v>214</v>
      </c>
      <c r="D43" s="10" t="s">
        <v>83</v>
      </c>
      <c r="E43" s="10"/>
      <c r="F43" s="9" t="s">
        <v>1802</v>
      </c>
      <c r="G43" s="5" t="s">
        <v>1933</v>
      </c>
      <c r="H43" s="5" t="s">
        <v>151</v>
      </c>
      <c r="I43" s="58" t="s">
        <v>2083</v>
      </c>
      <c r="J43" s="6" t="s">
        <v>170</v>
      </c>
      <c r="K43" s="56" t="s">
        <v>110</v>
      </c>
      <c r="L43" s="59">
        <v>13</v>
      </c>
      <c r="M43" s="367"/>
      <c r="N43" s="7"/>
      <c r="O43" s="18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ht="20.100000000000001" customHeight="1" x14ac:dyDescent="0.3">
      <c r="A44" s="32" t="s">
        <v>64</v>
      </c>
      <c r="B44" s="31" t="s">
        <v>66</v>
      </c>
      <c r="C44" s="5" t="s">
        <v>215</v>
      </c>
      <c r="D44" s="10" t="s">
        <v>84</v>
      </c>
      <c r="E44" s="10"/>
      <c r="F44" s="9" t="s">
        <v>1803</v>
      </c>
      <c r="G44" s="5" t="s">
        <v>1934</v>
      </c>
      <c r="H44" s="5" t="s">
        <v>152</v>
      </c>
      <c r="I44" s="58" t="s">
        <v>2083</v>
      </c>
      <c r="J44" s="6" t="s">
        <v>170</v>
      </c>
      <c r="K44" s="56" t="s">
        <v>110</v>
      </c>
      <c r="L44" s="59">
        <v>14</v>
      </c>
      <c r="M44" s="367"/>
      <c r="N44" s="7"/>
      <c r="O44" s="18" t="e">
        <f>VLOOKUP(AB44,[1]ETerra_D!$A$1:$D$30000,4,0)</f>
        <v>#N/A</v>
      </c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ht="20.100000000000001" customHeight="1" x14ac:dyDescent="0.3">
      <c r="A45" s="88" t="s">
        <v>64</v>
      </c>
      <c r="B45" s="246" t="s">
        <v>66</v>
      </c>
      <c r="C45" s="247" t="s">
        <v>216</v>
      </c>
      <c r="D45" s="248"/>
      <c r="E45" s="248"/>
      <c r="F45" s="249" t="s">
        <v>1804</v>
      </c>
      <c r="G45" s="247" t="s">
        <v>1935</v>
      </c>
      <c r="H45" s="247" t="s">
        <v>148</v>
      </c>
      <c r="I45" s="105" t="s">
        <v>2083</v>
      </c>
      <c r="J45" s="106" t="s">
        <v>170</v>
      </c>
      <c r="K45" s="107" t="s">
        <v>110</v>
      </c>
      <c r="L45" s="250">
        <v>15</v>
      </c>
      <c r="M45" s="501" t="s">
        <v>65</v>
      </c>
      <c r="N45" s="502"/>
      <c r="O45" s="18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11" customFormat="1" ht="20.100000000000001" customHeight="1" x14ac:dyDescent="0.3">
      <c r="A46" s="32" t="s">
        <v>64</v>
      </c>
      <c r="B46" s="31" t="s">
        <v>66</v>
      </c>
      <c r="C46" s="5" t="s">
        <v>1784</v>
      </c>
      <c r="D46" s="10" t="s">
        <v>85</v>
      </c>
      <c r="E46" s="10"/>
      <c r="F46" s="9" t="s">
        <v>1792</v>
      </c>
      <c r="G46" s="5" t="s">
        <v>1936</v>
      </c>
      <c r="H46" s="5" t="s">
        <v>148</v>
      </c>
      <c r="I46" s="58" t="s">
        <v>2083</v>
      </c>
      <c r="J46" s="6" t="s">
        <v>170</v>
      </c>
      <c r="K46" s="56" t="s">
        <v>110</v>
      </c>
      <c r="L46" s="59">
        <v>16</v>
      </c>
      <c r="M46" s="370"/>
      <c r="N46" s="47"/>
      <c r="O46" s="19" t="e">
        <f>VLOOKUP(AB46,[1]ETerra_D!$A$1:$D$30000,4,0)</f>
        <v>#N/A</v>
      </c>
      <c r="P46" s="25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12"/>
    </row>
    <row r="47" spans="1:29" ht="20.100000000000001" customHeight="1" x14ac:dyDescent="0.3">
      <c r="A47" s="88" t="s">
        <v>64</v>
      </c>
      <c r="B47" s="246" t="s">
        <v>66</v>
      </c>
      <c r="C47" s="247" t="s">
        <v>217</v>
      </c>
      <c r="D47" s="248"/>
      <c r="E47" s="248" t="s">
        <v>89</v>
      </c>
      <c r="F47" s="249" t="s">
        <v>1869</v>
      </c>
      <c r="G47" s="247" t="s">
        <v>143</v>
      </c>
      <c r="H47" s="247" t="s">
        <v>153</v>
      </c>
      <c r="I47" s="105" t="s">
        <v>2083</v>
      </c>
      <c r="J47" s="106" t="s">
        <v>170</v>
      </c>
      <c r="K47" s="107" t="s">
        <v>110</v>
      </c>
      <c r="L47" s="250">
        <v>17</v>
      </c>
      <c r="M47" s="501" t="s">
        <v>65</v>
      </c>
      <c r="N47" s="502"/>
      <c r="O47" s="43" t="e">
        <f>VLOOKUP(AB47,[1]ETerra_D!$A$1:$D$30000,4,0)</f>
        <v>#N/A</v>
      </c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11" customFormat="1" ht="20.100000000000001" customHeight="1" x14ac:dyDescent="0.3">
      <c r="A48" s="446" t="s">
        <v>218</v>
      </c>
      <c r="B48" s="447"/>
      <c r="C48" s="447"/>
      <c r="D48" s="447"/>
      <c r="E48" s="447"/>
      <c r="F48" s="447"/>
      <c r="G48" s="447"/>
      <c r="H48" s="447"/>
      <c r="I48" s="447"/>
      <c r="J48" s="447"/>
      <c r="K48" s="447"/>
      <c r="L48" s="447"/>
      <c r="M48" s="447"/>
      <c r="N48" s="448"/>
      <c r="O48" s="19"/>
      <c r="P48" s="25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12"/>
    </row>
    <row r="49" spans="1:29" ht="20.100000000000001" customHeight="1" x14ac:dyDescent="0.3">
      <c r="A49" s="32" t="s">
        <v>64</v>
      </c>
      <c r="B49" s="31" t="s">
        <v>66</v>
      </c>
      <c r="C49" s="5" t="s">
        <v>219</v>
      </c>
      <c r="D49" s="10" t="s">
        <v>86</v>
      </c>
      <c r="E49" s="10"/>
      <c r="F49" s="9" t="s">
        <v>1805</v>
      </c>
      <c r="G49" s="5" t="s">
        <v>1937</v>
      </c>
      <c r="H49" s="5" t="s">
        <v>151</v>
      </c>
      <c r="I49" s="58" t="s">
        <v>2083</v>
      </c>
      <c r="J49" s="6" t="s">
        <v>170</v>
      </c>
      <c r="K49" s="56" t="s">
        <v>110</v>
      </c>
      <c r="L49" s="61">
        <v>18</v>
      </c>
      <c r="M49" s="367"/>
      <c r="N49" s="7"/>
      <c r="O49" s="18" t="e">
        <f>VLOOKUP(AB49,[1]ETerra_D!$A$1:$D$30000,4,0)</f>
        <v>#N/A</v>
      </c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ht="20.100000000000001" customHeight="1" x14ac:dyDescent="0.3">
      <c r="A50" s="32" t="s">
        <v>64</v>
      </c>
      <c r="B50" s="31" t="s">
        <v>66</v>
      </c>
      <c r="C50" s="5" t="s">
        <v>220</v>
      </c>
      <c r="D50" s="10" t="s">
        <v>87</v>
      </c>
      <c r="E50" s="10"/>
      <c r="F50" s="9" t="s">
        <v>1806</v>
      </c>
      <c r="G50" s="5" t="s">
        <v>1938</v>
      </c>
      <c r="H50" s="5" t="s">
        <v>152</v>
      </c>
      <c r="I50" s="58" t="s">
        <v>2083</v>
      </c>
      <c r="J50" s="6" t="s">
        <v>170</v>
      </c>
      <c r="K50" s="56" t="s">
        <v>110</v>
      </c>
      <c r="L50" s="61">
        <v>19</v>
      </c>
      <c r="M50" s="367"/>
      <c r="N50" s="7"/>
      <c r="O50" s="18" t="e">
        <f>VLOOKUP(AB50,[1]ETerra_D!$A$1:$D$30000,4,0)</f>
        <v>#N/A</v>
      </c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ht="20.100000000000001" customHeight="1" x14ac:dyDescent="0.3">
      <c r="A51" s="88" t="s">
        <v>64</v>
      </c>
      <c r="B51" s="246" t="s">
        <v>66</v>
      </c>
      <c r="C51" s="247" t="s">
        <v>221</v>
      </c>
      <c r="D51" s="248"/>
      <c r="E51" s="248"/>
      <c r="F51" s="249" t="s">
        <v>1807</v>
      </c>
      <c r="G51" s="247" t="s">
        <v>1939</v>
      </c>
      <c r="H51" s="247" t="s">
        <v>148</v>
      </c>
      <c r="I51" s="105" t="s">
        <v>2083</v>
      </c>
      <c r="J51" s="106" t="s">
        <v>170</v>
      </c>
      <c r="K51" s="107" t="s">
        <v>110</v>
      </c>
      <c r="L51" s="234">
        <v>20</v>
      </c>
      <c r="M51" s="501" t="s">
        <v>65</v>
      </c>
      <c r="N51" s="502"/>
      <c r="O51" s="18"/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11" customFormat="1" ht="20.100000000000001" customHeight="1" x14ac:dyDescent="0.3">
      <c r="A52" s="32" t="s">
        <v>64</v>
      </c>
      <c r="B52" s="31" t="s">
        <v>66</v>
      </c>
      <c r="C52" s="5" t="s">
        <v>1785</v>
      </c>
      <c r="D52" s="10" t="s">
        <v>88</v>
      </c>
      <c r="E52" s="10"/>
      <c r="F52" s="9" t="s">
        <v>1793</v>
      </c>
      <c r="G52" s="5" t="s">
        <v>1940</v>
      </c>
      <c r="H52" s="5" t="s">
        <v>148</v>
      </c>
      <c r="I52" s="58" t="s">
        <v>2083</v>
      </c>
      <c r="J52" s="6" t="s">
        <v>170</v>
      </c>
      <c r="K52" s="56" t="s">
        <v>110</v>
      </c>
      <c r="L52" s="61">
        <v>21</v>
      </c>
      <c r="M52" s="370"/>
      <c r="N52" s="47"/>
      <c r="O52" s="19" t="e">
        <f>VLOOKUP(AB52,[1]ETerra_D!$A$1:$D$30000,4,0)</f>
        <v>#N/A</v>
      </c>
      <c r="P52" s="25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12"/>
    </row>
    <row r="53" spans="1:29" ht="20.100000000000001" customHeight="1" x14ac:dyDescent="0.3">
      <c r="A53" s="88" t="s">
        <v>64</v>
      </c>
      <c r="B53" s="246" t="s">
        <v>66</v>
      </c>
      <c r="C53" s="247" t="s">
        <v>222</v>
      </c>
      <c r="D53" s="248"/>
      <c r="E53" s="248" t="s">
        <v>92</v>
      </c>
      <c r="F53" s="249" t="s">
        <v>1870</v>
      </c>
      <c r="G53" s="247" t="s">
        <v>144</v>
      </c>
      <c r="H53" s="247" t="s">
        <v>153</v>
      </c>
      <c r="I53" s="105" t="s">
        <v>2083</v>
      </c>
      <c r="J53" s="106" t="s">
        <v>170</v>
      </c>
      <c r="K53" s="107" t="s">
        <v>110</v>
      </c>
      <c r="L53" s="234">
        <v>22</v>
      </c>
      <c r="M53" s="501" t="s">
        <v>65</v>
      </c>
      <c r="N53" s="502"/>
      <c r="O53" s="43" t="e">
        <f>VLOOKUP(AB53,[1]ETerra_D!$A$1:$D$30000,4,0)</f>
        <v>#N/A</v>
      </c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ht="20.100000000000001" customHeight="1" x14ac:dyDescent="0.3">
      <c r="A54" s="446" t="s">
        <v>223</v>
      </c>
      <c r="B54" s="447"/>
      <c r="C54" s="447"/>
      <c r="D54" s="447"/>
      <c r="E54" s="447"/>
      <c r="F54" s="447"/>
      <c r="G54" s="447"/>
      <c r="H54" s="447"/>
      <c r="I54" s="447"/>
      <c r="J54" s="447"/>
      <c r="K54" s="447"/>
      <c r="L54" s="447"/>
      <c r="M54" s="447"/>
      <c r="N54" s="448"/>
      <c r="O54" s="18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ht="20.100000000000001" customHeight="1" x14ac:dyDescent="0.3">
      <c r="A55" s="32" t="s">
        <v>64</v>
      </c>
      <c r="B55" s="31" t="s">
        <v>66</v>
      </c>
      <c r="C55" s="5" t="s">
        <v>224</v>
      </c>
      <c r="D55" s="10" t="s">
        <v>100</v>
      </c>
      <c r="E55" s="10"/>
      <c r="F55" s="9" t="s">
        <v>1808</v>
      </c>
      <c r="G55" s="5" t="s">
        <v>1941</v>
      </c>
      <c r="H55" s="5" t="s">
        <v>151</v>
      </c>
      <c r="I55" s="58" t="s">
        <v>2083</v>
      </c>
      <c r="J55" s="6" t="s">
        <v>170</v>
      </c>
      <c r="K55" s="56" t="s">
        <v>110</v>
      </c>
      <c r="L55" s="61">
        <v>23</v>
      </c>
      <c r="M55" s="367"/>
      <c r="N55" s="7"/>
      <c r="O55" s="18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ht="20.100000000000001" customHeight="1" x14ac:dyDescent="0.3">
      <c r="A56" s="32" t="s">
        <v>64</v>
      </c>
      <c r="B56" s="31" t="s">
        <v>66</v>
      </c>
      <c r="C56" s="5" t="s">
        <v>225</v>
      </c>
      <c r="D56" s="10" t="s">
        <v>101</v>
      </c>
      <c r="E56" s="10"/>
      <c r="F56" s="9" t="s">
        <v>1809</v>
      </c>
      <c r="G56" s="5" t="s">
        <v>1942</v>
      </c>
      <c r="H56" s="5" t="s">
        <v>152</v>
      </c>
      <c r="I56" s="58" t="s">
        <v>2083</v>
      </c>
      <c r="J56" s="6" t="s">
        <v>170</v>
      </c>
      <c r="K56" s="56" t="s">
        <v>110</v>
      </c>
      <c r="L56" s="61">
        <v>24</v>
      </c>
      <c r="M56" s="367"/>
      <c r="N56" s="7"/>
      <c r="O56" s="18" t="e">
        <f>VLOOKUP(AB56,[1]ETerra_D!$A$1:$D$30000,4,0)</f>
        <v>#N/A</v>
      </c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3">
      <c r="A57" s="88" t="s">
        <v>64</v>
      </c>
      <c r="B57" s="246" t="s">
        <v>66</v>
      </c>
      <c r="C57" s="247" t="s">
        <v>226</v>
      </c>
      <c r="D57" s="248"/>
      <c r="E57" s="248"/>
      <c r="F57" s="249" t="s">
        <v>1810</v>
      </c>
      <c r="G57" s="247" t="s">
        <v>1943</v>
      </c>
      <c r="H57" s="247" t="s">
        <v>148</v>
      </c>
      <c r="I57" s="105" t="s">
        <v>2083</v>
      </c>
      <c r="J57" s="106" t="s">
        <v>170</v>
      </c>
      <c r="K57" s="107" t="s">
        <v>110</v>
      </c>
      <c r="L57" s="234">
        <v>25</v>
      </c>
      <c r="M57" s="501" t="s">
        <v>65</v>
      </c>
      <c r="N57" s="502"/>
      <c r="O57" s="18"/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11" customFormat="1" ht="20.100000000000001" customHeight="1" x14ac:dyDescent="0.3">
      <c r="A58" s="32" t="s">
        <v>64</v>
      </c>
      <c r="B58" s="31" t="s">
        <v>66</v>
      </c>
      <c r="C58" s="5" t="s">
        <v>1786</v>
      </c>
      <c r="D58" s="10" t="s">
        <v>102</v>
      </c>
      <c r="E58" s="10"/>
      <c r="F58" s="9" t="s">
        <v>1794</v>
      </c>
      <c r="G58" s="5" t="s">
        <v>1944</v>
      </c>
      <c r="H58" s="5" t="s">
        <v>148</v>
      </c>
      <c r="I58" s="58" t="s">
        <v>2083</v>
      </c>
      <c r="J58" s="6" t="s">
        <v>170</v>
      </c>
      <c r="K58" s="56" t="s">
        <v>110</v>
      </c>
      <c r="L58" s="61">
        <v>26</v>
      </c>
      <c r="M58" s="370"/>
      <c r="N58" s="47"/>
      <c r="O58" s="19"/>
      <c r="P58" s="25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12"/>
    </row>
    <row r="59" spans="1:29" ht="20.100000000000001" customHeight="1" x14ac:dyDescent="0.3">
      <c r="A59" s="88" t="s">
        <v>64</v>
      </c>
      <c r="B59" s="246" t="s">
        <v>66</v>
      </c>
      <c r="C59" s="247" t="s">
        <v>227</v>
      </c>
      <c r="D59" s="248"/>
      <c r="E59" s="248" t="s">
        <v>96</v>
      </c>
      <c r="F59" s="249" t="s">
        <v>1871</v>
      </c>
      <c r="G59" s="247" t="s">
        <v>145</v>
      </c>
      <c r="H59" s="247" t="s">
        <v>153</v>
      </c>
      <c r="I59" s="105" t="s">
        <v>2083</v>
      </c>
      <c r="J59" s="106" t="s">
        <v>170</v>
      </c>
      <c r="K59" s="107" t="s">
        <v>110</v>
      </c>
      <c r="L59" s="234">
        <v>27</v>
      </c>
      <c r="M59" s="501" t="s">
        <v>65</v>
      </c>
      <c r="N59" s="502"/>
      <c r="O59" s="43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ht="20.100000000000001" customHeight="1" x14ac:dyDescent="0.3">
      <c r="A60" s="446" t="s">
        <v>228</v>
      </c>
      <c r="B60" s="447"/>
      <c r="C60" s="447"/>
      <c r="D60" s="447"/>
      <c r="E60" s="447"/>
      <c r="F60" s="447"/>
      <c r="G60" s="447"/>
      <c r="H60" s="447"/>
      <c r="I60" s="447"/>
      <c r="J60" s="447"/>
      <c r="K60" s="447"/>
      <c r="L60" s="447"/>
      <c r="M60" s="447"/>
      <c r="N60" s="448"/>
      <c r="O60" s="18"/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ht="20.100000000000001" customHeight="1" x14ac:dyDescent="0.3">
      <c r="A61" s="32" t="s">
        <v>64</v>
      </c>
      <c r="B61" s="31" t="s">
        <v>66</v>
      </c>
      <c r="C61" s="5" t="s">
        <v>229</v>
      </c>
      <c r="D61" s="10" t="s">
        <v>98</v>
      </c>
      <c r="E61" s="10"/>
      <c r="F61" s="9" t="s">
        <v>1811</v>
      </c>
      <c r="G61" s="5" t="s">
        <v>1945</v>
      </c>
      <c r="H61" s="5" t="s">
        <v>151</v>
      </c>
      <c r="I61" s="58" t="s">
        <v>2083</v>
      </c>
      <c r="J61" s="6" t="s">
        <v>170</v>
      </c>
      <c r="K61" s="56" t="s">
        <v>110</v>
      </c>
      <c r="L61" s="61">
        <v>28</v>
      </c>
      <c r="M61" s="367"/>
      <c r="N61" s="7"/>
      <c r="O61" s="18" t="e">
        <f>VLOOKUP(AB61,[1]ETerra_D!$A$1:$D$30000,4,0)</f>
        <v>#N/A</v>
      </c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ht="20.100000000000001" customHeight="1" x14ac:dyDescent="0.3">
      <c r="A62" s="32" t="s">
        <v>64</v>
      </c>
      <c r="B62" s="31" t="s">
        <v>66</v>
      </c>
      <c r="C62" s="5" t="s">
        <v>230</v>
      </c>
      <c r="D62" s="10" t="s">
        <v>99</v>
      </c>
      <c r="E62" s="10"/>
      <c r="F62" s="9" t="s">
        <v>1812</v>
      </c>
      <c r="G62" s="5" t="s">
        <v>1946</v>
      </c>
      <c r="H62" s="5" t="s">
        <v>152</v>
      </c>
      <c r="I62" s="58" t="s">
        <v>2083</v>
      </c>
      <c r="J62" s="6" t="s">
        <v>170</v>
      </c>
      <c r="K62" s="56" t="s">
        <v>110</v>
      </c>
      <c r="L62" s="61">
        <v>29</v>
      </c>
      <c r="M62" s="370"/>
      <c r="N62" s="49"/>
      <c r="O62" s="18" t="e">
        <f>VLOOKUP(AB62,[1]ETerra_D!$A$1:$D$30000,4,0)</f>
        <v>#N/A</v>
      </c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ht="20.100000000000001" customHeight="1" x14ac:dyDescent="0.3">
      <c r="A63" s="88" t="s">
        <v>64</v>
      </c>
      <c r="B63" s="246" t="s">
        <v>66</v>
      </c>
      <c r="C63" s="247" t="s">
        <v>231</v>
      </c>
      <c r="D63" s="248"/>
      <c r="E63" s="248"/>
      <c r="F63" s="249" t="s">
        <v>2287</v>
      </c>
      <c r="G63" s="247" t="s">
        <v>1947</v>
      </c>
      <c r="H63" s="247" t="s">
        <v>148</v>
      </c>
      <c r="I63" s="105" t="s">
        <v>2083</v>
      </c>
      <c r="J63" s="106" t="s">
        <v>170</v>
      </c>
      <c r="K63" s="107" t="s">
        <v>110</v>
      </c>
      <c r="L63" s="234">
        <v>30</v>
      </c>
      <c r="M63" s="501" t="s">
        <v>65</v>
      </c>
      <c r="N63" s="502"/>
      <c r="O63" s="43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ht="20.100000000000001" customHeight="1" x14ac:dyDescent="0.3">
      <c r="A64" s="88" t="s">
        <v>64</v>
      </c>
      <c r="B64" s="246" t="s">
        <v>66</v>
      </c>
      <c r="C64" s="247" t="s">
        <v>232</v>
      </c>
      <c r="D64" s="248"/>
      <c r="E64" s="248"/>
      <c r="F64" s="249" t="s">
        <v>1813</v>
      </c>
      <c r="G64" s="247" t="s">
        <v>1948</v>
      </c>
      <c r="H64" s="247" t="s">
        <v>153</v>
      </c>
      <c r="I64" s="105" t="s">
        <v>2083</v>
      </c>
      <c r="J64" s="106" t="s">
        <v>170</v>
      </c>
      <c r="K64" s="107" t="s">
        <v>110</v>
      </c>
      <c r="L64" s="234">
        <v>31</v>
      </c>
      <c r="M64" s="501" t="s">
        <v>65</v>
      </c>
      <c r="N64" s="502"/>
      <c r="O64" s="43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ht="20.100000000000001" customHeight="1" x14ac:dyDescent="0.3">
      <c r="A65" s="446" t="s">
        <v>79</v>
      </c>
      <c r="B65" s="447"/>
      <c r="C65" s="447"/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8"/>
      <c r="O65" s="18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ht="20.100000000000001" customHeight="1" x14ac:dyDescent="0.3">
      <c r="A66" s="32" t="s">
        <v>64</v>
      </c>
      <c r="B66" s="31" t="s">
        <v>66</v>
      </c>
      <c r="C66" s="5" t="s">
        <v>33</v>
      </c>
      <c r="D66" s="10"/>
      <c r="E66" s="10"/>
      <c r="F66" s="9" t="s">
        <v>1814</v>
      </c>
      <c r="G66" s="5" t="s">
        <v>1949</v>
      </c>
      <c r="H66" s="5" t="s">
        <v>148</v>
      </c>
      <c r="I66" s="58" t="s">
        <v>2083</v>
      </c>
      <c r="J66" s="6" t="s">
        <v>170</v>
      </c>
      <c r="K66" s="56" t="s">
        <v>110</v>
      </c>
      <c r="L66" s="59">
        <v>32</v>
      </c>
      <c r="M66" s="367"/>
      <c r="N66" s="7"/>
      <c r="O66" s="18" t="e">
        <f>VLOOKUP(AB66,[1]ETerra_D!$A$1:$D$30000,4,0)</f>
        <v>#N/A</v>
      </c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ht="20.100000000000001" customHeight="1" x14ac:dyDescent="0.3">
      <c r="A67" s="88" t="s">
        <v>64</v>
      </c>
      <c r="B67" s="108" t="s">
        <v>66</v>
      </c>
      <c r="C67" s="90" t="s">
        <v>157</v>
      </c>
      <c r="D67" s="91"/>
      <c r="E67" s="91"/>
      <c r="F67" s="92" t="s">
        <v>1820</v>
      </c>
      <c r="G67" s="90" t="s">
        <v>1955</v>
      </c>
      <c r="H67" s="90" t="s">
        <v>159</v>
      </c>
      <c r="I67" s="105" t="s">
        <v>2083</v>
      </c>
      <c r="J67" s="106" t="s">
        <v>170</v>
      </c>
      <c r="K67" s="107" t="s">
        <v>110</v>
      </c>
      <c r="L67" s="250">
        <v>33</v>
      </c>
      <c r="M67" s="503" t="s">
        <v>5374</v>
      </c>
      <c r="N67" s="504"/>
      <c r="O67" s="43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ht="20.100000000000001" customHeight="1" x14ac:dyDescent="0.3">
      <c r="A68" s="88" t="s">
        <v>64</v>
      </c>
      <c r="B68" s="108" t="s">
        <v>66</v>
      </c>
      <c r="C68" s="90" t="s">
        <v>2808</v>
      </c>
      <c r="D68" s="91"/>
      <c r="E68" s="91"/>
      <c r="F68" s="92" t="s">
        <v>1821</v>
      </c>
      <c r="G68" s="90" t="s">
        <v>1956</v>
      </c>
      <c r="H68" s="90" t="s">
        <v>159</v>
      </c>
      <c r="I68" s="105" t="s">
        <v>2083</v>
      </c>
      <c r="J68" s="106" t="s">
        <v>170</v>
      </c>
      <c r="K68" s="107" t="s">
        <v>110</v>
      </c>
      <c r="L68" s="250">
        <v>34</v>
      </c>
      <c r="M68" s="501" t="s">
        <v>65</v>
      </c>
      <c r="N68" s="502"/>
      <c r="O68" s="43"/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ht="20.100000000000001" customHeight="1" x14ac:dyDescent="0.3">
      <c r="A69" s="32" t="s">
        <v>64</v>
      </c>
      <c r="B69" s="33" t="s">
        <v>66</v>
      </c>
      <c r="C69" s="50" t="s">
        <v>2807</v>
      </c>
      <c r="D69" s="51"/>
      <c r="E69" s="51"/>
      <c r="F69" s="52" t="s">
        <v>1822</v>
      </c>
      <c r="G69" s="50" t="s">
        <v>1957</v>
      </c>
      <c r="H69" s="50" t="s">
        <v>159</v>
      </c>
      <c r="I69" s="58" t="s">
        <v>2083</v>
      </c>
      <c r="J69" s="6" t="s">
        <v>170</v>
      </c>
      <c r="K69" s="56" t="s">
        <v>110</v>
      </c>
      <c r="L69" s="59">
        <v>35</v>
      </c>
      <c r="M69" s="371"/>
      <c r="N69" s="55"/>
      <c r="O69" s="43"/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ht="20.100000000000001" customHeight="1" x14ac:dyDescent="0.3">
      <c r="A70" s="32" t="s">
        <v>64</v>
      </c>
      <c r="B70" s="33" t="s">
        <v>66</v>
      </c>
      <c r="C70" s="50" t="s">
        <v>158</v>
      </c>
      <c r="D70" s="51"/>
      <c r="E70" s="51"/>
      <c r="F70" s="52" t="s">
        <v>1823</v>
      </c>
      <c r="G70" s="50" t="s">
        <v>1958</v>
      </c>
      <c r="H70" s="50" t="s">
        <v>148</v>
      </c>
      <c r="I70" s="58" t="s">
        <v>2083</v>
      </c>
      <c r="J70" s="6" t="s">
        <v>170</v>
      </c>
      <c r="K70" s="56" t="s">
        <v>110</v>
      </c>
      <c r="L70" s="59">
        <v>36</v>
      </c>
      <c r="M70" s="371"/>
      <c r="N70" s="55"/>
      <c r="O70" s="43"/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ht="20.100000000000001" customHeight="1" x14ac:dyDescent="0.3">
      <c r="A71" s="77" t="s">
        <v>64</v>
      </c>
      <c r="B71" s="78" t="s">
        <v>66</v>
      </c>
      <c r="C71" s="50" t="s">
        <v>1758</v>
      </c>
      <c r="D71" s="51"/>
      <c r="E71" s="51"/>
      <c r="F71" s="52" t="s">
        <v>1824</v>
      </c>
      <c r="G71" s="100" t="s">
        <v>1960</v>
      </c>
      <c r="H71" s="50" t="s">
        <v>166</v>
      </c>
      <c r="I71" s="58" t="s">
        <v>2083</v>
      </c>
      <c r="J71" s="6" t="s">
        <v>170</v>
      </c>
      <c r="K71" s="56" t="s">
        <v>110</v>
      </c>
      <c r="L71" s="59">
        <v>37</v>
      </c>
      <c r="M71" s="371"/>
      <c r="N71" s="55"/>
      <c r="O71" s="43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ht="20.100000000000001" customHeight="1" x14ac:dyDescent="0.3">
      <c r="A72" s="32" t="s">
        <v>64</v>
      </c>
      <c r="B72" s="33" t="s">
        <v>66</v>
      </c>
      <c r="C72" s="50" t="s">
        <v>106</v>
      </c>
      <c r="D72" s="51" t="s">
        <v>107</v>
      </c>
      <c r="E72" s="51"/>
      <c r="F72" s="52" t="s">
        <v>1795</v>
      </c>
      <c r="G72" s="50" t="s">
        <v>1959</v>
      </c>
      <c r="H72" s="50" t="s">
        <v>148</v>
      </c>
      <c r="I72" s="58" t="s">
        <v>2083</v>
      </c>
      <c r="J72" s="6" t="s">
        <v>170</v>
      </c>
      <c r="K72" s="56" t="s">
        <v>110</v>
      </c>
      <c r="L72" s="59">
        <v>38</v>
      </c>
      <c r="M72" s="371"/>
      <c r="N72" s="55"/>
      <c r="O72" s="43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ht="20.100000000000001" customHeight="1" x14ac:dyDescent="0.3">
      <c r="A73" s="32" t="s">
        <v>64</v>
      </c>
      <c r="B73" s="33" t="s">
        <v>66</v>
      </c>
      <c r="C73" s="50" t="s">
        <v>1919</v>
      </c>
      <c r="D73" s="51" t="s">
        <v>104</v>
      </c>
      <c r="E73" s="51"/>
      <c r="F73" s="52" t="s">
        <v>4490</v>
      </c>
      <c r="G73" s="100" t="s">
        <v>3563</v>
      </c>
      <c r="H73" s="50" t="s">
        <v>148</v>
      </c>
      <c r="I73" s="58" t="s">
        <v>2083</v>
      </c>
      <c r="J73" s="6" t="s">
        <v>3564</v>
      </c>
      <c r="K73" s="56" t="s">
        <v>110</v>
      </c>
      <c r="L73" s="59" t="s">
        <v>2081</v>
      </c>
      <c r="M73" s="371"/>
      <c r="N73" s="55"/>
      <c r="O73" s="43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ht="20.100000000000001" customHeight="1" x14ac:dyDescent="0.3">
      <c r="A74" s="102" t="s">
        <v>64</v>
      </c>
      <c r="B74" s="103" t="s">
        <v>66</v>
      </c>
      <c r="C74" s="90" t="s">
        <v>1759</v>
      </c>
      <c r="D74" s="91"/>
      <c r="E74" s="91"/>
      <c r="F74" s="92" t="s">
        <v>1825</v>
      </c>
      <c r="G74" s="104" t="s">
        <v>1961</v>
      </c>
      <c r="H74" s="90" t="s">
        <v>148</v>
      </c>
      <c r="I74" s="105" t="s">
        <v>2083</v>
      </c>
      <c r="J74" s="106" t="s">
        <v>170</v>
      </c>
      <c r="K74" s="107" t="s">
        <v>110</v>
      </c>
      <c r="L74" s="508" t="s">
        <v>1032</v>
      </c>
      <c r="M74" s="509"/>
      <c r="N74" s="510"/>
      <c r="O74" s="43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ht="20.100000000000001" customHeight="1" x14ac:dyDescent="0.3">
      <c r="A75" s="54" t="s">
        <v>64</v>
      </c>
      <c r="B75" s="378" t="s">
        <v>66</v>
      </c>
      <c r="C75" s="233" t="s">
        <v>305</v>
      </c>
      <c r="D75" s="296"/>
      <c r="E75" s="296"/>
      <c r="F75" s="376" t="s">
        <v>1815</v>
      </c>
      <c r="G75" s="233" t="s">
        <v>1950</v>
      </c>
      <c r="H75" s="317" t="s">
        <v>159</v>
      </c>
      <c r="I75" s="321" t="s">
        <v>2083</v>
      </c>
      <c r="J75" s="7" t="s">
        <v>170</v>
      </c>
      <c r="K75" s="322" t="s">
        <v>110</v>
      </c>
      <c r="L75" s="379">
        <v>50</v>
      </c>
      <c r="M75" s="8"/>
      <c r="N75" s="430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ht="20.100000000000001" customHeight="1" x14ac:dyDescent="0.3">
      <c r="A76" s="88" t="s">
        <v>64</v>
      </c>
      <c r="B76" s="246" t="s">
        <v>66</v>
      </c>
      <c r="C76" s="247" t="s">
        <v>305</v>
      </c>
      <c r="D76" s="248"/>
      <c r="E76" s="248"/>
      <c r="F76" s="249" t="s">
        <v>1815</v>
      </c>
      <c r="G76" s="247" t="s">
        <v>1950</v>
      </c>
      <c r="H76" s="90" t="s">
        <v>159</v>
      </c>
      <c r="I76" s="105" t="s">
        <v>2083</v>
      </c>
      <c r="J76" s="106" t="s">
        <v>171</v>
      </c>
      <c r="K76" s="107" t="s">
        <v>111</v>
      </c>
      <c r="L76" s="263" t="s">
        <v>3949</v>
      </c>
      <c r="M76" s="501" t="s">
        <v>65</v>
      </c>
      <c r="N76" s="502"/>
      <c r="O76" s="18"/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ht="20.100000000000001" customHeight="1" x14ac:dyDescent="0.3">
      <c r="A77" s="54" t="s">
        <v>64</v>
      </c>
      <c r="B77" s="378" t="s">
        <v>66</v>
      </c>
      <c r="C77" s="380" t="s">
        <v>306</v>
      </c>
      <c r="D77" s="381"/>
      <c r="E77" s="381"/>
      <c r="F77" s="377" t="s">
        <v>1816</v>
      </c>
      <c r="G77" s="380" t="s">
        <v>1951</v>
      </c>
      <c r="H77" s="317" t="s">
        <v>159</v>
      </c>
      <c r="I77" s="321" t="s">
        <v>2083</v>
      </c>
      <c r="J77" s="7" t="s">
        <v>170</v>
      </c>
      <c r="K77" s="322" t="s">
        <v>110</v>
      </c>
      <c r="L77" s="379">
        <v>51</v>
      </c>
      <c r="M77" s="48"/>
      <c r="N77" s="431"/>
      <c r="O77" s="18" t="e">
        <f>VLOOKUP(AB77,[1]ETerra_D!$A$1:$D$30000,4,0)</f>
        <v>#N/A</v>
      </c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ht="20.100000000000001" customHeight="1" x14ac:dyDescent="0.3">
      <c r="A78" s="88" t="s">
        <v>64</v>
      </c>
      <c r="B78" s="246" t="s">
        <v>66</v>
      </c>
      <c r="C78" s="265" t="s">
        <v>306</v>
      </c>
      <c r="D78" s="266"/>
      <c r="E78" s="266"/>
      <c r="F78" s="267" t="s">
        <v>1816</v>
      </c>
      <c r="G78" s="265" t="s">
        <v>1951</v>
      </c>
      <c r="H78" s="90" t="s">
        <v>159</v>
      </c>
      <c r="I78" s="105" t="s">
        <v>2083</v>
      </c>
      <c r="J78" s="106" t="s">
        <v>171</v>
      </c>
      <c r="K78" s="107" t="s">
        <v>111</v>
      </c>
      <c r="L78" s="263" t="s">
        <v>3949</v>
      </c>
      <c r="M78" s="501" t="s">
        <v>65</v>
      </c>
      <c r="N78" s="502"/>
      <c r="O78" s="43"/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ht="20.100000000000001" customHeight="1" x14ac:dyDescent="0.3">
      <c r="A79" s="32" t="s">
        <v>64</v>
      </c>
      <c r="B79" s="33" t="s">
        <v>66</v>
      </c>
      <c r="C79" s="50" t="s">
        <v>154</v>
      </c>
      <c r="D79" s="51"/>
      <c r="E79" s="51"/>
      <c r="F79" s="52" t="s">
        <v>1817</v>
      </c>
      <c r="G79" s="50" t="s">
        <v>1952</v>
      </c>
      <c r="H79" s="50" t="s">
        <v>148</v>
      </c>
      <c r="I79" s="58" t="s">
        <v>2083</v>
      </c>
      <c r="J79" s="6" t="s">
        <v>171</v>
      </c>
      <c r="K79" s="56" t="s">
        <v>111</v>
      </c>
      <c r="L79" s="60">
        <v>52</v>
      </c>
      <c r="M79" s="371"/>
      <c r="N79" s="55"/>
      <c r="O79" s="43" t="e">
        <f>VLOOKUP(AB79,[1]ETerra_D!$A$1:$D$30000,4,0)</f>
        <v>#N/A</v>
      </c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ht="20.100000000000001" customHeight="1" x14ac:dyDescent="0.3">
      <c r="A80" s="88" t="s">
        <v>64</v>
      </c>
      <c r="B80" s="108" t="s">
        <v>66</v>
      </c>
      <c r="C80" s="90" t="s">
        <v>155</v>
      </c>
      <c r="D80" s="91"/>
      <c r="E80" s="91"/>
      <c r="F80" s="92" t="s">
        <v>1818</v>
      </c>
      <c r="G80" s="90" t="s">
        <v>1953</v>
      </c>
      <c r="H80" s="90" t="s">
        <v>148</v>
      </c>
      <c r="I80" s="105" t="s">
        <v>2083</v>
      </c>
      <c r="J80" s="106" t="s">
        <v>171</v>
      </c>
      <c r="K80" s="107" t="s">
        <v>111</v>
      </c>
      <c r="L80" s="263">
        <v>53</v>
      </c>
      <c r="M80" s="501" t="s">
        <v>65</v>
      </c>
      <c r="N80" s="502"/>
      <c r="O80" s="43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ht="20.100000000000001" customHeight="1" x14ac:dyDescent="0.3">
      <c r="A81" s="32" t="s">
        <v>64</v>
      </c>
      <c r="B81" s="33" t="s">
        <v>66</v>
      </c>
      <c r="C81" s="50" t="s">
        <v>156</v>
      </c>
      <c r="D81" s="51"/>
      <c r="E81" s="51"/>
      <c r="F81" s="52" t="s">
        <v>1819</v>
      </c>
      <c r="G81" s="50" t="s">
        <v>1954</v>
      </c>
      <c r="H81" s="50" t="s">
        <v>148</v>
      </c>
      <c r="I81" s="58" t="s">
        <v>2083</v>
      </c>
      <c r="J81" s="6" t="s">
        <v>171</v>
      </c>
      <c r="K81" s="56" t="s">
        <v>111</v>
      </c>
      <c r="L81" s="60">
        <v>54</v>
      </c>
      <c r="M81" s="371"/>
      <c r="N81" s="55"/>
      <c r="O81" s="43"/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ht="20.100000000000001" customHeight="1" x14ac:dyDescent="0.3">
      <c r="A82" s="207" t="s">
        <v>64</v>
      </c>
      <c r="B82" s="208" t="s">
        <v>66</v>
      </c>
      <c r="C82" s="209" t="s">
        <v>406</v>
      </c>
      <c r="D82" s="157"/>
      <c r="E82" s="157"/>
      <c r="F82" s="188" t="str">
        <f>UCCD1!E15</f>
        <v>IN1D4_PPL1_Falha_01F1</v>
      </c>
      <c r="G82" s="156" t="str">
        <f>UCCD1!F15</f>
        <v>UTRCTRL/BI0GGIO0.Ind4.stVal</v>
      </c>
      <c r="H82" s="209" t="s">
        <v>148</v>
      </c>
      <c r="I82" s="210" t="s">
        <v>2083</v>
      </c>
      <c r="J82" s="208" t="s">
        <v>408</v>
      </c>
      <c r="K82" s="213" t="s">
        <v>412</v>
      </c>
      <c r="L82" s="212">
        <v>55</v>
      </c>
      <c r="M82" s="371"/>
      <c r="N82" s="208"/>
      <c r="O82" s="43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ht="20.100000000000001" customHeight="1" x14ac:dyDescent="0.3">
      <c r="A83" s="207" t="s">
        <v>64</v>
      </c>
      <c r="B83" s="208" t="s">
        <v>66</v>
      </c>
      <c r="C83" s="209" t="s">
        <v>407</v>
      </c>
      <c r="D83" s="157"/>
      <c r="E83" s="157"/>
      <c r="F83" s="156"/>
      <c r="G83" s="156"/>
      <c r="H83" s="209" t="s">
        <v>148</v>
      </c>
      <c r="I83" s="210" t="s">
        <v>2083</v>
      </c>
      <c r="J83" s="208" t="s">
        <v>409</v>
      </c>
      <c r="K83" s="213" t="s">
        <v>412</v>
      </c>
      <c r="L83" s="212">
        <v>56</v>
      </c>
      <c r="M83" s="371"/>
      <c r="N83" s="208"/>
      <c r="O83" s="43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ht="20.100000000000001" customHeight="1" x14ac:dyDescent="0.3">
      <c r="A84" s="486" t="s">
        <v>80</v>
      </c>
      <c r="B84" s="487"/>
      <c r="C84" s="487"/>
      <c r="D84" s="487"/>
      <c r="E84" s="487"/>
      <c r="F84" s="487"/>
      <c r="G84" s="487"/>
      <c r="H84" s="487"/>
      <c r="I84" s="487"/>
      <c r="J84" s="487"/>
      <c r="K84" s="487"/>
      <c r="L84" s="487"/>
      <c r="M84" s="487"/>
      <c r="N84" s="488"/>
      <c r="O84" s="18"/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ht="20.100000000000001" customHeight="1" x14ac:dyDescent="0.3">
      <c r="A85" s="32" t="s">
        <v>64</v>
      </c>
      <c r="B85" s="31" t="s">
        <v>66</v>
      </c>
      <c r="C85" s="5" t="s">
        <v>32</v>
      </c>
      <c r="D85" s="10"/>
      <c r="E85" s="10"/>
      <c r="F85" s="9" t="s">
        <v>1826</v>
      </c>
      <c r="G85" s="5" t="s">
        <v>1962</v>
      </c>
      <c r="H85" s="5" t="s">
        <v>166</v>
      </c>
      <c r="I85" s="58" t="s">
        <v>2083</v>
      </c>
      <c r="J85" s="6" t="s">
        <v>171</v>
      </c>
      <c r="K85" s="56" t="s">
        <v>111</v>
      </c>
      <c r="L85" s="60">
        <v>57</v>
      </c>
      <c r="M85" s="367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ht="20.100000000000001" customHeight="1" x14ac:dyDescent="0.3">
      <c r="A86" s="32" t="s">
        <v>64</v>
      </c>
      <c r="B86" s="31" t="s">
        <v>66</v>
      </c>
      <c r="C86" s="5" t="s">
        <v>2671</v>
      </c>
      <c r="D86" s="10"/>
      <c r="E86" s="10"/>
      <c r="F86" s="9" t="s">
        <v>1827</v>
      </c>
      <c r="G86" s="5" t="s">
        <v>1828</v>
      </c>
      <c r="H86" s="5" t="s">
        <v>166</v>
      </c>
      <c r="I86" s="58" t="s">
        <v>2083</v>
      </c>
      <c r="J86" s="6" t="s">
        <v>171</v>
      </c>
      <c r="K86" s="56" t="s">
        <v>111</v>
      </c>
      <c r="L86" s="60">
        <v>58</v>
      </c>
      <c r="M86" s="367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ht="20.100000000000001" customHeight="1" x14ac:dyDescent="0.3">
      <c r="A87" s="32" t="s">
        <v>64</v>
      </c>
      <c r="B87" s="31" t="s">
        <v>66</v>
      </c>
      <c r="C87" s="5" t="s">
        <v>2672</v>
      </c>
      <c r="D87" s="10"/>
      <c r="E87" s="10"/>
      <c r="F87" s="9" t="s">
        <v>1829</v>
      </c>
      <c r="G87" s="5" t="s">
        <v>1963</v>
      </c>
      <c r="H87" s="5" t="s">
        <v>166</v>
      </c>
      <c r="I87" s="58" t="s">
        <v>2083</v>
      </c>
      <c r="J87" s="6" t="s">
        <v>171</v>
      </c>
      <c r="K87" s="56" t="s">
        <v>111</v>
      </c>
      <c r="L87" s="60">
        <v>59</v>
      </c>
      <c r="M87" s="367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ht="20.100000000000001" customHeight="1" x14ac:dyDescent="0.3">
      <c r="A88" s="32" t="s">
        <v>64</v>
      </c>
      <c r="B88" s="31" t="s">
        <v>66</v>
      </c>
      <c r="C88" s="5" t="s">
        <v>2673</v>
      </c>
      <c r="D88" s="10"/>
      <c r="E88" s="10"/>
      <c r="F88" s="9" t="s">
        <v>1830</v>
      </c>
      <c r="G88" s="5" t="s">
        <v>1964</v>
      </c>
      <c r="H88" s="5" t="s">
        <v>166</v>
      </c>
      <c r="I88" s="58" t="s">
        <v>2083</v>
      </c>
      <c r="J88" s="6" t="s">
        <v>171</v>
      </c>
      <c r="K88" s="56" t="s">
        <v>111</v>
      </c>
      <c r="L88" s="60">
        <v>60</v>
      </c>
      <c r="M88" s="367"/>
      <c r="N88" s="7"/>
      <c r="O88" s="18" t="e">
        <f>VLOOKUP(AB88,[1]ETerra_D!$A$1:$D$30000,4,0)</f>
        <v>#N/A</v>
      </c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ht="20.100000000000001" customHeight="1" x14ac:dyDescent="0.3">
      <c r="A89" s="32" t="s">
        <v>64</v>
      </c>
      <c r="B89" s="31" t="s">
        <v>66</v>
      </c>
      <c r="C89" s="5" t="s">
        <v>2674</v>
      </c>
      <c r="D89" s="10"/>
      <c r="E89" s="10"/>
      <c r="F89" s="9" t="s">
        <v>1831</v>
      </c>
      <c r="G89" s="5" t="s">
        <v>1965</v>
      </c>
      <c r="H89" s="5" t="s">
        <v>166</v>
      </c>
      <c r="I89" s="58" t="s">
        <v>2083</v>
      </c>
      <c r="J89" s="6" t="s">
        <v>171</v>
      </c>
      <c r="K89" s="56" t="s">
        <v>111</v>
      </c>
      <c r="L89" s="60">
        <v>61</v>
      </c>
      <c r="M89" s="367"/>
      <c r="N89" s="7"/>
      <c r="O89" s="18"/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ht="20.100000000000001" customHeight="1" x14ac:dyDescent="0.3">
      <c r="A90" s="32" t="s">
        <v>64</v>
      </c>
      <c r="B90" s="31" t="s">
        <v>66</v>
      </c>
      <c r="C90" s="5" t="s">
        <v>31</v>
      </c>
      <c r="D90" s="10"/>
      <c r="E90" s="10"/>
      <c r="F90" s="9" t="s">
        <v>1832</v>
      </c>
      <c r="G90" s="5" t="s">
        <v>1966</v>
      </c>
      <c r="H90" s="5" t="s">
        <v>166</v>
      </c>
      <c r="I90" s="58" t="s">
        <v>2083</v>
      </c>
      <c r="J90" s="6" t="s">
        <v>171</v>
      </c>
      <c r="K90" s="56" t="s">
        <v>111</v>
      </c>
      <c r="L90" s="60">
        <v>62</v>
      </c>
      <c r="M90" s="367"/>
      <c r="N90" s="7"/>
      <c r="O90" s="18" t="e">
        <f>VLOOKUP(AB90,[1]ETerra_D!$A$1:$D$30000,4,0)</f>
        <v>#N/A</v>
      </c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ht="20.100000000000001" customHeight="1" x14ac:dyDescent="0.3">
      <c r="A91" s="32" t="s">
        <v>64</v>
      </c>
      <c r="B91" s="31" t="s">
        <v>66</v>
      </c>
      <c r="C91" s="5" t="s">
        <v>30</v>
      </c>
      <c r="D91" s="10"/>
      <c r="E91" s="10"/>
      <c r="F91" s="9" t="s">
        <v>1833</v>
      </c>
      <c r="G91" s="5" t="s">
        <v>1967</v>
      </c>
      <c r="H91" s="5" t="s">
        <v>166</v>
      </c>
      <c r="I91" s="58" t="s">
        <v>2083</v>
      </c>
      <c r="J91" s="6" t="s">
        <v>171</v>
      </c>
      <c r="K91" s="56" t="s">
        <v>111</v>
      </c>
      <c r="L91" s="60">
        <v>63</v>
      </c>
      <c r="M91" s="367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ht="20.100000000000001" customHeight="1" x14ac:dyDescent="0.3">
      <c r="A92" s="32" t="s">
        <v>64</v>
      </c>
      <c r="B92" s="31" t="s">
        <v>66</v>
      </c>
      <c r="C92" s="5" t="s">
        <v>29</v>
      </c>
      <c r="D92" s="10"/>
      <c r="E92" s="10"/>
      <c r="F92" s="9" t="s">
        <v>1834</v>
      </c>
      <c r="G92" s="5" t="s">
        <v>1968</v>
      </c>
      <c r="H92" s="5" t="s">
        <v>166</v>
      </c>
      <c r="I92" s="58" t="s">
        <v>2083</v>
      </c>
      <c r="J92" s="6" t="s">
        <v>171</v>
      </c>
      <c r="K92" s="56" t="s">
        <v>111</v>
      </c>
      <c r="L92" s="60">
        <v>64</v>
      </c>
      <c r="M92" s="367"/>
      <c r="N92" s="7"/>
      <c r="O92" s="18" t="e">
        <f>VLOOKUP(AB92,[1]ETerra_D!$A$1:$D$30000,4,0)</f>
        <v>#N/A</v>
      </c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ht="20.100000000000001" customHeight="1" x14ac:dyDescent="0.3">
      <c r="A93" s="32" t="s">
        <v>64</v>
      </c>
      <c r="B93" s="31" t="s">
        <v>66</v>
      </c>
      <c r="C93" s="5" t="s">
        <v>28</v>
      </c>
      <c r="D93" s="10"/>
      <c r="E93" s="10"/>
      <c r="F93" s="9" t="s">
        <v>1835</v>
      </c>
      <c r="G93" s="5" t="s">
        <v>1969</v>
      </c>
      <c r="H93" s="5" t="s">
        <v>166</v>
      </c>
      <c r="I93" s="58" t="s">
        <v>2083</v>
      </c>
      <c r="J93" s="6" t="s">
        <v>171</v>
      </c>
      <c r="K93" s="56" t="s">
        <v>111</v>
      </c>
      <c r="L93" s="60">
        <v>65</v>
      </c>
      <c r="M93" s="367"/>
      <c r="N93" s="7"/>
      <c r="O93" s="18" t="e">
        <f>VLOOKUP(AB93,[1]ETerra_D!$A$1:$D$30000,4,0)</f>
        <v>#N/A</v>
      </c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ht="20.100000000000001" customHeight="1" x14ac:dyDescent="0.3">
      <c r="A94" s="32" t="s">
        <v>64</v>
      </c>
      <c r="B94" s="31" t="s">
        <v>66</v>
      </c>
      <c r="C94" s="5" t="s">
        <v>27</v>
      </c>
      <c r="D94" s="10"/>
      <c r="E94" s="10"/>
      <c r="F94" s="9" t="s">
        <v>1836</v>
      </c>
      <c r="G94" s="5" t="s">
        <v>1970</v>
      </c>
      <c r="H94" s="5" t="s">
        <v>166</v>
      </c>
      <c r="I94" s="58" t="s">
        <v>2083</v>
      </c>
      <c r="J94" s="6" t="s">
        <v>171</v>
      </c>
      <c r="K94" s="56" t="s">
        <v>111</v>
      </c>
      <c r="L94" s="60">
        <v>66</v>
      </c>
      <c r="M94" s="367"/>
      <c r="N94" s="7"/>
      <c r="O94" s="18" t="e">
        <f>VLOOKUP(AB94,[1]ETerra_D!$A$1:$D$30000,4,0)</f>
        <v>#N/A</v>
      </c>
      <c r="P94" s="2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ht="20.100000000000001" customHeight="1" x14ac:dyDescent="0.3">
      <c r="A95" s="32" t="s">
        <v>64</v>
      </c>
      <c r="B95" s="31" t="s">
        <v>66</v>
      </c>
      <c r="C95" s="5" t="s">
        <v>26</v>
      </c>
      <c r="D95" s="10"/>
      <c r="E95" s="10"/>
      <c r="F95" s="9" t="s">
        <v>1837</v>
      </c>
      <c r="G95" s="5" t="s">
        <v>1971</v>
      </c>
      <c r="H95" s="5" t="s">
        <v>166</v>
      </c>
      <c r="I95" s="58" t="s">
        <v>2083</v>
      </c>
      <c r="J95" s="6" t="s">
        <v>171</v>
      </c>
      <c r="K95" s="56" t="s">
        <v>111</v>
      </c>
      <c r="L95" s="60">
        <v>67</v>
      </c>
      <c r="M95" s="367"/>
      <c r="N95" s="7"/>
      <c r="O95" s="18" t="e">
        <f>VLOOKUP(AB95,[1]ETerra_D!$A$1:$D$30000,4,0)</f>
        <v>#N/A</v>
      </c>
      <c r="P95" s="2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ht="20.100000000000001" customHeight="1" x14ac:dyDescent="0.3">
      <c r="A96" s="32" t="s">
        <v>64</v>
      </c>
      <c r="B96" s="31" t="s">
        <v>66</v>
      </c>
      <c r="C96" s="5" t="s">
        <v>25</v>
      </c>
      <c r="D96" s="10"/>
      <c r="E96" s="10"/>
      <c r="F96" s="9" t="s">
        <v>1838</v>
      </c>
      <c r="G96" s="5" t="s">
        <v>1972</v>
      </c>
      <c r="H96" s="5" t="s">
        <v>166</v>
      </c>
      <c r="I96" s="58" t="s">
        <v>2083</v>
      </c>
      <c r="J96" s="6" t="s">
        <v>171</v>
      </c>
      <c r="K96" s="56" t="s">
        <v>111</v>
      </c>
      <c r="L96" s="60">
        <v>68</v>
      </c>
      <c r="M96" s="367"/>
      <c r="N96" s="7"/>
      <c r="O96" s="18" t="e">
        <f>VLOOKUP(AB96,[1]ETerra_D!$A$1:$D$30000,4,0)</f>
        <v>#N/A</v>
      </c>
      <c r="P96" s="24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ht="20.100000000000001" customHeight="1" x14ac:dyDescent="0.3">
      <c r="A97" s="32" t="s">
        <v>64</v>
      </c>
      <c r="B97" s="31" t="s">
        <v>66</v>
      </c>
      <c r="C97" s="5" t="s">
        <v>24</v>
      </c>
      <c r="D97" s="10"/>
      <c r="E97" s="10"/>
      <c r="F97" s="9" t="s">
        <v>1839</v>
      </c>
      <c r="G97" s="5" t="s">
        <v>1973</v>
      </c>
      <c r="H97" s="5" t="s">
        <v>166</v>
      </c>
      <c r="I97" s="58" t="s">
        <v>2083</v>
      </c>
      <c r="J97" s="6" t="s">
        <v>171</v>
      </c>
      <c r="K97" s="56" t="s">
        <v>111</v>
      </c>
      <c r="L97" s="60">
        <v>69</v>
      </c>
      <c r="M97" s="367"/>
      <c r="N97" s="7"/>
      <c r="O97" s="18" t="e">
        <f>VLOOKUP(AB97,[1]ETerra_D!$A$1:$D$30000,4,0)</f>
        <v>#N/A</v>
      </c>
      <c r="P97" s="2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ht="20.100000000000001" customHeight="1" x14ac:dyDescent="0.3">
      <c r="A98" s="32" t="s">
        <v>64</v>
      </c>
      <c r="B98" s="31" t="s">
        <v>66</v>
      </c>
      <c r="C98" s="5" t="s">
        <v>23</v>
      </c>
      <c r="D98" s="10"/>
      <c r="E98" s="10"/>
      <c r="F98" s="9" t="s">
        <v>1840</v>
      </c>
      <c r="G98" s="5" t="s">
        <v>1974</v>
      </c>
      <c r="H98" s="5" t="s">
        <v>166</v>
      </c>
      <c r="I98" s="58" t="s">
        <v>2083</v>
      </c>
      <c r="J98" s="6" t="s">
        <v>171</v>
      </c>
      <c r="K98" s="56" t="s">
        <v>111</v>
      </c>
      <c r="L98" s="60">
        <v>70</v>
      </c>
      <c r="M98" s="367"/>
      <c r="N98" s="7"/>
      <c r="O98" s="18" t="e">
        <f>VLOOKUP(AB98,[1]ETerra_D!$A$1:$D$30000,4,0)</f>
        <v>#N/A</v>
      </c>
      <c r="P98" s="2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ht="20.100000000000001" customHeight="1" x14ac:dyDescent="0.3">
      <c r="A99" s="32" t="s">
        <v>64</v>
      </c>
      <c r="B99" s="31" t="s">
        <v>66</v>
      </c>
      <c r="C99" s="5" t="s">
        <v>22</v>
      </c>
      <c r="D99" s="10"/>
      <c r="E99" s="10"/>
      <c r="F99" s="9" t="s">
        <v>1841</v>
      </c>
      <c r="G99" s="5" t="s">
        <v>1975</v>
      </c>
      <c r="H99" s="5" t="s">
        <v>166</v>
      </c>
      <c r="I99" s="58" t="s">
        <v>2083</v>
      </c>
      <c r="J99" s="6" t="s">
        <v>171</v>
      </c>
      <c r="K99" s="56" t="s">
        <v>111</v>
      </c>
      <c r="L99" s="60">
        <v>71</v>
      </c>
      <c r="M99" s="367"/>
      <c r="N99" s="7"/>
      <c r="O99" s="18" t="e">
        <f>VLOOKUP(AB99,[1]ETerra_D!$A$1:$D$30000,4,0)</f>
        <v>#N/A</v>
      </c>
      <c r="P99" s="2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ht="20.100000000000001" customHeight="1" x14ac:dyDescent="0.3">
      <c r="A100" s="32" t="s">
        <v>64</v>
      </c>
      <c r="B100" s="31" t="s">
        <v>66</v>
      </c>
      <c r="C100" s="5" t="s">
        <v>21</v>
      </c>
      <c r="D100" s="10"/>
      <c r="E100" s="10"/>
      <c r="F100" s="9" t="s">
        <v>1842</v>
      </c>
      <c r="G100" s="5" t="s">
        <v>1976</v>
      </c>
      <c r="H100" s="5" t="s">
        <v>166</v>
      </c>
      <c r="I100" s="58" t="s">
        <v>2083</v>
      </c>
      <c r="J100" s="6" t="s">
        <v>171</v>
      </c>
      <c r="K100" s="56" t="s">
        <v>111</v>
      </c>
      <c r="L100" s="60">
        <v>72</v>
      </c>
      <c r="M100" s="367"/>
      <c r="N100" s="7"/>
      <c r="O100" s="18" t="e">
        <f>VLOOKUP(AB100,[1]ETerra_D!$A$1:$D$30000,4,0)</f>
        <v>#N/A</v>
      </c>
      <c r="P100" s="2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ht="20.100000000000001" customHeight="1" x14ac:dyDescent="0.3">
      <c r="A101" s="32" t="s">
        <v>64</v>
      </c>
      <c r="B101" s="31" t="s">
        <v>66</v>
      </c>
      <c r="C101" s="5" t="s">
        <v>20</v>
      </c>
      <c r="D101" s="10"/>
      <c r="E101" s="10"/>
      <c r="F101" s="9" t="s">
        <v>1843</v>
      </c>
      <c r="G101" s="5" t="s">
        <v>1977</v>
      </c>
      <c r="H101" s="5" t="s">
        <v>166</v>
      </c>
      <c r="I101" s="58" t="s">
        <v>2083</v>
      </c>
      <c r="J101" s="6" t="s">
        <v>171</v>
      </c>
      <c r="K101" s="56" t="s">
        <v>111</v>
      </c>
      <c r="L101" s="60">
        <v>73</v>
      </c>
      <c r="M101" s="367"/>
      <c r="N101" s="7"/>
      <c r="O101" s="18"/>
      <c r="P101" s="2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ht="20.100000000000001" customHeight="1" x14ac:dyDescent="0.3">
      <c r="A102" s="32" t="s">
        <v>64</v>
      </c>
      <c r="B102" s="31" t="s">
        <v>66</v>
      </c>
      <c r="C102" s="5" t="s">
        <v>19</v>
      </c>
      <c r="D102" s="10"/>
      <c r="E102" s="10"/>
      <c r="F102" s="9" t="s">
        <v>1844</v>
      </c>
      <c r="G102" s="5" t="s">
        <v>1978</v>
      </c>
      <c r="H102" s="5" t="s">
        <v>166</v>
      </c>
      <c r="I102" s="58" t="s">
        <v>2083</v>
      </c>
      <c r="J102" s="6" t="s">
        <v>171</v>
      </c>
      <c r="K102" s="56" t="s">
        <v>111</v>
      </c>
      <c r="L102" s="60">
        <v>74</v>
      </c>
      <c r="M102" s="367"/>
      <c r="N102" s="7"/>
      <c r="O102" s="18" t="e">
        <f>VLOOKUP(AB102,[1]ETerra_D!$A$1:$D$30000,4,0)</f>
        <v>#N/A</v>
      </c>
      <c r="P102" s="24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4"/>
    </row>
    <row r="103" spans="1:29" ht="20.100000000000001" customHeight="1" x14ac:dyDescent="0.3">
      <c r="A103" s="32" t="s">
        <v>64</v>
      </c>
      <c r="B103" s="31" t="s">
        <v>66</v>
      </c>
      <c r="C103" s="5" t="s">
        <v>18</v>
      </c>
      <c r="D103" s="10"/>
      <c r="E103" s="10"/>
      <c r="F103" s="9" t="s">
        <v>1845</v>
      </c>
      <c r="G103" s="5" t="s">
        <v>1979</v>
      </c>
      <c r="H103" s="5" t="s">
        <v>166</v>
      </c>
      <c r="I103" s="58" t="s">
        <v>2083</v>
      </c>
      <c r="J103" s="6" t="s">
        <v>171</v>
      </c>
      <c r="K103" s="56" t="s">
        <v>111</v>
      </c>
      <c r="L103" s="60">
        <v>75</v>
      </c>
      <c r="M103" s="367"/>
      <c r="N103" s="7"/>
      <c r="O103" s="18" t="e">
        <f>VLOOKUP(AB103,[1]ETerra_D!$A$1:$D$30000,4,0)</f>
        <v>#N/A</v>
      </c>
      <c r="P103" s="24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4"/>
    </row>
    <row r="104" spans="1:29" ht="20.100000000000001" customHeight="1" x14ac:dyDescent="0.3">
      <c r="A104" s="32" t="s">
        <v>64</v>
      </c>
      <c r="B104" s="31" t="s">
        <v>66</v>
      </c>
      <c r="C104" s="5" t="s">
        <v>17</v>
      </c>
      <c r="D104" s="10"/>
      <c r="E104" s="10"/>
      <c r="F104" s="9" t="s">
        <v>1846</v>
      </c>
      <c r="G104" s="5" t="s">
        <v>1980</v>
      </c>
      <c r="H104" s="5" t="s">
        <v>166</v>
      </c>
      <c r="I104" s="58" t="s">
        <v>2083</v>
      </c>
      <c r="J104" s="6" t="s">
        <v>171</v>
      </c>
      <c r="K104" s="56" t="s">
        <v>111</v>
      </c>
      <c r="L104" s="60">
        <v>76</v>
      </c>
      <c r="M104" s="367"/>
      <c r="N104" s="7"/>
      <c r="O104" s="18" t="e">
        <f>VLOOKUP(AB106,[1]ETerra_D!$A$1:$D$30000,4,0)</f>
        <v>#N/A</v>
      </c>
      <c r="P104" s="2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4"/>
    </row>
    <row r="105" spans="1:29" ht="20.100000000000001" customHeight="1" x14ac:dyDescent="0.3">
      <c r="A105" s="32" t="s">
        <v>64</v>
      </c>
      <c r="B105" s="31" t="s">
        <v>66</v>
      </c>
      <c r="C105" s="5" t="s">
        <v>16</v>
      </c>
      <c r="D105" s="10"/>
      <c r="E105" s="10"/>
      <c r="F105" s="9" t="s">
        <v>1847</v>
      </c>
      <c r="G105" s="5" t="s">
        <v>1981</v>
      </c>
      <c r="H105" s="5" t="s">
        <v>166</v>
      </c>
      <c r="I105" s="58" t="s">
        <v>2083</v>
      </c>
      <c r="J105" s="6" t="s">
        <v>171</v>
      </c>
      <c r="K105" s="56" t="s">
        <v>111</v>
      </c>
      <c r="L105" s="60">
        <v>77</v>
      </c>
      <c r="M105" s="367"/>
      <c r="N105" s="7"/>
      <c r="O105" s="18" t="e">
        <f>VLOOKUP(AB104,[1]ETerra_D!$A$1:$D$30000,4,0)</f>
        <v>#N/A</v>
      </c>
      <c r="P105" s="24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4"/>
    </row>
    <row r="106" spans="1:29" ht="20.100000000000001" customHeight="1" x14ac:dyDescent="0.3">
      <c r="A106" s="32" t="s">
        <v>64</v>
      </c>
      <c r="B106" s="31" t="s">
        <v>66</v>
      </c>
      <c r="C106" s="5" t="s">
        <v>15</v>
      </c>
      <c r="D106" s="10"/>
      <c r="E106" s="10"/>
      <c r="F106" s="9" t="s">
        <v>1848</v>
      </c>
      <c r="G106" s="5" t="s">
        <v>1982</v>
      </c>
      <c r="H106" s="5" t="s">
        <v>166</v>
      </c>
      <c r="I106" s="58" t="s">
        <v>2083</v>
      </c>
      <c r="J106" s="6" t="s">
        <v>171</v>
      </c>
      <c r="K106" s="56" t="s">
        <v>111</v>
      </c>
      <c r="L106" s="60">
        <v>78</v>
      </c>
      <c r="M106" s="367"/>
      <c r="N106" s="7"/>
      <c r="O106" s="18" t="e">
        <f>VLOOKUP(AB105,[1]ETerra_D!$A$1:$D$30000,4,0)</f>
        <v>#N/A</v>
      </c>
      <c r="P106" s="2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4"/>
    </row>
    <row r="107" spans="1:29" ht="20.100000000000001" customHeight="1" x14ac:dyDescent="0.3">
      <c r="A107" s="32" t="s">
        <v>64</v>
      </c>
      <c r="B107" s="31" t="s">
        <v>66</v>
      </c>
      <c r="C107" s="5" t="s">
        <v>14</v>
      </c>
      <c r="D107" s="10"/>
      <c r="E107" s="10"/>
      <c r="F107" s="9" t="s">
        <v>1849</v>
      </c>
      <c r="G107" s="5" t="s">
        <v>1983</v>
      </c>
      <c r="H107" s="5" t="s">
        <v>166</v>
      </c>
      <c r="I107" s="58" t="s">
        <v>2083</v>
      </c>
      <c r="J107" s="6" t="s">
        <v>171</v>
      </c>
      <c r="K107" s="56" t="s">
        <v>111</v>
      </c>
      <c r="L107" s="60">
        <v>79</v>
      </c>
      <c r="M107" s="367"/>
      <c r="N107" s="7"/>
      <c r="O107" s="18" t="e">
        <f>VLOOKUP(AB107,[1]ETerra_D!$A$1:$D$30000,4,0)</f>
        <v>#N/A</v>
      </c>
      <c r="P107" s="24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4"/>
    </row>
    <row r="108" spans="1:29" ht="20.100000000000001" customHeight="1" x14ac:dyDescent="0.3">
      <c r="A108" s="32" t="s">
        <v>64</v>
      </c>
      <c r="B108" s="31" t="s">
        <v>66</v>
      </c>
      <c r="C108" s="5" t="s">
        <v>13</v>
      </c>
      <c r="D108" s="10"/>
      <c r="E108" s="10"/>
      <c r="F108" s="9" t="s">
        <v>1850</v>
      </c>
      <c r="G108" s="5" t="s">
        <v>1984</v>
      </c>
      <c r="H108" s="5" t="s">
        <v>166</v>
      </c>
      <c r="I108" s="58" t="s">
        <v>2083</v>
      </c>
      <c r="J108" s="6" t="s">
        <v>171</v>
      </c>
      <c r="K108" s="56" t="s">
        <v>111</v>
      </c>
      <c r="L108" s="60">
        <v>80</v>
      </c>
      <c r="M108" s="367"/>
      <c r="N108" s="7"/>
      <c r="O108" s="18" t="e">
        <f>VLOOKUP(AB108,[1]ETerra_D!$A$1:$D$30000,4,0)</f>
        <v>#N/A</v>
      </c>
      <c r="P108" s="24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4"/>
    </row>
    <row r="109" spans="1:29" ht="20.100000000000001" customHeight="1" x14ac:dyDescent="0.3">
      <c r="A109" s="32" t="s">
        <v>64</v>
      </c>
      <c r="B109" s="31" t="s">
        <v>66</v>
      </c>
      <c r="C109" s="5" t="s">
        <v>12</v>
      </c>
      <c r="D109" s="10"/>
      <c r="E109" s="10"/>
      <c r="F109" s="9" t="s">
        <v>1851</v>
      </c>
      <c r="G109" s="5" t="s">
        <v>1985</v>
      </c>
      <c r="H109" s="5" t="s">
        <v>166</v>
      </c>
      <c r="I109" s="58" t="s">
        <v>2083</v>
      </c>
      <c r="J109" s="6" t="s">
        <v>171</v>
      </c>
      <c r="K109" s="56" t="s">
        <v>111</v>
      </c>
      <c r="L109" s="60">
        <v>81</v>
      </c>
      <c r="M109" s="367"/>
      <c r="N109" s="7"/>
      <c r="O109" s="18" t="e">
        <f>VLOOKUP(AB109,[1]ETerra_D!$A$1:$D$30000,4,0)</f>
        <v>#N/A</v>
      </c>
      <c r="P109" s="24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4"/>
    </row>
    <row r="110" spans="1:29" ht="20.100000000000001" customHeight="1" x14ac:dyDescent="0.3">
      <c r="A110" s="32" t="s">
        <v>64</v>
      </c>
      <c r="B110" s="31" t="s">
        <v>66</v>
      </c>
      <c r="C110" s="5" t="s">
        <v>11</v>
      </c>
      <c r="D110" s="10"/>
      <c r="E110" s="10"/>
      <c r="F110" s="9" t="s">
        <v>1852</v>
      </c>
      <c r="G110" s="5" t="s">
        <v>1986</v>
      </c>
      <c r="H110" s="5" t="s">
        <v>166</v>
      </c>
      <c r="I110" s="58" t="s">
        <v>2083</v>
      </c>
      <c r="J110" s="6" t="s">
        <v>171</v>
      </c>
      <c r="K110" s="56" t="s">
        <v>111</v>
      </c>
      <c r="L110" s="60">
        <v>82</v>
      </c>
      <c r="M110" s="367"/>
      <c r="N110" s="7"/>
      <c r="O110" s="18" t="e">
        <f>VLOOKUP(AB110,[1]ETerra_D!$A$1:$D$30000,4,0)</f>
        <v>#N/A</v>
      </c>
      <c r="P110" s="24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4"/>
    </row>
    <row r="111" spans="1:29" ht="20.100000000000001" customHeight="1" x14ac:dyDescent="0.3">
      <c r="A111" s="32" t="s">
        <v>64</v>
      </c>
      <c r="B111" s="31" t="s">
        <v>66</v>
      </c>
      <c r="C111" s="5" t="s">
        <v>10</v>
      </c>
      <c r="D111" s="10"/>
      <c r="E111" s="10"/>
      <c r="F111" s="9" t="s">
        <v>1853</v>
      </c>
      <c r="G111" s="5" t="s">
        <v>1987</v>
      </c>
      <c r="H111" s="5" t="s">
        <v>166</v>
      </c>
      <c r="I111" s="58" t="s">
        <v>2083</v>
      </c>
      <c r="J111" s="6" t="s">
        <v>171</v>
      </c>
      <c r="K111" s="56" t="s">
        <v>111</v>
      </c>
      <c r="L111" s="60">
        <v>83</v>
      </c>
      <c r="M111" s="367"/>
      <c r="N111" s="7"/>
      <c r="O111" s="18" t="e">
        <f>VLOOKUP(AB111,[1]ETerra_D!$A$1:$D$30000,4,0)</f>
        <v>#N/A</v>
      </c>
      <c r="P111" s="24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4"/>
    </row>
    <row r="112" spans="1:29" ht="20.100000000000001" customHeight="1" x14ac:dyDescent="0.3">
      <c r="A112" s="32" t="s">
        <v>64</v>
      </c>
      <c r="B112" s="31" t="s">
        <v>66</v>
      </c>
      <c r="C112" s="5" t="s">
        <v>162</v>
      </c>
      <c r="D112" s="10"/>
      <c r="E112" s="10"/>
      <c r="F112" s="9" t="s">
        <v>1854</v>
      </c>
      <c r="G112" s="5" t="s">
        <v>1988</v>
      </c>
      <c r="H112" s="5" t="s">
        <v>166</v>
      </c>
      <c r="I112" s="58" t="s">
        <v>2083</v>
      </c>
      <c r="J112" s="6" t="s">
        <v>171</v>
      </c>
      <c r="K112" s="56" t="s">
        <v>111</v>
      </c>
      <c r="L112" s="60">
        <v>84</v>
      </c>
      <c r="M112" s="367"/>
      <c r="N112" s="7"/>
      <c r="O112" s="18"/>
      <c r="P112" s="24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4"/>
    </row>
    <row r="113" spans="1:29" ht="20.100000000000001" customHeight="1" x14ac:dyDescent="0.3">
      <c r="A113" s="32" t="s">
        <v>64</v>
      </c>
      <c r="B113" s="378" t="s">
        <v>66</v>
      </c>
      <c r="C113" s="233" t="s">
        <v>9</v>
      </c>
      <c r="D113" s="296"/>
      <c r="E113" s="296"/>
      <c r="F113" s="376" t="s">
        <v>1855</v>
      </c>
      <c r="G113" s="233" t="s">
        <v>1989</v>
      </c>
      <c r="H113" s="233" t="s">
        <v>166</v>
      </c>
      <c r="I113" s="321" t="s">
        <v>2083</v>
      </c>
      <c r="J113" s="7" t="s">
        <v>170</v>
      </c>
      <c r="K113" s="322" t="s">
        <v>110</v>
      </c>
      <c r="L113" s="379">
        <v>85</v>
      </c>
      <c r="M113" s="8"/>
      <c r="N113" s="7"/>
      <c r="O113" s="18" t="e">
        <f>VLOOKUP(AB113,[1]ETerra_D!$A$1:$D$30000,4,0)</f>
        <v>#N/A</v>
      </c>
      <c r="P113" s="24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4"/>
    </row>
    <row r="114" spans="1:29" ht="20.100000000000001" customHeight="1" x14ac:dyDescent="0.3">
      <c r="A114" s="88" t="s">
        <v>64</v>
      </c>
      <c r="B114" s="246" t="s">
        <v>66</v>
      </c>
      <c r="C114" s="247" t="s">
        <v>9</v>
      </c>
      <c r="D114" s="248"/>
      <c r="E114" s="248"/>
      <c r="F114" s="249" t="s">
        <v>1855</v>
      </c>
      <c r="G114" s="247" t="s">
        <v>1989</v>
      </c>
      <c r="H114" s="247" t="s">
        <v>166</v>
      </c>
      <c r="I114" s="105" t="s">
        <v>2083</v>
      </c>
      <c r="J114" s="106" t="s">
        <v>171</v>
      </c>
      <c r="K114" s="107" t="s">
        <v>111</v>
      </c>
      <c r="L114" s="263" t="s">
        <v>3949</v>
      </c>
      <c r="M114" s="501" t="s">
        <v>65</v>
      </c>
      <c r="N114" s="502"/>
      <c r="O114" s="18"/>
      <c r="P114" s="24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4"/>
    </row>
    <row r="115" spans="1:29" ht="20.100000000000001" customHeight="1" x14ac:dyDescent="0.3">
      <c r="A115" s="32" t="s">
        <v>64</v>
      </c>
      <c r="B115" s="31" t="s">
        <v>66</v>
      </c>
      <c r="C115" s="5" t="s">
        <v>8</v>
      </c>
      <c r="D115" s="10"/>
      <c r="E115" s="10"/>
      <c r="F115" s="9" t="s">
        <v>1856</v>
      </c>
      <c r="G115" s="5" t="s">
        <v>1990</v>
      </c>
      <c r="H115" s="5" t="s">
        <v>166</v>
      </c>
      <c r="I115" s="58" t="s">
        <v>2083</v>
      </c>
      <c r="J115" s="6" t="s">
        <v>171</v>
      </c>
      <c r="K115" s="56" t="s">
        <v>111</v>
      </c>
      <c r="L115" s="60">
        <v>86</v>
      </c>
      <c r="M115" s="367"/>
      <c r="N115" s="7"/>
      <c r="O115" s="18" t="e">
        <f>VLOOKUP(AB115,[1]ETerra_D!$A$1:$D$30000,4,0)</f>
        <v>#N/A</v>
      </c>
      <c r="P115" s="24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4"/>
    </row>
    <row r="116" spans="1:29" ht="20.100000000000001" customHeight="1" x14ac:dyDescent="0.3">
      <c r="A116" s="32" t="s">
        <v>64</v>
      </c>
      <c r="B116" s="31" t="s">
        <v>66</v>
      </c>
      <c r="C116" s="5" t="s">
        <v>7</v>
      </c>
      <c r="D116" s="10"/>
      <c r="E116" s="10"/>
      <c r="F116" s="9" t="s">
        <v>1857</v>
      </c>
      <c r="G116" s="5" t="s">
        <v>1991</v>
      </c>
      <c r="H116" s="5" t="s">
        <v>166</v>
      </c>
      <c r="I116" s="58" t="s">
        <v>2083</v>
      </c>
      <c r="J116" s="6" t="s">
        <v>171</v>
      </c>
      <c r="K116" s="56" t="s">
        <v>111</v>
      </c>
      <c r="L116" s="60">
        <v>87</v>
      </c>
      <c r="M116" s="367"/>
      <c r="N116" s="7"/>
      <c r="O116" s="18" t="e">
        <f>VLOOKUP(AB116,[1]ETerra_D!$A$1:$D$30000,4,0)</f>
        <v>#N/A</v>
      </c>
      <c r="P116" s="24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4"/>
    </row>
    <row r="117" spans="1:29" ht="20.100000000000001" customHeight="1" x14ac:dyDescent="0.3">
      <c r="A117" s="32" t="s">
        <v>64</v>
      </c>
      <c r="B117" s="31" t="s">
        <v>66</v>
      </c>
      <c r="C117" s="5" t="s">
        <v>6</v>
      </c>
      <c r="D117" s="10"/>
      <c r="E117" s="10"/>
      <c r="F117" s="9" t="s">
        <v>1858</v>
      </c>
      <c r="G117" s="5" t="s">
        <v>1992</v>
      </c>
      <c r="H117" s="5" t="s">
        <v>166</v>
      </c>
      <c r="I117" s="58" t="s">
        <v>2083</v>
      </c>
      <c r="J117" s="6" t="s">
        <v>171</v>
      </c>
      <c r="K117" s="56" t="s">
        <v>111</v>
      </c>
      <c r="L117" s="60">
        <v>88</v>
      </c>
      <c r="M117" s="367"/>
      <c r="N117" s="7"/>
      <c r="O117" s="18" t="e">
        <f>VLOOKUP(AB117,[1]ETerra_D!$A$1:$D$30000,4,0)</f>
        <v>#N/A</v>
      </c>
      <c r="P117" s="24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4"/>
    </row>
    <row r="118" spans="1:29" ht="20.100000000000001" customHeight="1" x14ac:dyDescent="0.3">
      <c r="A118" s="32" t="s">
        <v>64</v>
      </c>
      <c r="B118" s="31" t="s">
        <v>66</v>
      </c>
      <c r="C118" s="5" t="s">
        <v>163</v>
      </c>
      <c r="D118" s="10"/>
      <c r="E118" s="10"/>
      <c r="F118" s="9" t="s">
        <v>1859</v>
      </c>
      <c r="G118" s="5" t="s">
        <v>1993</v>
      </c>
      <c r="H118" s="5" t="s">
        <v>166</v>
      </c>
      <c r="I118" s="58" t="s">
        <v>2083</v>
      </c>
      <c r="J118" s="6" t="s">
        <v>171</v>
      </c>
      <c r="K118" s="56" t="s">
        <v>111</v>
      </c>
      <c r="L118" s="60">
        <v>89</v>
      </c>
      <c r="M118" s="367"/>
      <c r="N118" s="7"/>
      <c r="O118" s="18"/>
      <c r="P118" s="24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4"/>
    </row>
    <row r="119" spans="1:29" ht="20.100000000000001" customHeight="1" x14ac:dyDescent="0.3">
      <c r="A119" s="32" t="s">
        <v>64</v>
      </c>
      <c r="B119" s="378" t="s">
        <v>66</v>
      </c>
      <c r="C119" s="233" t="s">
        <v>165</v>
      </c>
      <c r="D119" s="296"/>
      <c r="E119" s="296"/>
      <c r="F119" s="376" t="s">
        <v>1860</v>
      </c>
      <c r="G119" s="233" t="s">
        <v>1994</v>
      </c>
      <c r="H119" s="233" t="s">
        <v>166</v>
      </c>
      <c r="I119" s="321" t="s">
        <v>2083</v>
      </c>
      <c r="J119" s="7" t="s">
        <v>170</v>
      </c>
      <c r="K119" s="322" t="s">
        <v>110</v>
      </c>
      <c r="L119" s="379">
        <v>90</v>
      </c>
      <c r="M119" s="8"/>
      <c r="N119" s="7"/>
      <c r="O119" s="18"/>
      <c r="P119" s="24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4"/>
    </row>
    <row r="120" spans="1:29" ht="20.100000000000001" customHeight="1" x14ac:dyDescent="0.3">
      <c r="A120" s="88" t="s">
        <v>64</v>
      </c>
      <c r="B120" s="246" t="s">
        <v>66</v>
      </c>
      <c r="C120" s="247" t="s">
        <v>165</v>
      </c>
      <c r="D120" s="248"/>
      <c r="E120" s="248"/>
      <c r="F120" s="249" t="s">
        <v>1860</v>
      </c>
      <c r="G120" s="247" t="s">
        <v>1994</v>
      </c>
      <c r="H120" s="247" t="s">
        <v>166</v>
      </c>
      <c r="I120" s="105" t="s">
        <v>2083</v>
      </c>
      <c r="J120" s="106" t="s">
        <v>171</v>
      </c>
      <c r="K120" s="107" t="s">
        <v>111</v>
      </c>
      <c r="L120" s="263" t="s">
        <v>3949</v>
      </c>
      <c r="M120" s="501" t="s">
        <v>65</v>
      </c>
      <c r="N120" s="502"/>
      <c r="O120" s="18"/>
      <c r="P120" s="24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4"/>
    </row>
    <row r="121" spans="1:29" ht="20.100000000000001" customHeight="1" x14ac:dyDescent="0.3">
      <c r="A121" s="32" t="s">
        <v>64</v>
      </c>
      <c r="B121" s="31" t="s">
        <v>66</v>
      </c>
      <c r="C121" s="5" t="s">
        <v>5</v>
      </c>
      <c r="D121" s="10"/>
      <c r="E121" s="10"/>
      <c r="F121" s="9" t="s">
        <v>1861</v>
      </c>
      <c r="G121" s="5" t="s">
        <v>1995</v>
      </c>
      <c r="H121" s="5" t="s">
        <v>166</v>
      </c>
      <c r="I121" s="58" t="s">
        <v>2083</v>
      </c>
      <c r="J121" s="6" t="s">
        <v>171</v>
      </c>
      <c r="K121" s="56" t="s">
        <v>111</v>
      </c>
      <c r="L121" s="60">
        <v>91</v>
      </c>
      <c r="M121" s="367"/>
      <c r="N121" s="7"/>
      <c r="O121" s="18" t="e">
        <f>VLOOKUP(AB121,[1]ETerra_D!$A$1:$D$30000,4,0)</f>
        <v>#N/A</v>
      </c>
      <c r="P121" s="24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4"/>
    </row>
    <row r="122" spans="1:29" ht="20.100000000000001" customHeight="1" x14ac:dyDescent="0.3">
      <c r="A122" s="32" t="s">
        <v>64</v>
      </c>
      <c r="B122" s="31" t="s">
        <v>66</v>
      </c>
      <c r="C122" s="5" t="s">
        <v>4</v>
      </c>
      <c r="D122" s="10"/>
      <c r="E122" s="10"/>
      <c r="F122" s="9" t="s">
        <v>1862</v>
      </c>
      <c r="G122" s="5" t="s">
        <v>1996</v>
      </c>
      <c r="H122" s="5" t="s">
        <v>166</v>
      </c>
      <c r="I122" s="58" t="s">
        <v>2083</v>
      </c>
      <c r="J122" s="6" t="s">
        <v>171</v>
      </c>
      <c r="K122" s="56" t="s">
        <v>111</v>
      </c>
      <c r="L122" s="60">
        <v>92</v>
      </c>
      <c r="M122" s="367"/>
      <c r="N122" s="7"/>
      <c r="O122" s="18" t="e">
        <f>VLOOKUP(AB122,[1]ETerra_D!$A$1:$D$30000,4,0)</f>
        <v>#N/A</v>
      </c>
      <c r="P122" s="24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4"/>
    </row>
    <row r="123" spans="1:29" ht="20.100000000000001" customHeight="1" x14ac:dyDescent="0.3">
      <c r="A123" s="32" t="s">
        <v>64</v>
      </c>
      <c r="B123" s="31" t="s">
        <v>66</v>
      </c>
      <c r="C123" s="5" t="s">
        <v>3</v>
      </c>
      <c r="D123" s="10"/>
      <c r="E123" s="10"/>
      <c r="F123" s="9" t="s">
        <v>1863</v>
      </c>
      <c r="G123" s="5" t="s">
        <v>1997</v>
      </c>
      <c r="H123" s="5" t="s">
        <v>166</v>
      </c>
      <c r="I123" s="58" t="s">
        <v>2083</v>
      </c>
      <c r="J123" s="6" t="s">
        <v>171</v>
      </c>
      <c r="K123" s="56" t="s">
        <v>111</v>
      </c>
      <c r="L123" s="60">
        <v>93</v>
      </c>
      <c r="M123" s="367"/>
      <c r="N123" s="7"/>
      <c r="O123" s="18" t="e">
        <f>VLOOKUP(AB123,[1]ETerra_D!$A$1:$D$30000,4,0)</f>
        <v>#N/A</v>
      </c>
      <c r="P123" s="24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4"/>
    </row>
    <row r="124" spans="1:29" ht="20.100000000000001" customHeight="1" x14ac:dyDescent="0.3">
      <c r="A124" s="32" t="s">
        <v>64</v>
      </c>
      <c r="B124" s="31" t="s">
        <v>66</v>
      </c>
      <c r="C124" s="5" t="s">
        <v>2</v>
      </c>
      <c r="D124" s="10"/>
      <c r="E124" s="10"/>
      <c r="F124" s="9" t="s">
        <v>1864</v>
      </c>
      <c r="G124" s="5" t="s">
        <v>1998</v>
      </c>
      <c r="H124" s="5" t="s">
        <v>166</v>
      </c>
      <c r="I124" s="58" t="s">
        <v>2083</v>
      </c>
      <c r="J124" s="6" t="s">
        <v>171</v>
      </c>
      <c r="K124" s="56" t="s">
        <v>111</v>
      </c>
      <c r="L124" s="60">
        <v>94</v>
      </c>
      <c r="M124" s="367"/>
      <c r="N124" s="7"/>
      <c r="O124" s="18" t="e">
        <f>VLOOKUP(AB124,[1]ETerra_D!$A$1:$D$30000,4,0)</f>
        <v>#N/A</v>
      </c>
      <c r="P124" s="24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4"/>
    </row>
    <row r="125" spans="1:29" ht="20.100000000000001" customHeight="1" x14ac:dyDescent="0.3">
      <c r="A125" s="32" t="s">
        <v>64</v>
      </c>
      <c r="B125" s="31" t="s">
        <v>66</v>
      </c>
      <c r="C125" s="5" t="s">
        <v>1</v>
      </c>
      <c r="D125" s="10"/>
      <c r="E125" s="10"/>
      <c r="F125" s="9" t="s">
        <v>1865</v>
      </c>
      <c r="G125" s="5" t="s">
        <v>1999</v>
      </c>
      <c r="H125" s="5" t="s">
        <v>166</v>
      </c>
      <c r="I125" s="58" t="s">
        <v>2083</v>
      </c>
      <c r="J125" s="6" t="s">
        <v>171</v>
      </c>
      <c r="K125" s="56" t="s">
        <v>111</v>
      </c>
      <c r="L125" s="60">
        <v>95</v>
      </c>
      <c r="M125" s="367"/>
      <c r="N125" s="7"/>
      <c r="O125" s="18" t="e">
        <f>VLOOKUP(AB125,[1]ETerra_D!$A$1:$D$30000,4,0)</f>
        <v>#N/A</v>
      </c>
      <c r="P125" s="24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4"/>
    </row>
    <row r="126" spans="1:29" ht="20.100000000000001" customHeight="1" x14ac:dyDescent="0.3">
      <c r="A126" s="32" t="s">
        <v>64</v>
      </c>
      <c r="B126" s="31" t="s">
        <v>66</v>
      </c>
      <c r="C126" s="5" t="s">
        <v>164</v>
      </c>
      <c r="D126" s="10"/>
      <c r="E126" s="10"/>
      <c r="F126" s="9" t="s">
        <v>1866</v>
      </c>
      <c r="G126" s="5" t="s">
        <v>2000</v>
      </c>
      <c r="H126" s="5" t="s">
        <v>166</v>
      </c>
      <c r="I126" s="58" t="s">
        <v>2083</v>
      </c>
      <c r="J126" s="6" t="s">
        <v>171</v>
      </c>
      <c r="K126" s="56" t="s">
        <v>111</v>
      </c>
      <c r="L126" s="60">
        <v>96</v>
      </c>
      <c r="M126" s="367"/>
      <c r="N126" s="7"/>
      <c r="O126" s="18"/>
      <c r="P126" s="24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4"/>
    </row>
    <row r="127" spans="1:29" ht="20.100000000000001" customHeight="1" x14ac:dyDescent="0.3">
      <c r="A127" s="32" t="s">
        <v>64</v>
      </c>
      <c r="B127" s="31" t="s">
        <v>66</v>
      </c>
      <c r="C127" s="5" t="s">
        <v>0</v>
      </c>
      <c r="D127" s="10"/>
      <c r="E127" s="10"/>
      <c r="F127" s="9" t="s">
        <v>1867</v>
      </c>
      <c r="G127" s="5" t="s">
        <v>2001</v>
      </c>
      <c r="H127" s="5" t="s">
        <v>166</v>
      </c>
      <c r="I127" s="71" t="s">
        <v>2083</v>
      </c>
      <c r="J127" s="6" t="s">
        <v>171</v>
      </c>
      <c r="K127" s="56" t="s">
        <v>111</v>
      </c>
      <c r="L127" s="60">
        <v>97</v>
      </c>
      <c r="M127" s="367"/>
      <c r="N127" s="7"/>
      <c r="O127" s="18"/>
      <c r="P127" s="24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4"/>
    </row>
    <row r="128" spans="1:29" ht="20.100000000000001" customHeight="1" x14ac:dyDescent="0.3">
      <c r="A128" s="32" t="s">
        <v>64</v>
      </c>
      <c r="B128" s="31" t="s">
        <v>66</v>
      </c>
      <c r="C128" s="183" t="s">
        <v>200</v>
      </c>
      <c r="D128" s="241"/>
      <c r="E128" s="241"/>
      <c r="F128" s="184" t="s">
        <v>1868</v>
      </c>
      <c r="G128" s="183" t="s">
        <v>2002</v>
      </c>
      <c r="H128" s="244" t="s">
        <v>166</v>
      </c>
      <c r="I128" s="66" t="s">
        <v>2083</v>
      </c>
      <c r="J128" s="182" t="s">
        <v>171</v>
      </c>
      <c r="K128" s="190" t="s">
        <v>111</v>
      </c>
      <c r="L128" s="242">
        <v>98</v>
      </c>
      <c r="M128" s="372"/>
      <c r="N128" s="243"/>
      <c r="O128" s="18" t="e">
        <f>VLOOKUP(AB128,[1]ETerra_D!$A$1:$D$30000,4,0)</f>
        <v>#N/A</v>
      </c>
      <c r="P128" s="24"/>
      <c r="Q128" s="13"/>
      <c r="R128" s="27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4"/>
    </row>
    <row r="129" spans="1:29" ht="20.100000000000001" customHeight="1" x14ac:dyDescent="0.3">
      <c r="A129" s="191" t="s">
        <v>64</v>
      </c>
      <c r="B129" s="288" t="s">
        <v>66</v>
      </c>
      <c r="C129" s="269" t="s">
        <v>4896</v>
      </c>
      <c r="D129" s="272"/>
      <c r="E129" s="272"/>
      <c r="F129" s="273" t="s">
        <v>4890</v>
      </c>
      <c r="G129" s="269" t="s">
        <v>4848</v>
      </c>
      <c r="H129" s="289" t="s">
        <v>166</v>
      </c>
      <c r="I129" s="274" t="s">
        <v>2083</v>
      </c>
      <c r="J129" s="293" t="s">
        <v>171</v>
      </c>
      <c r="K129" s="290" t="s">
        <v>111</v>
      </c>
      <c r="L129" s="294">
        <v>99</v>
      </c>
      <c r="M129" s="191"/>
      <c r="N129" s="271"/>
      <c r="AC129" s="4"/>
    </row>
    <row r="130" spans="1:29" ht="20.100000000000001" customHeight="1" x14ac:dyDescent="0.3">
      <c r="A130" s="191" t="s">
        <v>64</v>
      </c>
      <c r="B130" s="288" t="s">
        <v>66</v>
      </c>
      <c r="C130" s="269" t="s">
        <v>4896</v>
      </c>
      <c r="D130" s="291"/>
      <c r="E130" s="291"/>
      <c r="F130" s="273" t="s">
        <v>4891</v>
      </c>
      <c r="G130" s="291" t="s">
        <v>4849</v>
      </c>
      <c r="H130" s="289" t="s">
        <v>166</v>
      </c>
      <c r="I130" s="274" t="s">
        <v>2083</v>
      </c>
      <c r="J130" s="293" t="s">
        <v>171</v>
      </c>
      <c r="K130" s="290" t="s">
        <v>111</v>
      </c>
      <c r="L130" s="294">
        <v>100</v>
      </c>
      <c r="M130" s="292"/>
      <c r="N130" s="292"/>
      <c r="AC130" s="4"/>
    </row>
    <row r="131" spans="1:29" ht="20.100000000000001" customHeight="1" x14ac:dyDescent="0.3">
      <c r="A131" s="191" t="s">
        <v>64</v>
      </c>
      <c r="B131" s="288" t="s">
        <v>66</v>
      </c>
      <c r="C131" s="269" t="s">
        <v>4896</v>
      </c>
      <c r="D131" s="291"/>
      <c r="E131" s="291"/>
      <c r="F131" s="273" t="s">
        <v>4892</v>
      </c>
      <c r="G131" s="291" t="s">
        <v>4850</v>
      </c>
      <c r="H131" s="289" t="s">
        <v>166</v>
      </c>
      <c r="I131" s="274" t="s">
        <v>2083</v>
      </c>
      <c r="J131" s="293" t="s">
        <v>171</v>
      </c>
      <c r="K131" s="290" t="s">
        <v>111</v>
      </c>
      <c r="L131" s="294">
        <v>101</v>
      </c>
      <c r="M131" s="292"/>
      <c r="N131" s="292"/>
      <c r="AC131" s="4"/>
    </row>
    <row r="132" spans="1:29" ht="20.100000000000001" customHeight="1" x14ac:dyDescent="0.3">
      <c r="A132" s="191" t="s">
        <v>64</v>
      </c>
      <c r="B132" s="288" t="s">
        <v>66</v>
      </c>
      <c r="C132" s="269" t="s">
        <v>4896</v>
      </c>
      <c r="D132" s="291"/>
      <c r="E132" s="291"/>
      <c r="F132" s="273" t="s">
        <v>4893</v>
      </c>
      <c r="G132" s="291" t="s">
        <v>4851</v>
      </c>
      <c r="H132" s="289" t="s">
        <v>166</v>
      </c>
      <c r="I132" s="274" t="s">
        <v>2083</v>
      </c>
      <c r="J132" s="293" t="s">
        <v>171</v>
      </c>
      <c r="K132" s="290" t="s">
        <v>111</v>
      </c>
      <c r="L132" s="294">
        <v>102</v>
      </c>
      <c r="M132" s="292"/>
      <c r="N132" s="292"/>
      <c r="AC132" s="4"/>
    </row>
    <row r="133" spans="1:29" ht="20.100000000000001" customHeight="1" x14ac:dyDescent="0.3">
      <c r="A133" s="191" t="s">
        <v>64</v>
      </c>
      <c r="B133" s="288" t="s">
        <v>66</v>
      </c>
      <c r="C133" s="269" t="s">
        <v>4896</v>
      </c>
      <c r="D133" s="291"/>
      <c r="E133" s="291"/>
      <c r="F133" s="273" t="s">
        <v>4894</v>
      </c>
      <c r="G133" s="291" t="s">
        <v>4852</v>
      </c>
      <c r="H133" s="289" t="s">
        <v>166</v>
      </c>
      <c r="I133" s="274" t="s">
        <v>2083</v>
      </c>
      <c r="J133" s="293" t="s">
        <v>171</v>
      </c>
      <c r="K133" s="290" t="s">
        <v>111</v>
      </c>
      <c r="L133" s="294">
        <v>103</v>
      </c>
      <c r="M133" s="292"/>
      <c r="N133" s="292"/>
      <c r="AC133" s="4"/>
    </row>
    <row r="134" spans="1:29" ht="20.100000000000001" customHeight="1" x14ac:dyDescent="0.3">
      <c r="A134" s="191" t="s">
        <v>64</v>
      </c>
      <c r="B134" s="288" t="s">
        <v>66</v>
      </c>
      <c r="C134" s="269" t="s">
        <v>4896</v>
      </c>
      <c r="D134" s="291"/>
      <c r="E134" s="291"/>
      <c r="F134" s="273" t="s">
        <v>4895</v>
      </c>
      <c r="G134" s="291" t="s">
        <v>4853</v>
      </c>
      <c r="H134" s="289" t="s">
        <v>166</v>
      </c>
      <c r="I134" s="274" t="s">
        <v>2083</v>
      </c>
      <c r="J134" s="293" t="s">
        <v>171</v>
      </c>
      <c r="K134" s="290" t="s">
        <v>111</v>
      </c>
      <c r="L134" s="294">
        <v>104</v>
      </c>
      <c r="M134" s="292"/>
      <c r="N134" s="292"/>
      <c r="AC134" s="4"/>
    </row>
    <row r="135" spans="1:29" ht="20.100000000000001" customHeight="1" x14ac:dyDescent="0.3">
      <c r="AC135" s="4"/>
    </row>
    <row r="136" spans="1:29" ht="20.100000000000001" customHeight="1" x14ac:dyDescent="0.3">
      <c r="AC136" s="4"/>
    </row>
    <row r="137" spans="1:29" x14ac:dyDescent="0.3">
      <c r="AC137" s="4"/>
    </row>
    <row r="138" spans="1:29" x14ac:dyDescent="0.3">
      <c r="AC138" s="4"/>
    </row>
    <row r="139" spans="1:29" x14ac:dyDescent="0.3">
      <c r="AC139" s="4"/>
    </row>
    <row r="140" spans="1:29" x14ac:dyDescent="0.3">
      <c r="AC140" s="4"/>
    </row>
    <row r="141" spans="1:29" x14ac:dyDescent="0.3">
      <c r="AC141" s="4"/>
    </row>
    <row r="142" spans="1:29" x14ac:dyDescent="0.3">
      <c r="AC142" s="4"/>
    </row>
    <row r="143" spans="1:29" x14ac:dyDescent="0.3">
      <c r="AC143" s="4"/>
    </row>
    <row r="144" spans="1:29" x14ac:dyDescent="0.3">
      <c r="AC144" s="4"/>
    </row>
    <row r="145" spans="29:29" x14ac:dyDescent="0.3">
      <c r="AC145" s="4"/>
    </row>
    <row r="146" spans="29:29" x14ac:dyDescent="0.3">
      <c r="AC146" s="4"/>
    </row>
  </sheetData>
  <sheetProtection selectLockedCells="1" selectUnlockedCells="1"/>
  <mergeCells count="40">
    <mergeCell ref="V3:AB3"/>
    <mergeCell ref="A42:N42"/>
    <mergeCell ref="A48:N48"/>
    <mergeCell ref="I3:N3"/>
    <mergeCell ref="C4:G4"/>
    <mergeCell ref="A17:N17"/>
    <mergeCell ref="A6:N6"/>
    <mergeCell ref="A28:N28"/>
    <mergeCell ref="A1:B4"/>
    <mergeCell ref="I4:N4"/>
    <mergeCell ref="K1:N2"/>
    <mergeCell ref="C1:J1"/>
    <mergeCell ref="C2:J2"/>
    <mergeCell ref="C3:F3"/>
    <mergeCell ref="G3:H3"/>
    <mergeCell ref="A54:N54"/>
    <mergeCell ref="A60:N60"/>
    <mergeCell ref="A65:N65"/>
    <mergeCell ref="A84:N84"/>
    <mergeCell ref="A27:N27"/>
    <mergeCell ref="L74:N74"/>
    <mergeCell ref="M31:N31"/>
    <mergeCell ref="M39:N39"/>
    <mergeCell ref="M40:N40"/>
    <mergeCell ref="M41:N41"/>
    <mergeCell ref="M45:N45"/>
    <mergeCell ref="M47:N47"/>
    <mergeCell ref="M51:N51"/>
    <mergeCell ref="M53:N53"/>
    <mergeCell ref="M57:N57"/>
    <mergeCell ref="M59:N59"/>
    <mergeCell ref="M114:N114"/>
    <mergeCell ref="M120:N120"/>
    <mergeCell ref="M64:N64"/>
    <mergeCell ref="M63:N63"/>
    <mergeCell ref="M80:N80"/>
    <mergeCell ref="M78:N78"/>
    <mergeCell ref="M76:N76"/>
    <mergeCell ref="M67:N67"/>
    <mergeCell ref="M68:N68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5EEA5-B3C1-4E14-BE72-E9536202364C}">
  <sheetPr>
    <pageSetUpPr fitToPage="1"/>
  </sheetPr>
  <dimension ref="A1:AU145"/>
  <sheetViews>
    <sheetView view="pageBreakPreview" zoomScale="85" zoomScaleNormal="75" zoomScaleSheetLayoutView="85" workbookViewId="0">
      <pane ySplit="5" topLeftCell="A110" activePane="bottomLeft" state="frozen"/>
      <selection activeCell="A2" sqref="A2:B2"/>
      <selection pane="bottomLeft" activeCell="A116" sqref="A116:XFD116"/>
    </sheetView>
  </sheetViews>
  <sheetFormatPr defaultRowHeight="14.4" x14ac:dyDescent="0.3"/>
  <cols>
    <col min="1" max="1" width="7.44140625" style="1" customWidth="1"/>
    <col min="2" max="2" width="11.21875" style="1" customWidth="1"/>
    <col min="3" max="3" width="64.5546875" style="1" bestFit="1" customWidth="1"/>
    <col min="4" max="4" width="6.21875" style="1" bestFit="1" customWidth="1"/>
    <col min="5" max="5" width="9.88671875" style="1" customWidth="1"/>
    <col min="6" max="6" width="41.21875" style="1" bestFit="1" customWidth="1"/>
    <col min="7" max="7" width="49" style="1" bestFit="1" customWidth="1"/>
    <col min="8" max="8" width="23.6640625" style="1" bestFit="1" customWidth="1"/>
    <col min="9" max="9" width="14.6640625" style="1" bestFit="1" customWidth="1"/>
    <col min="10" max="10" width="10.33203125" style="1" customWidth="1"/>
    <col min="11" max="11" width="11.6640625" style="1" customWidth="1"/>
    <col min="12" max="12" width="13.88671875" style="1" customWidth="1"/>
    <col min="13" max="14" width="4.109375" style="3" bestFit="1" customWidth="1"/>
    <col min="15" max="15" width="3.88671875" style="1" hidden="1" customWidth="1"/>
    <col min="16" max="16" width="71.6640625" style="1" bestFit="1" customWidth="1"/>
    <col min="17" max="17" width="36.44140625" style="2" bestFit="1" customWidth="1"/>
    <col min="18" max="18" width="13.33203125" style="2" customWidth="1"/>
    <col min="19" max="19" width="15" style="2" customWidth="1"/>
    <col min="20" max="20" width="31.44140625" style="2" bestFit="1" customWidth="1"/>
    <col min="21" max="21" width="52.109375" style="2" customWidth="1"/>
    <col min="22" max="22" width="14.5546875" style="2" customWidth="1"/>
    <col min="23" max="23" width="16.5546875" style="2" customWidth="1"/>
    <col min="24" max="24" width="10.44140625" style="2" customWidth="1"/>
    <col min="25" max="25" width="10.88671875" style="2" customWidth="1"/>
    <col min="26" max="26" width="7.88671875" style="2" customWidth="1"/>
    <col min="27" max="27" width="4.5546875" style="2" customWidth="1"/>
    <col min="28" max="47" width="8.88671875" style="2"/>
    <col min="48" max="16384" width="8.88671875" style="1"/>
  </cols>
  <sheetData>
    <row r="1" spans="1:29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1780</v>
      </c>
      <c r="L1" s="465"/>
      <c r="M1" s="465"/>
      <c r="N1" s="465"/>
    </row>
    <row r="2" spans="1:29" ht="31.8" customHeight="1" x14ac:dyDescent="0.3">
      <c r="A2" s="458"/>
      <c r="B2" s="459"/>
      <c r="C2" s="466" t="s">
        <v>168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9" ht="28.8" customHeight="1" x14ac:dyDescent="0.25">
      <c r="A3" s="458"/>
      <c r="B3" s="459"/>
      <c r="C3" s="470" t="s">
        <v>4793</v>
      </c>
      <c r="D3" s="489"/>
      <c r="E3" s="489"/>
      <c r="F3" s="489"/>
      <c r="G3" s="469" t="str">
        <f>Capa!G62</f>
        <v>IP:10.39.13.10</v>
      </c>
      <c r="H3" s="469"/>
      <c r="I3" s="468" t="s">
        <v>63</v>
      </c>
      <c r="J3" s="468"/>
      <c r="K3" s="468"/>
      <c r="L3" s="468"/>
      <c r="M3" s="468"/>
      <c r="N3" s="468"/>
      <c r="O3" s="15" t="s">
        <v>55</v>
      </c>
      <c r="P3" s="20"/>
      <c r="Q3" s="13"/>
      <c r="R3" s="13"/>
      <c r="S3" s="13"/>
      <c r="T3" s="13"/>
      <c r="U3" s="13"/>
      <c r="V3" s="449"/>
      <c r="W3" s="449"/>
      <c r="X3" s="449"/>
      <c r="Y3" s="449"/>
      <c r="Z3" s="449"/>
      <c r="AA3" s="449"/>
      <c r="AB3" s="449"/>
    </row>
    <row r="4" spans="1:29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9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3">
      <c r="A7" s="32" t="s">
        <v>103</v>
      </c>
      <c r="B7" s="31" t="s">
        <v>66</v>
      </c>
      <c r="C7" s="5" t="s">
        <v>46</v>
      </c>
      <c r="D7" s="10" t="s">
        <v>67</v>
      </c>
      <c r="E7" s="10"/>
      <c r="F7" s="9" t="s">
        <v>112</v>
      </c>
      <c r="G7" s="5" t="s">
        <v>169</v>
      </c>
      <c r="H7" s="5"/>
      <c r="I7" s="56" t="s">
        <v>1920</v>
      </c>
      <c r="J7" s="6" t="s">
        <v>170</v>
      </c>
      <c r="K7" s="56" t="s">
        <v>110</v>
      </c>
      <c r="L7" s="59" t="s">
        <v>2081</v>
      </c>
      <c r="M7" s="367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3">
      <c r="A8" s="32" t="s">
        <v>103</v>
      </c>
      <c r="B8" s="31" t="s">
        <v>66</v>
      </c>
      <c r="C8" s="5" t="s">
        <v>45</v>
      </c>
      <c r="D8" s="10" t="s">
        <v>68</v>
      </c>
      <c r="E8" s="10"/>
      <c r="F8" s="9" t="s">
        <v>114</v>
      </c>
      <c r="G8" s="5" t="s">
        <v>173</v>
      </c>
      <c r="H8" s="5"/>
      <c r="I8" s="56" t="s">
        <v>1920</v>
      </c>
      <c r="J8" s="6" t="s">
        <v>170</v>
      </c>
      <c r="K8" s="56" t="s">
        <v>110</v>
      </c>
      <c r="L8" s="59" t="s">
        <v>2081</v>
      </c>
      <c r="M8" s="367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3">
      <c r="A9" s="32" t="s">
        <v>103</v>
      </c>
      <c r="B9" s="31" t="s">
        <v>66</v>
      </c>
      <c r="C9" s="5" t="s">
        <v>44</v>
      </c>
      <c r="D9" s="10" t="s">
        <v>69</v>
      </c>
      <c r="E9" s="10"/>
      <c r="F9" s="9" t="s">
        <v>116</v>
      </c>
      <c r="G9" s="5" t="s">
        <v>174</v>
      </c>
      <c r="H9" s="5"/>
      <c r="I9" s="56" t="s">
        <v>1920</v>
      </c>
      <c r="J9" s="6" t="s">
        <v>170</v>
      </c>
      <c r="K9" s="56" t="s">
        <v>110</v>
      </c>
      <c r="L9" s="59" t="s">
        <v>2081</v>
      </c>
      <c r="M9" s="367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3">
      <c r="A10" s="32" t="s">
        <v>103</v>
      </c>
      <c r="B10" s="31" t="s">
        <v>41</v>
      </c>
      <c r="C10" s="5" t="s">
        <v>43</v>
      </c>
      <c r="D10" s="10" t="s">
        <v>70</v>
      </c>
      <c r="E10" s="10"/>
      <c r="F10" s="9" t="s">
        <v>118</v>
      </c>
      <c r="G10" s="5" t="s">
        <v>175</v>
      </c>
      <c r="H10" s="5"/>
      <c r="I10" s="56" t="s">
        <v>1920</v>
      </c>
      <c r="J10" s="6" t="s">
        <v>170</v>
      </c>
      <c r="K10" s="56" t="s">
        <v>110</v>
      </c>
      <c r="L10" s="59" t="s">
        <v>2081</v>
      </c>
      <c r="M10" s="367"/>
      <c r="N10" s="6"/>
      <c r="O10" s="18" t="e">
        <f>VLOOKUP(AB10,[1]ETerra_A!$A$1:$D$30000,3,0)</f>
        <v>#N/A</v>
      </c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3">
      <c r="A11" s="32" t="s">
        <v>103</v>
      </c>
      <c r="B11" s="31" t="s">
        <v>41</v>
      </c>
      <c r="C11" s="5" t="s">
        <v>42</v>
      </c>
      <c r="D11" s="10" t="s">
        <v>71</v>
      </c>
      <c r="E11" s="10"/>
      <c r="F11" s="9" t="s">
        <v>120</v>
      </c>
      <c r="G11" s="5" t="s">
        <v>176</v>
      </c>
      <c r="H11" s="5"/>
      <c r="I11" s="56" t="s">
        <v>1920</v>
      </c>
      <c r="J11" s="6" t="s">
        <v>170</v>
      </c>
      <c r="K11" s="56" t="s">
        <v>110</v>
      </c>
      <c r="L11" s="59" t="s">
        <v>2081</v>
      </c>
      <c r="M11" s="367"/>
      <c r="N11" s="6"/>
      <c r="O11" s="18" t="e">
        <f>VLOOKUP(AB11,[1]ETerra_A!$A$1:$D$30000,3,0)</f>
        <v>#N/A</v>
      </c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3">
      <c r="A12" s="32" t="s">
        <v>103</v>
      </c>
      <c r="B12" s="31" t="s">
        <v>41</v>
      </c>
      <c r="C12" s="5" t="s">
        <v>40</v>
      </c>
      <c r="D12" s="10" t="s">
        <v>72</v>
      </c>
      <c r="E12" s="10"/>
      <c r="F12" s="9" t="s">
        <v>122</v>
      </c>
      <c r="G12" s="5" t="s">
        <v>177</v>
      </c>
      <c r="H12" s="5"/>
      <c r="I12" s="56" t="s">
        <v>1920</v>
      </c>
      <c r="J12" s="6" t="s">
        <v>170</v>
      </c>
      <c r="K12" s="56" t="s">
        <v>110</v>
      </c>
      <c r="L12" s="59" t="s">
        <v>2081</v>
      </c>
      <c r="M12" s="367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3">
      <c r="A13" s="32" t="s">
        <v>103</v>
      </c>
      <c r="B13" s="31" t="s">
        <v>66</v>
      </c>
      <c r="C13" s="5" t="s">
        <v>39</v>
      </c>
      <c r="D13" s="10" t="s">
        <v>73</v>
      </c>
      <c r="E13" s="10"/>
      <c r="F13" s="9" t="s">
        <v>124</v>
      </c>
      <c r="G13" s="5" t="s">
        <v>178</v>
      </c>
      <c r="H13" s="5"/>
      <c r="I13" s="56" t="s">
        <v>1920</v>
      </c>
      <c r="J13" s="6" t="s">
        <v>170</v>
      </c>
      <c r="K13" s="56" t="s">
        <v>110</v>
      </c>
      <c r="L13" s="59" t="s">
        <v>2081</v>
      </c>
      <c r="M13" s="367"/>
      <c r="N13" s="6"/>
      <c r="O13" s="18" t="e">
        <f>VLOOKUP(AB13,[1]ETerra_A!$A$1:$D$30000,3,0)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3">
      <c r="A14" s="32" t="s">
        <v>103</v>
      </c>
      <c r="B14" s="31" t="s">
        <v>66</v>
      </c>
      <c r="C14" s="5" t="s">
        <v>38</v>
      </c>
      <c r="D14" s="10"/>
      <c r="E14" s="10"/>
      <c r="F14" s="9" t="s">
        <v>126</v>
      </c>
      <c r="G14" s="5" t="s">
        <v>179</v>
      </c>
      <c r="H14" s="5"/>
      <c r="I14" s="56" t="s">
        <v>1920</v>
      </c>
      <c r="J14" s="6" t="s">
        <v>170</v>
      </c>
      <c r="K14" s="56" t="s">
        <v>110</v>
      </c>
      <c r="L14" s="59" t="s">
        <v>2081</v>
      </c>
      <c r="M14" s="367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ht="20.100000000000001" customHeight="1" x14ac:dyDescent="0.3">
      <c r="A15" s="32" t="s">
        <v>103</v>
      </c>
      <c r="B15" s="31" t="s">
        <v>66</v>
      </c>
      <c r="C15" s="5" t="s">
        <v>37</v>
      </c>
      <c r="D15" s="10"/>
      <c r="E15" s="10"/>
      <c r="F15" s="9" t="s">
        <v>128</v>
      </c>
      <c r="G15" s="5" t="s">
        <v>180</v>
      </c>
      <c r="H15" s="5"/>
      <c r="I15" s="56" t="s">
        <v>1920</v>
      </c>
      <c r="J15" s="6" t="s">
        <v>170</v>
      </c>
      <c r="K15" s="56" t="s">
        <v>110</v>
      </c>
      <c r="L15" s="59" t="s">
        <v>2081</v>
      </c>
      <c r="M15" s="367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ht="20.100000000000001" customHeight="1" x14ac:dyDescent="0.3">
      <c r="A16" s="32" t="s">
        <v>103</v>
      </c>
      <c r="B16" s="31" t="s">
        <v>66</v>
      </c>
      <c r="C16" s="5" t="s">
        <v>36</v>
      </c>
      <c r="D16" s="10"/>
      <c r="E16" s="10"/>
      <c r="F16" s="9" t="s">
        <v>1873</v>
      </c>
      <c r="G16" s="5" t="s">
        <v>181</v>
      </c>
      <c r="H16" s="5"/>
      <c r="I16" s="56" t="s">
        <v>1920</v>
      </c>
      <c r="J16" s="6" t="s">
        <v>172</v>
      </c>
      <c r="K16" s="56" t="s">
        <v>111</v>
      </c>
      <c r="L16" s="60">
        <v>10</v>
      </c>
      <c r="M16" s="367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ht="20.100000000000001" customHeight="1" x14ac:dyDescent="0.25">
      <c r="A17" s="443" t="s">
        <v>59</v>
      </c>
      <c r="B17" s="444"/>
      <c r="C17" s="444"/>
      <c r="D17" s="444"/>
      <c r="E17" s="444"/>
      <c r="F17" s="444"/>
      <c r="G17" s="444"/>
      <c r="H17" s="444"/>
      <c r="I17" s="444"/>
      <c r="J17" s="444"/>
      <c r="K17" s="444"/>
      <c r="L17" s="444"/>
      <c r="M17" s="444"/>
      <c r="N17" s="445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ht="20.100000000000001" customHeight="1" x14ac:dyDescent="0.3">
      <c r="A18" s="32" t="s">
        <v>103</v>
      </c>
      <c r="B18" s="31" t="s">
        <v>66</v>
      </c>
      <c r="C18" s="5" t="s">
        <v>202</v>
      </c>
      <c r="D18" s="10"/>
      <c r="E18" s="10" t="s">
        <v>74</v>
      </c>
      <c r="F18" s="9" t="s">
        <v>135</v>
      </c>
      <c r="G18" s="5" t="s">
        <v>182</v>
      </c>
      <c r="H18" s="6" t="s">
        <v>470</v>
      </c>
      <c r="I18" s="56" t="s">
        <v>2082</v>
      </c>
      <c r="J18" s="6" t="s">
        <v>170</v>
      </c>
      <c r="K18" s="56" t="s">
        <v>1898</v>
      </c>
      <c r="L18" s="59" t="s">
        <v>2081</v>
      </c>
      <c r="M18" s="367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ht="20.100000000000001" customHeight="1" x14ac:dyDescent="0.3">
      <c r="A19" s="32" t="s">
        <v>103</v>
      </c>
      <c r="B19" s="31" t="s">
        <v>66</v>
      </c>
      <c r="C19" s="5" t="s">
        <v>212</v>
      </c>
      <c r="D19" s="10"/>
      <c r="E19" s="10" t="s">
        <v>75</v>
      </c>
      <c r="F19" s="9" t="s">
        <v>139</v>
      </c>
      <c r="G19" s="5" t="s">
        <v>183</v>
      </c>
      <c r="H19" s="6" t="s">
        <v>659</v>
      </c>
      <c r="I19" s="56" t="s">
        <v>2082</v>
      </c>
      <c r="J19" s="6" t="s">
        <v>170</v>
      </c>
      <c r="K19" s="56" t="s">
        <v>1898</v>
      </c>
      <c r="L19" s="59" t="s">
        <v>2081</v>
      </c>
      <c r="M19" s="367"/>
      <c r="N19" s="6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ht="20.100000000000001" customHeight="1" x14ac:dyDescent="0.3">
      <c r="A20" s="32" t="s">
        <v>103</v>
      </c>
      <c r="B20" s="31" t="s">
        <v>66</v>
      </c>
      <c r="C20" s="5" t="s">
        <v>265</v>
      </c>
      <c r="D20" s="10"/>
      <c r="E20" s="10" t="s">
        <v>76</v>
      </c>
      <c r="F20" s="9" t="s">
        <v>137</v>
      </c>
      <c r="G20" s="5" t="s">
        <v>184</v>
      </c>
      <c r="H20" s="6" t="s">
        <v>659</v>
      </c>
      <c r="I20" s="56" t="s">
        <v>2082</v>
      </c>
      <c r="J20" s="6" t="s">
        <v>170</v>
      </c>
      <c r="K20" s="56" t="s">
        <v>1898</v>
      </c>
      <c r="L20" s="59" t="s">
        <v>2081</v>
      </c>
      <c r="M20" s="367"/>
      <c r="N20" s="6"/>
      <c r="O20" s="18" t="e">
        <f>VLOOKUP(AB20,[1]ETerra_C!$A$1:$D$30000,2,0)</f>
        <v>#N/A</v>
      </c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ht="20.100000000000001" customHeight="1" x14ac:dyDescent="0.3">
      <c r="A21" s="32" t="s">
        <v>103</v>
      </c>
      <c r="B21" s="31" t="s">
        <v>66</v>
      </c>
      <c r="C21" s="5" t="s">
        <v>266</v>
      </c>
      <c r="D21" s="10"/>
      <c r="E21" s="10" t="s">
        <v>77</v>
      </c>
      <c r="F21" s="9" t="s">
        <v>141</v>
      </c>
      <c r="G21" s="5" t="s">
        <v>185</v>
      </c>
      <c r="H21" s="6" t="s">
        <v>659</v>
      </c>
      <c r="I21" s="56" t="s">
        <v>2082</v>
      </c>
      <c r="J21" s="6" t="s">
        <v>170</v>
      </c>
      <c r="K21" s="56" t="s">
        <v>1898</v>
      </c>
      <c r="L21" s="59" t="s">
        <v>2081</v>
      </c>
      <c r="M21" s="367"/>
      <c r="N21" s="6"/>
      <c r="O21" s="18" t="e">
        <f>VLOOKUP(AB21,[1]ETerra_C!$A$1:$D$30000,2,0)</f>
        <v>#N/A</v>
      </c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ht="20.100000000000001" customHeight="1" x14ac:dyDescent="0.3">
      <c r="A22" s="32" t="s">
        <v>103</v>
      </c>
      <c r="B22" s="31" t="s">
        <v>66</v>
      </c>
      <c r="C22" s="5" t="s">
        <v>35</v>
      </c>
      <c r="D22" s="10"/>
      <c r="E22" s="10"/>
      <c r="F22" s="376" t="s">
        <v>4919</v>
      </c>
      <c r="G22" s="5" t="s">
        <v>186</v>
      </c>
      <c r="H22" s="47" t="s">
        <v>469</v>
      </c>
      <c r="I22" s="56" t="s">
        <v>2082</v>
      </c>
      <c r="J22" s="6" t="s">
        <v>170</v>
      </c>
      <c r="K22" s="56" t="s">
        <v>1898</v>
      </c>
      <c r="L22" s="59" t="s">
        <v>2081</v>
      </c>
      <c r="M22" s="367"/>
      <c r="N22" s="6"/>
      <c r="O22" s="18" t="e">
        <f>VLOOKUP(AB22,[1]ETerra_C!$A$1:$D$30000,2,0)</f>
        <v>#N/A</v>
      </c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ht="20.100000000000001" customHeight="1" x14ac:dyDescent="0.3">
      <c r="A23" s="32" t="s">
        <v>103</v>
      </c>
      <c r="B23" s="31" t="s">
        <v>66</v>
      </c>
      <c r="C23" s="5" t="s">
        <v>34</v>
      </c>
      <c r="D23" s="10"/>
      <c r="E23" s="10"/>
      <c r="F23" s="376" t="s">
        <v>4920</v>
      </c>
      <c r="G23" s="5" t="s">
        <v>187</v>
      </c>
      <c r="H23" s="47" t="s">
        <v>469</v>
      </c>
      <c r="I23" s="56" t="s">
        <v>2082</v>
      </c>
      <c r="J23" s="6" t="s">
        <v>170</v>
      </c>
      <c r="K23" s="56" t="s">
        <v>1898</v>
      </c>
      <c r="L23" s="59" t="s">
        <v>2081</v>
      </c>
      <c r="M23" s="367"/>
      <c r="N23" s="6"/>
      <c r="O23" s="18" t="e">
        <f>VLOOKUP(AB23,[1]ETerra_C!$A$1:$D$30000,2,0)</f>
        <v>#N/A</v>
      </c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ht="20.100000000000001" customHeight="1" x14ac:dyDescent="0.3">
      <c r="A24" s="32" t="s">
        <v>103</v>
      </c>
      <c r="B24" s="31" t="s">
        <v>66</v>
      </c>
      <c r="C24" s="5" t="s">
        <v>134</v>
      </c>
      <c r="D24" s="10"/>
      <c r="E24" s="10"/>
      <c r="F24" s="376" t="s">
        <v>4911</v>
      </c>
      <c r="G24" s="5" t="s">
        <v>188</v>
      </c>
      <c r="H24" s="47" t="s">
        <v>469</v>
      </c>
      <c r="I24" s="56" t="s">
        <v>2082</v>
      </c>
      <c r="J24" s="6" t="s">
        <v>170</v>
      </c>
      <c r="K24" s="56" t="s">
        <v>1898</v>
      </c>
      <c r="L24" s="59" t="s">
        <v>2081</v>
      </c>
      <c r="M24" s="367"/>
      <c r="N24" s="6"/>
      <c r="O24" s="18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ht="20.100000000000001" customHeight="1" x14ac:dyDescent="0.3">
      <c r="A25" s="284" t="s">
        <v>103</v>
      </c>
      <c r="B25" s="285" t="s">
        <v>66</v>
      </c>
      <c r="C25" s="269" t="s">
        <v>4896</v>
      </c>
      <c r="D25" s="272"/>
      <c r="E25" s="272"/>
      <c r="F25" s="273" t="s">
        <v>4921</v>
      </c>
      <c r="G25" s="269" t="s">
        <v>4854</v>
      </c>
      <c r="H25" s="270" t="s">
        <v>469</v>
      </c>
      <c r="I25" s="286" t="s">
        <v>2082</v>
      </c>
      <c r="J25" s="270" t="s">
        <v>170</v>
      </c>
      <c r="K25" s="286" t="s">
        <v>1898</v>
      </c>
      <c r="L25" s="287" t="s">
        <v>2081</v>
      </c>
      <c r="M25" s="191"/>
      <c r="N25" s="271"/>
      <c r="O25" s="175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ht="20.100000000000001" customHeight="1" x14ac:dyDescent="0.3">
      <c r="A26" s="284" t="s">
        <v>103</v>
      </c>
      <c r="B26" s="285" t="s">
        <v>66</v>
      </c>
      <c r="C26" s="269" t="s">
        <v>4896</v>
      </c>
      <c r="D26" s="272"/>
      <c r="E26" s="272"/>
      <c r="F26" s="273" t="s">
        <v>4922</v>
      </c>
      <c r="G26" s="269" t="s">
        <v>4855</v>
      </c>
      <c r="H26" s="270" t="s">
        <v>469</v>
      </c>
      <c r="I26" s="286" t="s">
        <v>2082</v>
      </c>
      <c r="J26" s="270" t="s">
        <v>170</v>
      </c>
      <c r="K26" s="286" t="s">
        <v>1898</v>
      </c>
      <c r="L26" s="287" t="s">
        <v>2081</v>
      </c>
      <c r="M26" s="191"/>
      <c r="N26" s="271"/>
      <c r="O26" s="175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ht="20.100000000000001" customHeight="1" x14ac:dyDescent="0.25">
      <c r="A27" s="505" t="s">
        <v>78</v>
      </c>
      <c r="B27" s="506"/>
      <c r="C27" s="506"/>
      <c r="D27" s="506"/>
      <c r="E27" s="506"/>
      <c r="F27" s="506"/>
      <c r="G27" s="506"/>
      <c r="H27" s="506"/>
      <c r="I27" s="506"/>
      <c r="J27" s="506"/>
      <c r="K27" s="506"/>
      <c r="L27" s="506"/>
      <c r="M27" s="506"/>
      <c r="N27" s="507"/>
      <c r="O27" s="17"/>
      <c r="P27" s="23"/>
      <c r="Q27" s="23"/>
      <c r="R27" s="23"/>
      <c r="S27" s="23"/>
      <c r="T27" s="23"/>
      <c r="U27" s="23"/>
      <c r="V27" s="13"/>
      <c r="W27" s="13"/>
      <c r="X27" s="13"/>
      <c r="Y27" s="13"/>
      <c r="Z27" s="13"/>
      <c r="AA27" s="13"/>
      <c r="AB27" s="13"/>
      <c r="AC27" s="4"/>
    </row>
    <row r="28" spans="1:29" ht="20.100000000000001" customHeight="1" x14ac:dyDescent="0.25">
      <c r="A28" s="511" t="s">
        <v>203</v>
      </c>
      <c r="B28" s="512"/>
      <c r="C28" s="512"/>
      <c r="D28" s="512"/>
      <c r="E28" s="512"/>
      <c r="F28" s="512"/>
      <c r="G28" s="512"/>
      <c r="H28" s="512"/>
      <c r="I28" s="512"/>
      <c r="J28" s="512"/>
      <c r="K28" s="512"/>
      <c r="L28" s="512"/>
      <c r="M28" s="512"/>
      <c r="N28" s="513"/>
      <c r="O28" s="34"/>
      <c r="P28" s="23"/>
      <c r="Q28" s="23"/>
      <c r="R28" s="23"/>
      <c r="S28" s="23"/>
      <c r="T28" s="23"/>
      <c r="U28" s="23"/>
      <c r="V28" s="13"/>
      <c r="W28" s="13"/>
      <c r="X28" s="13"/>
      <c r="Y28" s="13"/>
      <c r="Z28" s="13"/>
      <c r="AA28" s="13"/>
      <c r="AB28" s="13"/>
      <c r="AC28" s="4"/>
    </row>
    <row r="29" spans="1:29" ht="20.100000000000001" customHeight="1" x14ac:dyDescent="0.3">
      <c r="A29" s="35" t="s">
        <v>103</v>
      </c>
      <c r="B29" s="36" t="s">
        <v>66</v>
      </c>
      <c r="C29" s="37" t="s">
        <v>204</v>
      </c>
      <c r="D29" s="38" t="s">
        <v>89</v>
      </c>
      <c r="E29" s="38"/>
      <c r="F29" s="39" t="s">
        <v>1796</v>
      </c>
      <c r="G29" s="37" t="s">
        <v>2003</v>
      </c>
      <c r="H29" s="37" t="s">
        <v>146</v>
      </c>
      <c r="I29" s="58" t="s">
        <v>2083</v>
      </c>
      <c r="J29" s="6" t="s">
        <v>170</v>
      </c>
      <c r="K29" s="56" t="s">
        <v>110</v>
      </c>
      <c r="L29" s="59" t="s">
        <v>2081</v>
      </c>
      <c r="M29" s="373"/>
      <c r="N29" s="41"/>
      <c r="O29" s="18" t="e">
        <f>VLOOKUP(AB29,[1]ETerra_D!$A$1:$D$30000,4,0)</f>
        <v>#N/A</v>
      </c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ht="20.100000000000001" customHeight="1" x14ac:dyDescent="0.3">
      <c r="A30" s="32" t="s">
        <v>103</v>
      </c>
      <c r="B30" s="31" t="s">
        <v>66</v>
      </c>
      <c r="C30" s="5" t="s">
        <v>205</v>
      </c>
      <c r="D30" s="10" t="s">
        <v>90</v>
      </c>
      <c r="E30" s="10"/>
      <c r="F30" s="9" t="s">
        <v>1797</v>
      </c>
      <c r="G30" s="5" t="s">
        <v>2004</v>
      </c>
      <c r="H30" s="5" t="s">
        <v>147</v>
      </c>
      <c r="I30" s="58" t="s">
        <v>2083</v>
      </c>
      <c r="J30" s="6" t="s">
        <v>170</v>
      </c>
      <c r="K30" s="56" t="s">
        <v>110</v>
      </c>
      <c r="L30" s="59" t="s">
        <v>2081</v>
      </c>
      <c r="M30" s="367"/>
      <c r="N30" s="7"/>
      <c r="O30" s="18" t="e">
        <f>VLOOKUP(AB30,[1]ETerra_D!$A$1:$D$30000,4,0)</f>
        <v>#N/A</v>
      </c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ht="20.100000000000001" customHeight="1" x14ac:dyDescent="0.3">
      <c r="A31" s="88" t="s">
        <v>103</v>
      </c>
      <c r="B31" s="246" t="s">
        <v>66</v>
      </c>
      <c r="C31" s="247" t="s">
        <v>206</v>
      </c>
      <c r="D31" s="248"/>
      <c r="E31" s="248"/>
      <c r="F31" s="249" t="s">
        <v>1798</v>
      </c>
      <c r="G31" s="247" t="s">
        <v>2005</v>
      </c>
      <c r="H31" s="247" t="s">
        <v>148</v>
      </c>
      <c r="I31" s="105" t="s">
        <v>2083</v>
      </c>
      <c r="J31" s="106" t="s">
        <v>170</v>
      </c>
      <c r="K31" s="107" t="s">
        <v>110</v>
      </c>
      <c r="L31" s="250" t="s">
        <v>2081</v>
      </c>
      <c r="M31" s="501" t="s">
        <v>65</v>
      </c>
      <c r="N31" s="502"/>
      <c r="O31" s="18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ht="20.100000000000001" customHeight="1" x14ac:dyDescent="0.3">
      <c r="A32" s="32" t="s">
        <v>103</v>
      </c>
      <c r="B32" s="31" t="s">
        <v>66</v>
      </c>
      <c r="C32" s="5" t="s">
        <v>207</v>
      </c>
      <c r="D32" s="10" t="s">
        <v>91</v>
      </c>
      <c r="E32" s="10"/>
      <c r="F32" s="9" t="s">
        <v>1789</v>
      </c>
      <c r="G32" s="5" t="s">
        <v>189</v>
      </c>
      <c r="H32" s="5" t="s">
        <v>148</v>
      </c>
      <c r="I32" s="58" t="s">
        <v>2083</v>
      </c>
      <c r="J32" s="6" t="s">
        <v>170</v>
      </c>
      <c r="K32" s="56" t="s">
        <v>110</v>
      </c>
      <c r="L32" s="59" t="s">
        <v>2081</v>
      </c>
      <c r="M32" s="367"/>
      <c r="N32" s="7"/>
      <c r="O32" s="18" t="e">
        <f>VLOOKUP(AB32,[1]ETerra_D!$A$1:$D$30000,4,0)</f>
        <v>#N/A</v>
      </c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ht="20.100000000000001" customHeight="1" x14ac:dyDescent="0.3">
      <c r="A33" s="32" t="s">
        <v>103</v>
      </c>
      <c r="B33" s="31" t="s">
        <v>66</v>
      </c>
      <c r="C33" s="5" t="s">
        <v>208</v>
      </c>
      <c r="D33" s="10" t="s">
        <v>92</v>
      </c>
      <c r="E33" s="10"/>
      <c r="F33" s="9" t="s">
        <v>1790</v>
      </c>
      <c r="G33" s="5" t="s">
        <v>190</v>
      </c>
      <c r="H33" s="5" t="s">
        <v>148</v>
      </c>
      <c r="I33" s="58" t="s">
        <v>2083</v>
      </c>
      <c r="J33" s="6" t="s">
        <v>170</v>
      </c>
      <c r="K33" s="56" t="s">
        <v>110</v>
      </c>
      <c r="L33" s="59" t="s">
        <v>2081</v>
      </c>
      <c r="M33" s="367"/>
      <c r="N33" s="7"/>
      <c r="O33" s="18" t="e">
        <f>VLOOKUP(AB33,[1]ETerra_D!$A$1:$D$30000,4,0)</f>
        <v>#N/A</v>
      </c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ht="20.100000000000001" customHeight="1" x14ac:dyDescent="0.3">
      <c r="A34" s="32" t="s">
        <v>103</v>
      </c>
      <c r="B34" s="31" t="s">
        <v>66</v>
      </c>
      <c r="C34" s="5" t="s">
        <v>1783</v>
      </c>
      <c r="D34" s="10" t="s">
        <v>93</v>
      </c>
      <c r="E34" s="10"/>
      <c r="F34" s="9" t="s">
        <v>1799</v>
      </c>
      <c r="G34" s="5" t="s">
        <v>2006</v>
      </c>
      <c r="H34" s="5" t="s">
        <v>148</v>
      </c>
      <c r="I34" s="58" t="s">
        <v>2083</v>
      </c>
      <c r="J34" s="6" t="s">
        <v>170</v>
      </c>
      <c r="K34" s="56" t="s">
        <v>110</v>
      </c>
      <c r="L34" s="59" t="s">
        <v>2081</v>
      </c>
      <c r="M34" s="367"/>
      <c r="N34" s="7"/>
      <c r="O34" s="18" t="e">
        <f>VLOOKUP(AB34,[1]ETerra_D!$A$1:$D$30000,4,0)</f>
        <v>#N/A</v>
      </c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29" ht="20.100000000000001" customHeight="1" x14ac:dyDescent="0.3">
      <c r="A35" s="32" t="s">
        <v>103</v>
      </c>
      <c r="B35" s="31" t="s">
        <v>66</v>
      </c>
      <c r="C35" s="5" t="s">
        <v>209</v>
      </c>
      <c r="D35" s="10" t="s">
        <v>94</v>
      </c>
      <c r="E35" s="10"/>
      <c r="F35" s="9" t="s">
        <v>1791</v>
      </c>
      <c r="G35" s="5" t="s">
        <v>191</v>
      </c>
      <c r="H35" s="5" t="s">
        <v>2715</v>
      </c>
      <c r="I35" s="58" t="s">
        <v>2083</v>
      </c>
      <c r="J35" s="6" t="s">
        <v>170</v>
      </c>
      <c r="K35" s="56" t="s">
        <v>110</v>
      </c>
      <c r="L35" s="59" t="s">
        <v>2081</v>
      </c>
      <c r="M35" s="367"/>
      <c r="N35" s="7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ht="20.100000000000001" customHeight="1" x14ac:dyDescent="0.3">
      <c r="A36" s="32" t="s">
        <v>103</v>
      </c>
      <c r="B36" s="31" t="s">
        <v>66</v>
      </c>
      <c r="C36" s="5" t="s">
        <v>1760</v>
      </c>
      <c r="D36" s="10" t="s">
        <v>95</v>
      </c>
      <c r="E36" s="10"/>
      <c r="F36" s="376" t="s">
        <v>4897</v>
      </c>
      <c r="G36" s="5" t="s">
        <v>2007</v>
      </c>
      <c r="H36" s="5" t="s">
        <v>148</v>
      </c>
      <c r="I36" s="58" t="s">
        <v>2083</v>
      </c>
      <c r="J36" s="6" t="s">
        <v>170</v>
      </c>
      <c r="K36" s="56" t="s">
        <v>110</v>
      </c>
      <c r="L36" s="59" t="s">
        <v>2081</v>
      </c>
      <c r="M36" s="367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ht="20.100000000000001" customHeight="1" x14ac:dyDescent="0.3">
      <c r="A37" s="32" t="s">
        <v>103</v>
      </c>
      <c r="B37" s="31" t="s">
        <v>66</v>
      </c>
      <c r="C37" s="5" t="s">
        <v>1761</v>
      </c>
      <c r="D37" s="10" t="s">
        <v>96</v>
      </c>
      <c r="E37" s="10"/>
      <c r="F37" s="376" t="s">
        <v>4898</v>
      </c>
      <c r="G37" s="5" t="s">
        <v>2008</v>
      </c>
      <c r="H37" s="5" t="s">
        <v>148</v>
      </c>
      <c r="I37" s="58" t="s">
        <v>2083</v>
      </c>
      <c r="J37" s="6" t="s">
        <v>170</v>
      </c>
      <c r="K37" s="56" t="s">
        <v>110</v>
      </c>
      <c r="L37" s="59" t="s">
        <v>2081</v>
      </c>
      <c r="M37" s="367"/>
      <c r="N37" s="7"/>
      <c r="O37" s="18"/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ht="20.100000000000001" customHeight="1" x14ac:dyDescent="0.3">
      <c r="A38" s="32" t="s">
        <v>103</v>
      </c>
      <c r="B38" s="31" t="s">
        <v>66</v>
      </c>
      <c r="C38" s="5" t="s">
        <v>1762</v>
      </c>
      <c r="D38" s="10" t="s">
        <v>97</v>
      </c>
      <c r="E38" s="10"/>
      <c r="F38" s="376" t="s">
        <v>4899</v>
      </c>
      <c r="G38" s="5" t="s">
        <v>2009</v>
      </c>
      <c r="H38" s="5" t="s">
        <v>148</v>
      </c>
      <c r="I38" s="58" t="s">
        <v>2083</v>
      </c>
      <c r="J38" s="6" t="s">
        <v>170</v>
      </c>
      <c r="K38" s="56" t="s">
        <v>110</v>
      </c>
      <c r="L38" s="59" t="s">
        <v>2081</v>
      </c>
      <c r="M38" s="370"/>
      <c r="N38" s="49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ht="20.100000000000001" customHeight="1" x14ac:dyDescent="0.3">
      <c r="A39" s="88" t="s">
        <v>103</v>
      </c>
      <c r="B39" s="246" t="s">
        <v>66</v>
      </c>
      <c r="C39" s="247" t="s">
        <v>2595</v>
      </c>
      <c r="D39" s="248"/>
      <c r="E39" s="248" t="s">
        <v>84</v>
      </c>
      <c r="F39" s="249" t="s">
        <v>2600</v>
      </c>
      <c r="G39" s="247" t="s">
        <v>2602</v>
      </c>
      <c r="H39" s="247" t="s">
        <v>149</v>
      </c>
      <c r="I39" s="105" t="s">
        <v>2083</v>
      </c>
      <c r="J39" s="106" t="s">
        <v>170</v>
      </c>
      <c r="K39" s="107" t="s">
        <v>110</v>
      </c>
      <c r="L39" s="250" t="s">
        <v>2081</v>
      </c>
      <c r="M39" s="501" t="s">
        <v>65</v>
      </c>
      <c r="N39" s="502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ht="20.100000000000001" customHeight="1" x14ac:dyDescent="0.3">
      <c r="A40" s="88" t="s">
        <v>103</v>
      </c>
      <c r="B40" s="246" t="s">
        <v>66</v>
      </c>
      <c r="C40" s="247" t="s">
        <v>210</v>
      </c>
      <c r="D40" s="248"/>
      <c r="E40" s="248"/>
      <c r="F40" s="249" t="s">
        <v>1800</v>
      </c>
      <c r="G40" s="247" t="s">
        <v>2010</v>
      </c>
      <c r="H40" s="247" t="s">
        <v>150</v>
      </c>
      <c r="I40" s="105" t="s">
        <v>2083</v>
      </c>
      <c r="J40" s="106" t="s">
        <v>170</v>
      </c>
      <c r="K40" s="107" t="s">
        <v>110</v>
      </c>
      <c r="L40" s="250" t="s">
        <v>2081</v>
      </c>
      <c r="M40" s="501" t="s">
        <v>65</v>
      </c>
      <c r="N40" s="502"/>
      <c r="O40" s="18"/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ht="20.100000000000001" customHeight="1" x14ac:dyDescent="0.3">
      <c r="A41" s="88" t="s">
        <v>103</v>
      </c>
      <c r="B41" s="246" t="s">
        <v>66</v>
      </c>
      <c r="C41" s="247" t="s">
        <v>211</v>
      </c>
      <c r="D41" s="248"/>
      <c r="E41" s="248"/>
      <c r="F41" s="249" t="s">
        <v>1801</v>
      </c>
      <c r="G41" s="247" t="s">
        <v>2011</v>
      </c>
      <c r="H41" s="247" t="s">
        <v>150</v>
      </c>
      <c r="I41" s="105" t="s">
        <v>2083</v>
      </c>
      <c r="J41" s="106" t="s">
        <v>170</v>
      </c>
      <c r="K41" s="107" t="s">
        <v>110</v>
      </c>
      <c r="L41" s="250" t="s">
        <v>2081</v>
      </c>
      <c r="M41" s="501" t="s">
        <v>65</v>
      </c>
      <c r="N41" s="502"/>
      <c r="O41" s="18"/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ht="20.100000000000001" customHeight="1" x14ac:dyDescent="0.3">
      <c r="A42" s="446" t="s">
        <v>213</v>
      </c>
      <c r="B42" s="447"/>
      <c r="C42" s="447"/>
      <c r="D42" s="447"/>
      <c r="E42" s="447"/>
      <c r="F42" s="447"/>
      <c r="G42" s="447"/>
      <c r="H42" s="447"/>
      <c r="I42" s="447"/>
      <c r="J42" s="447"/>
      <c r="K42" s="447"/>
      <c r="L42" s="447"/>
      <c r="M42" s="447"/>
      <c r="N42" s="448"/>
      <c r="O42" s="18"/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ht="20.100000000000001" customHeight="1" x14ac:dyDescent="0.3">
      <c r="A43" s="32" t="s">
        <v>103</v>
      </c>
      <c r="B43" s="31" t="s">
        <v>66</v>
      </c>
      <c r="C43" s="5" t="s">
        <v>214</v>
      </c>
      <c r="D43" s="10" t="s">
        <v>83</v>
      </c>
      <c r="E43" s="10"/>
      <c r="F43" s="9" t="s">
        <v>1802</v>
      </c>
      <c r="G43" s="5" t="s">
        <v>2012</v>
      </c>
      <c r="H43" s="5" t="s">
        <v>151</v>
      </c>
      <c r="I43" s="58" t="s">
        <v>2083</v>
      </c>
      <c r="J43" s="6" t="s">
        <v>170</v>
      </c>
      <c r="K43" s="56" t="s">
        <v>110</v>
      </c>
      <c r="L43" s="59" t="s">
        <v>2081</v>
      </c>
      <c r="M43" s="367"/>
      <c r="N43" s="7"/>
      <c r="O43" s="18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ht="20.100000000000001" customHeight="1" x14ac:dyDescent="0.3">
      <c r="A44" s="32" t="s">
        <v>103</v>
      </c>
      <c r="B44" s="31" t="s">
        <v>66</v>
      </c>
      <c r="C44" s="5" t="s">
        <v>215</v>
      </c>
      <c r="D44" s="10" t="s">
        <v>84</v>
      </c>
      <c r="E44" s="10"/>
      <c r="F44" s="9" t="s">
        <v>1803</v>
      </c>
      <c r="G44" s="5" t="s">
        <v>2013</v>
      </c>
      <c r="H44" s="5" t="s">
        <v>152</v>
      </c>
      <c r="I44" s="58" t="s">
        <v>2083</v>
      </c>
      <c r="J44" s="6" t="s">
        <v>170</v>
      </c>
      <c r="K44" s="56" t="s">
        <v>110</v>
      </c>
      <c r="L44" s="59" t="s">
        <v>2081</v>
      </c>
      <c r="M44" s="367"/>
      <c r="N44" s="7"/>
      <c r="O44" s="18" t="e">
        <f>VLOOKUP(AB44,[1]ETerra_D!$A$1:$D$30000,4,0)</f>
        <v>#N/A</v>
      </c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ht="20.100000000000001" customHeight="1" x14ac:dyDescent="0.3">
      <c r="A45" s="88" t="s">
        <v>103</v>
      </c>
      <c r="B45" s="246" t="s">
        <v>66</v>
      </c>
      <c r="C45" s="247" t="s">
        <v>216</v>
      </c>
      <c r="D45" s="248"/>
      <c r="E45" s="248"/>
      <c r="F45" s="249" t="s">
        <v>1804</v>
      </c>
      <c r="G45" s="247" t="s">
        <v>2014</v>
      </c>
      <c r="H45" s="247" t="s">
        <v>148</v>
      </c>
      <c r="I45" s="105" t="s">
        <v>2083</v>
      </c>
      <c r="J45" s="106" t="s">
        <v>170</v>
      </c>
      <c r="K45" s="107" t="s">
        <v>110</v>
      </c>
      <c r="L45" s="250" t="s">
        <v>2081</v>
      </c>
      <c r="M45" s="501" t="s">
        <v>65</v>
      </c>
      <c r="N45" s="502"/>
      <c r="O45" s="18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11" customFormat="1" ht="20.100000000000001" customHeight="1" x14ac:dyDescent="0.3">
      <c r="A46" s="32" t="s">
        <v>103</v>
      </c>
      <c r="B46" s="31" t="s">
        <v>66</v>
      </c>
      <c r="C46" s="5" t="s">
        <v>1784</v>
      </c>
      <c r="D46" s="10" t="s">
        <v>85</v>
      </c>
      <c r="E46" s="10"/>
      <c r="F46" s="9" t="s">
        <v>1792</v>
      </c>
      <c r="G46" s="5" t="s">
        <v>192</v>
      </c>
      <c r="H46" s="5" t="s">
        <v>148</v>
      </c>
      <c r="I46" s="58" t="s">
        <v>2083</v>
      </c>
      <c r="J46" s="6" t="s">
        <v>170</v>
      </c>
      <c r="K46" s="56" t="s">
        <v>110</v>
      </c>
      <c r="L46" s="59" t="s">
        <v>2081</v>
      </c>
      <c r="M46" s="370"/>
      <c r="N46" s="47"/>
      <c r="O46" s="19" t="e">
        <f>VLOOKUP(AB46,[1]ETerra_D!$A$1:$D$30000,4,0)</f>
        <v>#N/A</v>
      </c>
      <c r="P46" s="25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12"/>
    </row>
    <row r="47" spans="1:29" ht="20.100000000000001" customHeight="1" x14ac:dyDescent="0.3">
      <c r="A47" s="88" t="s">
        <v>103</v>
      </c>
      <c r="B47" s="246" t="s">
        <v>66</v>
      </c>
      <c r="C47" s="247" t="s">
        <v>217</v>
      </c>
      <c r="D47" s="248"/>
      <c r="E47" s="248" t="s">
        <v>89</v>
      </c>
      <c r="F47" s="249" t="s">
        <v>1869</v>
      </c>
      <c r="G47" s="247" t="s">
        <v>193</v>
      </c>
      <c r="H47" s="247" t="s">
        <v>153</v>
      </c>
      <c r="I47" s="105" t="s">
        <v>2083</v>
      </c>
      <c r="J47" s="106" t="s">
        <v>170</v>
      </c>
      <c r="K47" s="107" t="s">
        <v>110</v>
      </c>
      <c r="L47" s="250" t="s">
        <v>2081</v>
      </c>
      <c r="M47" s="501" t="s">
        <v>65</v>
      </c>
      <c r="N47" s="502"/>
      <c r="O47" s="43" t="e">
        <f>VLOOKUP(AB47,[1]ETerra_D!$A$1:$D$30000,4,0)</f>
        <v>#N/A</v>
      </c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11" customFormat="1" ht="20.100000000000001" customHeight="1" x14ac:dyDescent="0.3">
      <c r="A48" s="446" t="s">
        <v>218</v>
      </c>
      <c r="B48" s="447"/>
      <c r="C48" s="447"/>
      <c r="D48" s="447"/>
      <c r="E48" s="447"/>
      <c r="F48" s="447"/>
      <c r="G48" s="447"/>
      <c r="H48" s="447"/>
      <c r="I48" s="447"/>
      <c r="J48" s="447"/>
      <c r="K48" s="447"/>
      <c r="L48" s="447"/>
      <c r="M48" s="447"/>
      <c r="N48" s="448"/>
      <c r="O48" s="19"/>
      <c r="P48" s="25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12"/>
    </row>
    <row r="49" spans="1:29" ht="20.100000000000001" customHeight="1" x14ac:dyDescent="0.3">
      <c r="A49" s="32" t="s">
        <v>103</v>
      </c>
      <c r="B49" s="31" t="s">
        <v>66</v>
      </c>
      <c r="C49" s="5" t="s">
        <v>219</v>
      </c>
      <c r="D49" s="10" t="s">
        <v>86</v>
      </c>
      <c r="E49" s="296"/>
      <c r="F49" s="9" t="s">
        <v>1805</v>
      </c>
      <c r="G49" s="5" t="s">
        <v>2015</v>
      </c>
      <c r="H49" s="5" t="s">
        <v>151</v>
      </c>
      <c r="I49" s="58" t="s">
        <v>2083</v>
      </c>
      <c r="J49" s="6" t="s">
        <v>170</v>
      </c>
      <c r="K49" s="56" t="s">
        <v>110</v>
      </c>
      <c r="L49" s="59" t="s">
        <v>2081</v>
      </c>
      <c r="M49" s="367"/>
      <c r="N49" s="7"/>
      <c r="O49" s="18" t="e">
        <f>VLOOKUP(AB49,[1]ETerra_D!$A$1:$D$30000,4,0)</f>
        <v>#N/A</v>
      </c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ht="20.100000000000001" customHeight="1" x14ac:dyDescent="0.3">
      <c r="A50" s="32" t="s">
        <v>103</v>
      </c>
      <c r="B50" s="31" t="s">
        <v>66</v>
      </c>
      <c r="C50" s="5" t="s">
        <v>220</v>
      </c>
      <c r="D50" s="10" t="s">
        <v>87</v>
      </c>
      <c r="E50" s="10"/>
      <c r="F50" s="9" t="s">
        <v>1806</v>
      </c>
      <c r="G50" s="5" t="s">
        <v>2016</v>
      </c>
      <c r="H50" s="5" t="s">
        <v>152</v>
      </c>
      <c r="I50" s="58" t="s">
        <v>2083</v>
      </c>
      <c r="J50" s="6" t="s">
        <v>170</v>
      </c>
      <c r="K50" s="56" t="s">
        <v>110</v>
      </c>
      <c r="L50" s="59" t="s">
        <v>2081</v>
      </c>
      <c r="M50" s="367"/>
      <c r="N50" s="7"/>
      <c r="O50" s="18" t="e">
        <f>VLOOKUP(AB50,[1]ETerra_D!$A$1:$D$30000,4,0)</f>
        <v>#N/A</v>
      </c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ht="20.100000000000001" customHeight="1" x14ac:dyDescent="0.3">
      <c r="A51" s="88" t="s">
        <v>103</v>
      </c>
      <c r="B51" s="246" t="s">
        <v>66</v>
      </c>
      <c r="C51" s="247" t="s">
        <v>221</v>
      </c>
      <c r="D51" s="248"/>
      <c r="E51" s="248"/>
      <c r="F51" s="249" t="s">
        <v>1807</v>
      </c>
      <c r="G51" s="247" t="s">
        <v>2017</v>
      </c>
      <c r="H51" s="247" t="s">
        <v>148</v>
      </c>
      <c r="I51" s="105" t="s">
        <v>2083</v>
      </c>
      <c r="J51" s="106" t="s">
        <v>170</v>
      </c>
      <c r="K51" s="107" t="s">
        <v>110</v>
      </c>
      <c r="L51" s="250" t="s">
        <v>2081</v>
      </c>
      <c r="M51" s="501" t="s">
        <v>65</v>
      </c>
      <c r="N51" s="502"/>
      <c r="O51" s="18"/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11" customFormat="1" ht="20.100000000000001" customHeight="1" x14ac:dyDescent="0.3">
      <c r="A52" s="32" t="s">
        <v>103</v>
      </c>
      <c r="B52" s="31" t="s">
        <v>66</v>
      </c>
      <c r="C52" s="5" t="s">
        <v>1785</v>
      </c>
      <c r="D52" s="10" t="s">
        <v>88</v>
      </c>
      <c r="E52" s="10"/>
      <c r="F52" s="9" t="s">
        <v>1793</v>
      </c>
      <c r="G52" s="5" t="s">
        <v>194</v>
      </c>
      <c r="H52" s="5" t="s">
        <v>148</v>
      </c>
      <c r="I52" s="58" t="s">
        <v>2083</v>
      </c>
      <c r="J52" s="6" t="s">
        <v>170</v>
      </c>
      <c r="K52" s="56" t="s">
        <v>110</v>
      </c>
      <c r="L52" s="59" t="s">
        <v>2081</v>
      </c>
      <c r="M52" s="370"/>
      <c r="N52" s="47"/>
      <c r="O52" s="19" t="e">
        <f>VLOOKUP(AB52,[1]ETerra_D!$A$1:$D$30000,4,0)</f>
        <v>#N/A</v>
      </c>
      <c r="P52" s="25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12"/>
    </row>
    <row r="53" spans="1:29" ht="20.100000000000001" customHeight="1" x14ac:dyDescent="0.3">
      <c r="A53" s="88" t="s">
        <v>103</v>
      </c>
      <c r="B53" s="246" t="s">
        <v>66</v>
      </c>
      <c r="C53" s="247" t="s">
        <v>222</v>
      </c>
      <c r="D53" s="248"/>
      <c r="E53" s="248" t="s">
        <v>92</v>
      </c>
      <c r="F53" s="249" t="s">
        <v>1870</v>
      </c>
      <c r="G53" s="247" t="s">
        <v>195</v>
      </c>
      <c r="H53" s="247" t="s">
        <v>153</v>
      </c>
      <c r="I53" s="105" t="s">
        <v>2083</v>
      </c>
      <c r="J53" s="106" t="s">
        <v>170</v>
      </c>
      <c r="K53" s="107" t="s">
        <v>110</v>
      </c>
      <c r="L53" s="250" t="s">
        <v>2081</v>
      </c>
      <c r="M53" s="501" t="s">
        <v>65</v>
      </c>
      <c r="N53" s="502"/>
      <c r="O53" s="43" t="e">
        <f>VLOOKUP(AB53,[1]ETerra_D!$A$1:$D$30000,4,0)</f>
        <v>#N/A</v>
      </c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ht="20.100000000000001" customHeight="1" x14ac:dyDescent="0.3">
      <c r="A54" s="446" t="s">
        <v>223</v>
      </c>
      <c r="B54" s="447"/>
      <c r="C54" s="447"/>
      <c r="D54" s="447"/>
      <c r="E54" s="447"/>
      <c r="F54" s="447"/>
      <c r="G54" s="447"/>
      <c r="H54" s="447"/>
      <c r="I54" s="447"/>
      <c r="J54" s="447"/>
      <c r="K54" s="447"/>
      <c r="L54" s="447"/>
      <c r="M54" s="447"/>
      <c r="N54" s="448"/>
      <c r="O54" s="18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ht="20.100000000000001" customHeight="1" x14ac:dyDescent="0.3">
      <c r="A55" s="32" t="s">
        <v>103</v>
      </c>
      <c r="B55" s="31" t="s">
        <v>66</v>
      </c>
      <c r="C55" s="5" t="s">
        <v>224</v>
      </c>
      <c r="D55" s="10" t="s">
        <v>100</v>
      </c>
      <c r="E55" s="10"/>
      <c r="F55" s="9" t="s">
        <v>1808</v>
      </c>
      <c r="G55" s="5" t="s">
        <v>2018</v>
      </c>
      <c r="H55" s="5" t="s">
        <v>151</v>
      </c>
      <c r="I55" s="58" t="s">
        <v>2083</v>
      </c>
      <c r="J55" s="6" t="s">
        <v>170</v>
      </c>
      <c r="K55" s="56" t="s">
        <v>110</v>
      </c>
      <c r="L55" s="59" t="s">
        <v>2081</v>
      </c>
      <c r="M55" s="367"/>
      <c r="N55" s="7"/>
      <c r="O55" s="18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ht="20.100000000000001" customHeight="1" x14ac:dyDescent="0.3">
      <c r="A56" s="32" t="s">
        <v>103</v>
      </c>
      <c r="B56" s="31" t="s">
        <v>66</v>
      </c>
      <c r="C56" s="5" t="s">
        <v>225</v>
      </c>
      <c r="D56" s="10" t="s">
        <v>101</v>
      </c>
      <c r="E56" s="10"/>
      <c r="F56" s="9" t="s">
        <v>1809</v>
      </c>
      <c r="G56" s="5" t="s">
        <v>2019</v>
      </c>
      <c r="H56" s="5" t="s">
        <v>152</v>
      </c>
      <c r="I56" s="58" t="s">
        <v>2083</v>
      </c>
      <c r="J56" s="6" t="s">
        <v>170</v>
      </c>
      <c r="K56" s="56" t="s">
        <v>110</v>
      </c>
      <c r="L56" s="59" t="s">
        <v>2081</v>
      </c>
      <c r="M56" s="367"/>
      <c r="N56" s="7"/>
      <c r="O56" s="18" t="e">
        <f>VLOOKUP(AB56,[1]ETerra_D!$A$1:$D$30000,4,0)</f>
        <v>#N/A</v>
      </c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3">
      <c r="A57" s="88" t="s">
        <v>103</v>
      </c>
      <c r="B57" s="246" t="s">
        <v>66</v>
      </c>
      <c r="C57" s="247" t="s">
        <v>226</v>
      </c>
      <c r="D57" s="248"/>
      <c r="E57" s="248"/>
      <c r="F57" s="249" t="s">
        <v>1810</v>
      </c>
      <c r="G57" s="247" t="s">
        <v>2020</v>
      </c>
      <c r="H57" s="247" t="s">
        <v>148</v>
      </c>
      <c r="I57" s="105" t="s">
        <v>2083</v>
      </c>
      <c r="J57" s="106" t="s">
        <v>170</v>
      </c>
      <c r="K57" s="107" t="s">
        <v>110</v>
      </c>
      <c r="L57" s="250" t="s">
        <v>2081</v>
      </c>
      <c r="M57" s="501" t="s">
        <v>65</v>
      </c>
      <c r="N57" s="502"/>
      <c r="O57" s="18"/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11" customFormat="1" ht="20.100000000000001" customHeight="1" x14ac:dyDescent="0.3">
      <c r="A58" s="32" t="s">
        <v>103</v>
      </c>
      <c r="B58" s="31" t="s">
        <v>66</v>
      </c>
      <c r="C58" s="5" t="s">
        <v>1786</v>
      </c>
      <c r="D58" s="10" t="s">
        <v>102</v>
      </c>
      <c r="E58" s="10"/>
      <c r="F58" s="9" t="s">
        <v>1794</v>
      </c>
      <c r="G58" s="5" t="s">
        <v>196</v>
      </c>
      <c r="H58" s="5" t="s">
        <v>148</v>
      </c>
      <c r="I58" s="58" t="s">
        <v>2083</v>
      </c>
      <c r="J58" s="6" t="s">
        <v>170</v>
      </c>
      <c r="K58" s="56" t="s">
        <v>110</v>
      </c>
      <c r="L58" s="59" t="s">
        <v>2081</v>
      </c>
      <c r="M58" s="370"/>
      <c r="N58" s="47"/>
      <c r="O58" s="19"/>
      <c r="P58" s="25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12"/>
    </row>
    <row r="59" spans="1:29" ht="20.100000000000001" customHeight="1" x14ac:dyDescent="0.3">
      <c r="A59" s="88" t="s">
        <v>103</v>
      </c>
      <c r="B59" s="246" t="s">
        <v>66</v>
      </c>
      <c r="C59" s="247" t="s">
        <v>227</v>
      </c>
      <c r="D59" s="248"/>
      <c r="E59" s="248" t="s">
        <v>96</v>
      </c>
      <c r="F59" s="249" t="s">
        <v>1871</v>
      </c>
      <c r="G59" s="247" t="s">
        <v>197</v>
      </c>
      <c r="H59" s="247" t="s">
        <v>153</v>
      </c>
      <c r="I59" s="105" t="s">
        <v>2083</v>
      </c>
      <c r="J59" s="106" t="s">
        <v>170</v>
      </c>
      <c r="K59" s="107" t="s">
        <v>110</v>
      </c>
      <c r="L59" s="250" t="s">
        <v>2081</v>
      </c>
      <c r="M59" s="501" t="s">
        <v>65</v>
      </c>
      <c r="N59" s="502"/>
      <c r="O59" s="43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ht="20.100000000000001" customHeight="1" x14ac:dyDescent="0.3">
      <c r="A60" s="446" t="s">
        <v>228</v>
      </c>
      <c r="B60" s="447"/>
      <c r="C60" s="447"/>
      <c r="D60" s="447"/>
      <c r="E60" s="447"/>
      <c r="F60" s="447"/>
      <c r="G60" s="447"/>
      <c r="H60" s="447"/>
      <c r="I60" s="447"/>
      <c r="J60" s="447"/>
      <c r="K60" s="447"/>
      <c r="L60" s="447"/>
      <c r="M60" s="447"/>
      <c r="N60" s="448"/>
      <c r="O60" s="18"/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ht="20.100000000000001" customHeight="1" x14ac:dyDescent="0.3">
      <c r="A61" s="32" t="s">
        <v>103</v>
      </c>
      <c r="B61" s="31" t="s">
        <v>66</v>
      </c>
      <c r="C61" s="5" t="s">
        <v>229</v>
      </c>
      <c r="D61" s="10" t="s">
        <v>98</v>
      </c>
      <c r="E61" s="10"/>
      <c r="F61" s="9" t="s">
        <v>1811</v>
      </c>
      <c r="G61" s="5" t="s">
        <v>2021</v>
      </c>
      <c r="H61" s="5" t="s">
        <v>151</v>
      </c>
      <c r="I61" s="58" t="s">
        <v>2083</v>
      </c>
      <c r="J61" s="6" t="s">
        <v>170</v>
      </c>
      <c r="K61" s="56" t="s">
        <v>110</v>
      </c>
      <c r="L61" s="59" t="s">
        <v>2081</v>
      </c>
      <c r="M61" s="367"/>
      <c r="N61" s="7"/>
      <c r="O61" s="18" t="e">
        <f>VLOOKUP(AB61,[1]ETerra_D!$A$1:$D$30000,4,0)</f>
        <v>#N/A</v>
      </c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ht="20.100000000000001" customHeight="1" x14ac:dyDescent="0.3">
      <c r="A62" s="32" t="s">
        <v>103</v>
      </c>
      <c r="B62" s="31" t="s">
        <v>66</v>
      </c>
      <c r="C62" s="5" t="s">
        <v>230</v>
      </c>
      <c r="D62" s="10" t="s">
        <v>99</v>
      </c>
      <c r="E62" s="10"/>
      <c r="F62" s="9" t="s">
        <v>1812</v>
      </c>
      <c r="G62" s="5" t="s">
        <v>2022</v>
      </c>
      <c r="H62" s="5" t="s">
        <v>152</v>
      </c>
      <c r="I62" s="58" t="s">
        <v>2083</v>
      </c>
      <c r="J62" s="6" t="s">
        <v>170</v>
      </c>
      <c r="K62" s="56" t="s">
        <v>110</v>
      </c>
      <c r="L62" s="59" t="s">
        <v>2081</v>
      </c>
      <c r="M62" s="370"/>
      <c r="N62" s="49"/>
      <c r="O62" s="18" t="e">
        <f>VLOOKUP(AB62,[1]ETerra_D!$A$1:$D$30000,4,0)</f>
        <v>#N/A</v>
      </c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ht="20.100000000000001" customHeight="1" x14ac:dyDescent="0.3">
      <c r="A63" s="88" t="s">
        <v>103</v>
      </c>
      <c r="B63" s="246" t="s">
        <v>66</v>
      </c>
      <c r="C63" s="247" t="s">
        <v>231</v>
      </c>
      <c r="D63" s="248"/>
      <c r="E63" s="248"/>
      <c r="F63" s="249" t="s">
        <v>2287</v>
      </c>
      <c r="G63" s="247" t="s">
        <v>2025</v>
      </c>
      <c r="H63" s="247" t="s">
        <v>148</v>
      </c>
      <c r="I63" s="105" t="s">
        <v>2083</v>
      </c>
      <c r="J63" s="106" t="s">
        <v>170</v>
      </c>
      <c r="K63" s="107" t="s">
        <v>110</v>
      </c>
      <c r="L63" s="250" t="s">
        <v>2081</v>
      </c>
      <c r="M63" s="501" t="s">
        <v>65</v>
      </c>
      <c r="N63" s="502"/>
      <c r="O63" s="43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ht="20.100000000000001" customHeight="1" x14ac:dyDescent="0.3">
      <c r="A64" s="88" t="s">
        <v>103</v>
      </c>
      <c r="B64" s="246" t="s">
        <v>66</v>
      </c>
      <c r="C64" s="247" t="s">
        <v>232</v>
      </c>
      <c r="D64" s="248"/>
      <c r="E64" s="248"/>
      <c r="F64" s="249" t="s">
        <v>1813</v>
      </c>
      <c r="G64" s="247" t="s">
        <v>2023</v>
      </c>
      <c r="H64" s="247" t="s">
        <v>153</v>
      </c>
      <c r="I64" s="105" t="s">
        <v>2083</v>
      </c>
      <c r="J64" s="106" t="s">
        <v>170</v>
      </c>
      <c r="K64" s="107" t="s">
        <v>110</v>
      </c>
      <c r="L64" s="250" t="s">
        <v>2081</v>
      </c>
      <c r="M64" s="501" t="s">
        <v>65</v>
      </c>
      <c r="N64" s="502"/>
      <c r="O64" s="43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ht="20.100000000000001" customHeight="1" x14ac:dyDescent="0.3">
      <c r="A65" s="446" t="s">
        <v>79</v>
      </c>
      <c r="B65" s="447"/>
      <c r="C65" s="447"/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8"/>
      <c r="O65" s="18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ht="20.100000000000001" customHeight="1" x14ac:dyDescent="0.3">
      <c r="A66" s="32" t="s">
        <v>103</v>
      </c>
      <c r="B66" s="31" t="s">
        <v>66</v>
      </c>
      <c r="C66" s="5" t="s">
        <v>33</v>
      </c>
      <c r="D66" s="10"/>
      <c r="E66" s="10"/>
      <c r="F66" s="9" t="s">
        <v>1814</v>
      </c>
      <c r="G66" s="5" t="s">
        <v>2024</v>
      </c>
      <c r="H66" s="5" t="s">
        <v>148</v>
      </c>
      <c r="I66" s="58" t="s">
        <v>2083</v>
      </c>
      <c r="J66" s="6" t="s">
        <v>170</v>
      </c>
      <c r="K66" s="56" t="s">
        <v>110</v>
      </c>
      <c r="L66" s="59" t="s">
        <v>2081</v>
      </c>
      <c r="M66" s="367"/>
      <c r="N66" s="7"/>
      <c r="O66" s="18" t="e">
        <f>VLOOKUP(AB66,[1]ETerra_D!$A$1:$D$30000,4,0)</f>
        <v>#N/A</v>
      </c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ht="20.100000000000001" customHeight="1" x14ac:dyDescent="0.3">
      <c r="A67" s="88" t="s">
        <v>103</v>
      </c>
      <c r="B67" s="108" t="s">
        <v>66</v>
      </c>
      <c r="C67" s="90" t="s">
        <v>157</v>
      </c>
      <c r="D67" s="91"/>
      <c r="E67" s="91"/>
      <c r="F67" s="92" t="s">
        <v>1820</v>
      </c>
      <c r="G67" s="90" t="s">
        <v>2031</v>
      </c>
      <c r="H67" s="90" t="s">
        <v>159</v>
      </c>
      <c r="I67" s="105" t="s">
        <v>2083</v>
      </c>
      <c r="J67" s="106" t="s">
        <v>170</v>
      </c>
      <c r="K67" s="107" t="s">
        <v>110</v>
      </c>
      <c r="L67" s="250" t="s">
        <v>2081</v>
      </c>
      <c r="M67" s="503" t="s">
        <v>5374</v>
      </c>
      <c r="N67" s="504"/>
      <c r="O67" s="43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ht="20.100000000000001" customHeight="1" x14ac:dyDescent="0.3">
      <c r="A68" s="88" t="s">
        <v>103</v>
      </c>
      <c r="B68" s="108" t="s">
        <v>66</v>
      </c>
      <c r="C68" s="90" t="s">
        <v>2808</v>
      </c>
      <c r="D68" s="91"/>
      <c r="E68" s="91"/>
      <c r="F68" s="92" t="s">
        <v>1821</v>
      </c>
      <c r="G68" s="90" t="s">
        <v>2032</v>
      </c>
      <c r="H68" s="90" t="s">
        <v>159</v>
      </c>
      <c r="I68" s="105" t="s">
        <v>2083</v>
      </c>
      <c r="J68" s="106" t="s">
        <v>170</v>
      </c>
      <c r="K68" s="107" t="s">
        <v>110</v>
      </c>
      <c r="L68" s="250" t="s">
        <v>2081</v>
      </c>
      <c r="M68" s="501" t="s">
        <v>65</v>
      </c>
      <c r="N68" s="502"/>
      <c r="O68" s="43"/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ht="20.100000000000001" customHeight="1" x14ac:dyDescent="0.3">
      <c r="A69" s="32" t="s">
        <v>103</v>
      </c>
      <c r="B69" s="33" t="s">
        <v>66</v>
      </c>
      <c r="C69" s="50" t="s">
        <v>2807</v>
      </c>
      <c r="D69" s="51"/>
      <c r="E69" s="51"/>
      <c r="F69" s="52" t="s">
        <v>1822</v>
      </c>
      <c r="G69" s="50" t="s">
        <v>2033</v>
      </c>
      <c r="H69" s="50" t="s">
        <v>159</v>
      </c>
      <c r="I69" s="58" t="s">
        <v>2083</v>
      </c>
      <c r="J69" s="6" t="s">
        <v>170</v>
      </c>
      <c r="K69" s="56" t="s">
        <v>110</v>
      </c>
      <c r="L69" s="59" t="s">
        <v>2081</v>
      </c>
      <c r="M69" s="371"/>
      <c r="N69" s="55"/>
      <c r="O69" s="43"/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ht="20.100000000000001" customHeight="1" x14ac:dyDescent="0.3">
      <c r="A70" s="32" t="s">
        <v>103</v>
      </c>
      <c r="B70" s="33" t="s">
        <v>66</v>
      </c>
      <c r="C70" s="50" t="s">
        <v>158</v>
      </c>
      <c r="D70" s="51"/>
      <c r="E70" s="51"/>
      <c r="F70" s="52" t="s">
        <v>1823</v>
      </c>
      <c r="G70" s="50" t="s">
        <v>2034</v>
      </c>
      <c r="H70" s="50" t="s">
        <v>148</v>
      </c>
      <c r="I70" s="58" t="s">
        <v>2083</v>
      </c>
      <c r="J70" s="6" t="s">
        <v>170</v>
      </c>
      <c r="K70" s="56" t="s">
        <v>110</v>
      </c>
      <c r="L70" s="59" t="s">
        <v>2081</v>
      </c>
      <c r="M70" s="371"/>
      <c r="N70" s="55"/>
      <c r="O70" s="43"/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ht="20.100000000000001" customHeight="1" x14ac:dyDescent="0.3">
      <c r="A71" s="32" t="s">
        <v>103</v>
      </c>
      <c r="B71" s="33" t="s">
        <v>66</v>
      </c>
      <c r="C71" s="50" t="s">
        <v>1758</v>
      </c>
      <c r="D71" s="51"/>
      <c r="E71" s="51"/>
      <c r="F71" s="52" t="s">
        <v>2037</v>
      </c>
      <c r="G71" s="100" t="s">
        <v>2036</v>
      </c>
      <c r="H71" s="50" t="s">
        <v>166</v>
      </c>
      <c r="I71" s="58" t="s">
        <v>2083</v>
      </c>
      <c r="J71" s="6" t="s">
        <v>170</v>
      </c>
      <c r="K71" s="56" t="s">
        <v>110</v>
      </c>
      <c r="L71" s="59" t="s">
        <v>2081</v>
      </c>
      <c r="M71" s="371"/>
      <c r="N71" s="55"/>
      <c r="O71" s="43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ht="20.100000000000001" customHeight="1" x14ac:dyDescent="0.3">
      <c r="A72" s="32" t="s">
        <v>103</v>
      </c>
      <c r="B72" s="33" t="s">
        <v>66</v>
      </c>
      <c r="C72" s="50" t="s">
        <v>106</v>
      </c>
      <c r="D72" s="51" t="s">
        <v>107</v>
      </c>
      <c r="E72" s="51"/>
      <c r="F72" s="52" t="s">
        <v>201</v>
      </c>
      <c r="G72" s="50" t="s">
        <v>198</v>
      </c>
      <c r="H72" s="50" t="s">
        <v>148</v>
      </c>
      <c r="I72" s="58" t="s">
        <v>2083</v>
      </c>
      <c r="J72" s="6" t="s">
        <v>170</v>
      </c>
      <c r="K72" s="56" t="s">
        <v>110</v>
      </c>
      <c r="L72" s="59" t="s">
        <v>2081</v>
      </c>
      <c r="M72" s="371"/>
      <c r="N72" s="55"/>
      <c r="O72" s="43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ht="20.100000000000001" customHeight="1" x14ac:dyDescent="0.3">
      <c r="A73" s="88" t="s">
        <v>103</v>
      </c>
      <c r="B73" s="108" t="s">
        <v>66</v>
      </c>
      <c r="C73" s="90" t="s">
        <v>1759</v>
      </c>
      <c r="D73" s="91"/>
      <c r="E73" s="91"/>
      <c r="F73" s="92" t="s">
        <v>2038</v>
      </c>
      <c r="G73" s="104" t="s">
        <v>2035</v>
      </c>
      <c r="H73" s="90" t="s">
        <v>148</v>
      </c>
      <c r="I73" s="105" t="s">
        <v>2083</v>
      </c>
      <c r="J73" s="106" t="s">
        <v>170</v>
      </c>
      <c r="K73" s="107" t="s">
        <v>110</v>
      </c>
      <c r="L73" s="508" t="s">
        <v>1032</v>
      </c>
      <c r="M73" s="509"/>
      <c r="N73" s="510"/>
      <c r="O73" s="43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ht="20.100000000000001" customHeight="1" x14ac:dyDescent="0.3">
      <c r="A74" s="54" t="s">
        <v>103</v>
      </c>
      <c r="B74" s="378" t="s">
        <v>66</v>
      </c>
      <c r="C74" s="233" t="s">
        <v>305</v>
      </c>
      <c r="D74" s="296"/>
      <c r="E74" s="296"/>
      <c r="F74" s="376" t="s">
        <v>1815</v>
      </c>
      <c r="G74" s="233" t="s">
        <v>2026</v>
      </c>
      <c r="H74" s="317" t="s">
        <v>159</v>
      </c>
      <c r="I74" s="321" t="s">
        <v>2083</v>
      </c>
      <c r="J74" s="7" t="s">
        <v>172</v>
      </c>
      <c r="K74" s="322" t="s">
        <v>110</v>
      </c>
      <c r="L74" s="379" t="s">
        <v>2081</v>
      </c>
      <c r="M74" s="8"/>
      <c r="N74" s="7"/>
      <c r="O74" s="18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ht="20.100000000000001" customHeight="1" x14ac:dyDescent="0.3">
      <c r="A75" s="88" t="s">
        <v>103</v>
      </c>
      <c r="B75" s="246" t="s">
        <v>66</v>
      </c>
      <c r="C75" s="247" t="s">
        <v>305</v>
      </c>
      <c r="D75" s="248"/>
      <c r="E75" s="248"/>
      <c r="F75" s="249" t="s">
        <v>1815</v>
      </c>
      <c r="G75" s="247" t="s">
        <v>2026</v>
      </c>
      <c r="H75" s="90" t="s">
        <v>159</v>
      </c>
      <c r="I75" s="105" t="s">
        <v>2083</v>
      </c>
      <c r="J75" s="106" t="s">
        <v>172</v>
      </c>
      <c r="K75" s="107" t="s">
        <v>111</v>
      </c>
      <c r="L75" s="263" t="s">
        <v>3949</v>
      </c>
      <c r="M75" s="501" t="s">
        <v>65</v>
      </c>
      <c r="N75" s="502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ht="20.100000000000001" customHeight="1" x14ac:dyDescent="0.3">
      <c r="A76" s="54" t="s">
        <v>103</v>
      </c>
      <c r="B76" s="378" t="s">
        <v>66</v>
      </c>
      <c r="C76" s="380" t="s">
        <v>306</v>
      </c>
      <c r="D76" s="381"/>
      <c r="E76" s="381"/>
      <c r="F76" s="377" t="s">
        <v>1816</v>
      </c>
      <c r="G76" s="380" t="s">
        <v>2027</v>
      </c>
      <c r="H76" s="317" t="s">
        <v>159</v>
      </c>
      <c r="I76" s="321" t="s">
        <v>2083</v>
      </c>
      <c r="J76" s="7" t="s">
        <v>172</v>
      </c>
      <c r="K76" s="322" t="s">
        <v>110</v>
      </c>
      <c r="L76" s="382" t="s">
        <v>2081</v>
      </c>
      <c r="M76" s="54"/>
      <c r="N76" s="55"/>
      <c r="O76" s="43" t="e">
        <f>VLOOKUP(AB76,[1]ETerra_D!$A$1:$D$30000,4,0)</f>
        <v>#N/A</v>
      </c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ht="20.100000000000001" customHeight="1" x14ac:dyDescent="0.3">
      <c r="A77" s="88" t="s">
        <v>103</v>
      </c>
      <c r="B77" s="246" t="s">
        <v>66</v>
      </c>
      <c r="C77" s="265" t="s">
        <v>306</v>
      </c>
      <c r="D77" s="266"/>
      <c r="E77" s="266"/>
      <c r="F77" s="267" t="s">
        <v>1816</v>
      </c>
      <c r="G77" s="265" t="s">
        <v>2027</v>
      </c>
      <c r="H77" s="90" t="s">
        <v>159</v>
      </c>
      <c r="I77" s="105" t="s">
        <v>2083</v>
      </c>
      <c r="J77" s="106" t="s">
        <v>172</v>
      </c>
      <c r="K77" s="107" t="s">
        <v>111</v>
      </c>
      <c r="L77" s="295" t="s">
        <v>3949</v>
      </c>
      <c r="M77" s="501" t="s">
        <v>65</v>
      </c>
      <c r="N77" s="502"/>
      <c r="O77" s="43"/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ht="20.100000000000001" customHeight="1" x14ac:dyDescent="0.3">
      <c r="A78" s="32" t="s">
        <v>103</v>
      </c>
      <c r="B78" s="33" t="s">
        <v>66</v>
      </c>
      <c r="C78" s="50" t="s">
        <v>154</v>
      </c>
      <c r="D78" s="51"/>
      <c r="E78" s="51"/>
      <c r="F78" s="52" t="s">
        <v>1817</v>
      </c>
      <c r="G78" s="50" t="s">
        <v>2028</v>
      </c>
      <c r="H78" s="50" t="s">
        <v>148</v>
      </c>
      <c r="I78" s="58" t="s">
        <v>2083</v>
      </c>
      <c r="J78" s="6" t="s">
        <v>172</v>
      </c>
      <c r="K78" s="56" t="s">
        <v>111</v>
      </c>
      <c r="L78" s="60">
        <v>122</v>
      </c>
      <c r="M78" s="371"/>
      <c r="N78" s="55"/>
      <c r="O78" s="43" t="e">
        <f>VLOOKUP(AB78,[1]ETerra_D!$A$1:$D$30000,4,0)</f>
        <v>#N/A</v>
      </c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ht="20.100000000000001" customHeight="1" x14ac:dyDescent="0.3">
      <c r="A79" s="88" t="s">
        <v>103</v>
      </c>
      <c r="B79" s="108" t="s">
        <v>66</v>
      </c>
      <c r="C79" s="90" t="s">
        <v>155</v>
      </c>
      <c r="D79" s="91"/>
      <c r="E79" s="91"/>
      <c r="F79" s="92" t="s">
        <v>1818</v>
      </c>
      <c r="G79" s="90" t="s">
        <v>2029</v>
      </c>
      <c r="H79" s="90" t="s">
        <v>148</v>
      </c>
      <c r="I79" s="105" t="s">
        <v>2083</v>
      </c>
      <c r="J79" s="106" t="s">
        <v>172</v>
      </c>
      <c r="K79" s="107" t="s">
        <v>111</v>
      </c>
      <c r="L79" s="263">
        <v>123</v>
      </c>
      <c r="M79" s="501" t="s">
        <v>65</v>
      </c>
      <c r="N79" s="502"/>
      <c r="O79" s="43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ht="20.100000000000001" customHeight="1" x14ac:dyDescent="0.3">
      <c r="A80" s="32" t="s">
        <v>103</v>
      </c>
      <c r="B80" s="33" t="s">
        <v>66</v>
      </c>
      <c r="C80" s="50" t="s">
        <v>156</v>
      </c>
      <c r="D80" s="51"/>
      <c r="E80" s="51"/>
      <c r="F80" s="52" t="s">
        <v>1819</v>
      </c>
      <c r="G80" s="50" t="s">
        <v>2030</v>
      </c>
      <c r="H80" s="50" t="s">
        <v>148</v>
      </c>
      <c r="I80" s="58" t="s">
        <v>2083</v>
      </c>
      <c r="J80" s="6" t="s">
        <v>172</v>
      </c>
      <c r="K80" s="56" t="s">
        <v>111</v>
      </c>
      <c r="L80" s="60">
        <v>124</v>
      </c>
      <c r="M80" s="371"/>
      <c r="N80" s="55"/>
      <c r="O80" s="43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ht="20.100000000000001" customHeight="1" x14ac:dyDescent="0.3">
      <c r="A81" s="207" t="s">
        <v>103</v>
      </c>
      <c r="B81" s="208" t="s">
        <v>66</v>
      </c>
      <c r="C81" s="209" t="s">
        <v>406</v>
      </c>
      <c r="D81" s="157"/>
      <c r="E81" s="157"/>
      <c r="F81" s="188" t="str">
        <f>UCCD1!E16</f>
        <v>IN1D5_PPL1_Falha_01F2</v>
      </c>
      <c r="G81" s="156" t="str">
        <f>UCCD1!F16</f>
        <v>UTRCTRL/BI0GGIO0.Ind5.stVal</v>
      </c>
      <c r="H81" s="209" t="s">
        <v>148</v>
      </c>
      <c r="I81" s="210" t="s">
        <v>2083</v>
      </c>
      <c r="J81" s="208" t="s">
        <v>408</v>
      </c>
      <c r="K81" s="213" t="s">
        <v>412</v>
      </c>
      <c r="L81" s="212">
        <v>125</v>
      </c>
      <c r="M81" s="371"/>
      <c r="N81" s="208"/>
      <c r="O81" s="43"/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ht="20.100000000000001" customHeight="1" x14ac:dyDescent="0.3">
      <c r="A82" s="207" t="s">
        <v>103</v>
      </c>
      <c r="B82" s="208" t="s">
        <v>66</v>
      </c>
      <c r="C82" s="209" t="s">
        <v>407</v>
      </c>
      <c r="D82" s="157"/>
      <c r="E82" s="157"/>
      <c r="F82" s="156"/>
      <c r="G82" s="156"/>
      <c r="H82" s="209" t="s">
        <v>148</v>
      </c>
      <c r="I82" s="210" t="s">
        <v>2083</v>
      </c>
      <c r="J82" s="208" t="s">
        <v>409</v>
      </c>
      <c r="K82" s="213" t="s">
        <v>412</v>
      </c>
      <c r="L82" s="212">
        <v>126</v>
      </c>
      <c r="M82" s="371"/>
      <c r="N82" s="208"/>
      <c r="O82" s="43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ht="20.100000000000001" customHeight="1" x14ac:dyDescent="0.3">
      <c r="A83" s="486" t="s">
        <v>80</v>
      </c>
      <c r="B83" s="487"/>
      <c r="C83" s="487"/>
      <c r="D83" s="487"/>
      <c r="E83" s="487"/>
      <c r="F83" s="487"/>
      <c r="G83" s="487"/>
      <c r="H83" s="487"/>
      <c r="I83" s="487"/>
      <c r="J83" s="487"/>
      <c r="K83" s="487"/>
      <c r="L83" s="487"/>
      <c r="M83" s="487"/>
      <c r="N83" s="488"/>
      <c r="O83" s="18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ht="20.100000000000001" customHeight="1" x14ac:dyDescent="0.3">
      <c r="A84" s="32" t="s">
        <v>103</v>
      </c>
      <c r="B84" s="31" t="s">
        <v>66</v>
      </c>
      <c r="C84" s="5" t="s">
        <v>32</v>
      </c>
      <c r="D84" s="10"/>
      <c r="E84" s="10"/>
      <c r="F84" s="9" t="s">
        <v>1826</v>
      </c>
      <c r="G84" s="5" t="s">
        <v>2039</v>
      </c>
      <c r="H84" s="5" t="s">
        <v>166</v>
      </c>
      <c r="I84" s="58" t="s">
        <v>2083</v>
      </c>
      <c r="J84" s="6" t="s">
        <v>172</v>
      </c>
      <c r="K84" s="56" t="s">
        <v>111</v>
      </c>
      <c r="L84" s="60">
        <v>127</v>
      </c>
      <c r="M84" s="367"/>
      <c r="N84" s="7"/>
      <c r="O84" s="18" t="e">
        <f>VLOOKUP(AB84,[1]ETerra_D!$A$1:$D$30000,4,0)</f>
        <v>#N/A</v>
      </c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ht="20.100000000000001" customHeight="1" x14ac:dyDescent="0.3">
      <c r="A85" s="32" t="s">
        <v>103</v>
      </c>
      <c r="B85" s="31" t="s">
        <v>66</v>
      </c>
      <c r="C85" s="5" t="s">
        <v>2671</v>
      </c>
      <c r="D85" s="10"/>
      <c r="E85" s="10"/>
      <c r="F85" s="9" t="s">
        <v>1827</v>
      </c>
      <c r="G85" s="5" t="s">
        <v>2040</v>
      </c>
      <c r="H85" s="5" t="s">
        <v>166</v>
      </c>
      <c r="I85" s="58" t="s">
        <v>2083</v>
      </c>
      <c r="J85" s="6" t="s">
        <v>172</v>
      </c>
      <c r="K85" s="56" t="s">
        <v>111</v>
      </c>
      <c r="L85" s="60">
        <v>128</v>
      </c>
      <c r="M85" s="367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ht="20.100000000000001" customHeight="1" x14ac:dyDescent="0.3">
      <c r="A86" s="32" t="s">
        <v>103</v>
      </c>
      <c r="B86" s="31" t="s">
        <v>66</v>
      </c>
      <c r="C86" s="5" t="s">
        <v>2672</v>
      </c>
      <c r="D86" s="10"/>
      <c r="E86" s="10"/>
      <c r="F86" s="9" t="s">
        <v>1829</v>
      </c>
      <c r="G86" s="5" t="s">
        <v>2041</v>
      </c>
      <c r="H86" s="5" t="s">
        <v>166</v>
      </c>
      <c r="I86" s="58" t="s">
        <v>2083</v>
      </c>
      <c r="J86" s="6" t="s">
        <v>172</v>
      </c>
      <c r="K86" s="56" t="s">
        <v>111</v>
      </c>
      <c r="L86" s="60">
        <v>129</v>
      </c>
      <c r="M86" s="367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ht="20.100000000000001" customHeight="1" x14ac:dyDescent="0.3">
      <c r="A87" s="32" t="s">
        <v>103</v>
      </c>
      <c r="B87" s="31" t="s">
        <v>66</v>
      </c>
      <c r="C87" s="5" t="s">
        <v>2673</v>
      </c>
      <c r="D87" s="10"/>
      <c r="E87" s="10"/>
      <c r="F87" s="9" t="s">
        <v>1830</v>
      </c>
      <c r="G87" s="5" t="s">
        <v>2042</v>
      </c>
      <c r="H87" s="5" t="s">
        <v>166</v>
      </c>
      <c r="I87" s="58" t="s">
        <v>2083</v>
      </c>
      <c r="J87" s="6" t="s">
        <v>172</v>
      </c>
      <c r="K87" s="56" t="s">
        <v>111</v>
      </c>
      <c r="L87" s="60">
        <v>130</v>
      </c>
      <c r="M87" s="367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ht="20.100000000000001" customHeight="1" x14ac:dyDescent="0.3">
      <c r="A88" s="32" t="s">
        <v>103</v>
      </c>
      <c r="B88" s="31" t="s">
        <v>66</v>
      </c>
      <c r="C88" s="5" t="s">
        <v>2674</v>
      </c>
      <c r="D88" s="10"/>
      <c r="E88" s="10"/>
      <c r="F88" s="9" t="s">
        <v>1831</v>
      </c>
      <c r="G88" s="5" t="s">
        <v>2043</v>
      </c>
      <c r="H88" s="5" t="s">
        <v>166</v>
      </c>
      <c r="I88" s="58" t="s">
        <v>2083</v>
      </c>
      <c r="J88" s="6" t="s">
        <v>172</v>
      </c>
      <c r="K88" s="56" t="s">
        <v>111</v>
      </c>
      <c r="L88" s="60">
        <v>131</v>
      </c>
      <c r="M88" s="367"/>
      <c r="N88" s="7"/>
      <c r="O88" s="18"/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ht="20.100000000000001" customHeight="1" x14ac:dyDescent="0.3">
      <c r="A89" s="32" t="s">
        <v>103</v>
      </c>
      <c r="B89" s="31" t="s">
        <v>66</v>
      </c>
      <c r="C89" s="5" t="s">
        <v>31</v>
      </c>
      <c r="D89" s="10"/>
      <c r="E89" s="10"/>
      <c r="F89" s="9" t="s">
        <v>1832</v>
      </c>
      <c r="G89" s="5" t="s">
        <v>2044</v>
      </c>
      <c r="H89" s="5" t="s">
        <v>166</v>
      </c>
      <c r="I89" s="58" t="s">
        <v>2083</v>
      </c>
      <c r="J89" s="6" t="s">
        <v>172</v>
      </c>
      <c r="K89" s="56" t="s">
        <v>111</v>
      </c>
      <c r="L89" s="60">
        <v>132</v>
      </c>
      <c r="M89" s="367"/>
      <c r="N89" s="7"/>
      <c r="O89" s="18" t="e">
        <f>VLOOKUP(AB89,[1]ETerra_D!$A$1:$D$30000,4,0)</f>
        <v>#N/A</v>
      </c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ht="20.100000000000001" customHeight="1" x14ac:dyDescent="0.3">
      <c r="A90" s="32" t="s">
        <v>103</v>
      </c>
      <c r="B90" s="31" t="s">
        <v>66</v>
      </c>
      <c r="C90" s="5" t="s">
        <v>30</v>
      </c>
      <c r="D90" s="10"/>
      <c r="E90" s="10"/>
      <c r="F90" s="9" t="s">
        <v>1833</v>
      </c>
      <c r="G90" s="5" t="s">
        <v>2045</v>
      </c>
      <c r="H90" s="5" t="s">
        <v>166</v>
      </c>
      <c r="I90" s="58" t="s">
        <v>2083</v>
      </c>
      <c r="J90" s="6" t="s">
        <v>172</v>
      </c>
      <c r="K90" s="56" t="s">
        <v>111</v>
      </c>
      <c r="L90" s="60">
        <v>133</v>
      </c>
      <c r="M90" s="367"/>
      <c r="N90" s="7"/>
      <c r="O90" s="18" t="e">
        <f>VLOOKUP(AB90,[1]ETerra_D!$A$1:$D$30000,4,0)</f>
        <v>#N/A</v>
      </c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ht="20.100000000000001" customHeight="1" x14ac:dyDescent="0.3">
      <c r="A91" s="32" t="s">
        <v>103</v>
      </c>
      <c r="B91" s="31" t="s">
        <v>66</v>
      </c>
      <c r="C91" s="5" t="s">
        <v>29</v>
      </c>
      <c r="D91" s="10"/>
      <c r="E91" s="10"/>
      <c r="F91" s="9" t="s">
        <v>1834</v>
      </c>
      <c r="G91" s="5" t="s">
        <v>2046</v>
      </c>
      <c r="H91" s="5" t="s">
        <v>166</v>
      </c>
      <c r="I91" s="58" t="s">
        <v>2083</v>
      </c>
      <c r="J91" s="6" t="s">
        <v>172</v>
      </c>
      <c r="K91" s="56" t="s">
        <v>111</v>
      </c>
      <c r="L91" s="60">
        <v>134</v>
      </c>
      <c r="M91" s="367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ht="20.100000000000001" customHeight="1" x14ac:dyDescent="0.3">
      <c r="A92" s="32" t="s">
        <v>103</v>
      </c>
      <c r="B92" s="31" t="s">
        <v>66</v>
      </c>
      <c r="C92" s="5" t="s">
        <v>28</v>
      </c>
      <c r="D92" s="10"/>
      <c r="E92" s="10"/>
      <c r="F92" s="9" t="s">
        <v>1835</v>
      </c>
      <c r="G92" s="5" t="s">
        <v>2047</v>
      </c>
      <c r="H92" s="5" t="s">
        <v>166</v>
      </c>
      <c r="I92" s="58" t="s">
        <v>2083</v>
      </c>
      <c r="J92" s="6" t="s">
        <v>172</v>
      </c>
      <c r="K92" s="56" t="s">
        <v>111</v>
      </c>
      <c r="L92" s="60">
        <v>135</v>
      </c>
      <c r="M92" s="367"/>
      <c r="N92" s="7"/>
      <c r="O92" s="18" t="e">
        <f>VLOOKUP(AB92,[1]ETerra_D!$A$1:$D$30000,4,0)</f>
        <v>#N/A</v>
      </c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ht="20.100000000000001" customHeight="1" x14ac:dyDescent="0.3">
      <c r="A93" s="32" t="s">
        <v>103</v>
      </c>
      <c r="B93" s="31" t="s">
        <v>66</v>
      </c>
      <c r="C93" s="5" t="s">
        <v>27</v>
      </c>
      <c r="D93" s="10"/>
      <c r="E93" s="10"/>
      <c r="F93" s="9" t="s">
        <v>1836</v>
      </c>
      <c r="G93" s="5" t="s">
        <v>2048</v>
      </c>
      <c r="H93" s="5" t="s">
        <v>166</v>
      </c>
      <c r="I93" s="58" t="s">
        <v>2083</v>
      </c>
      <c r="J93" s="6" t="s">
        <v>172</v>
      </c>
      <c r="K93" s="56" t="s">
        <v>111</v>
      </c>
      <c r="L93" s="60">
        <v>136</v>
      </c>
      <c r="M93" s="367"/>
      <c r="N93" s="7"/>
      <c r="O93" s="18" t="e">
        <f>VLOOKUP(AB93,[1]ETerra_D!$A$1:$D$30000,4,0)</f>
        <v>#N/A</v>
      </c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ht="20.100000000000001" customHeight="1" x14ac:dyDescent="0.3">
      <c r="A94" s="32" t="s">
        <v>103</v>
      </c>
      <c r="B94" s="31" t="s">
        <v>66</v>
      </c>
      <c r="C94" s="5" t="s">
        <v>26</v>
      </c>
      <c r="D94" s="10"/>
      <c r="E94" s="10"/>
      <c r="F94" s="9" t="s">
        <v>1837</v>
      </c>
      <c r="G94" s="5" t="s">
        <v>2049</v>
      </c>
      <c r="H94" s="5" t="s">
        <v>166</v>
      </c>
      <c r="I94" s="58" t="s">
        <v>2083</v>
      </c>
      <c r="J94" s="6" t="s">
        <v>172</v>
      </c>
      <c r="K94" s="56" t="s">
        <v>111</v>
      </c>
      <c r="L94" s="60">
        <v>137</v>
      </c>
      <c r="M94" s="367"/>
      <c r="N94" s="7"/>
      <c r="O94" s="18" t="e">
        <f>VLOOKUP(AB94,[1]ETerra_D!$A$1:$D$30000,4,0)</f>
        <v>#N/A</v>
      </c>
      <c r="P94" s="2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ht="20.100000000000001" customHeight="1" x14ac:dyDescent="0.3">
      <c r="A95" s="32" t="s">
        <v>103</v>
      </c>
      <c r="B95" s="31" t="s">
        <v>66</v>
      </c>
      <c r="C95" s="5" t="s">
        <v>25</v>
      </c>
      <c r="D95" s="10"/>
      <c r="E95" s="10"/>
      <c r="F95" s="9" t="s">
        <v>1838</v>
      </c>
      <c r="G95" s="5" t="s">
        <v>2050</v>
      </c>
      <c r="H95" s="5" t="s">
        <v>166</v>
      </c>
      <c r="I95" s="58" t="s">
        <v>2083</v>
      </c>
      <c r="J95" s="6" t="s">
        <v>172</v>
      </c>
      <c r="K95" s="56" t="s">
        <v>111</v>
      </c>
      <c r="L95" s="60">
        <v>138</v>
      </c>
      <c r="M95" s="367"/>
      <c r="N95" s="7"/>
      <c r="O95" s="18" t="e">
        <f>VLOOKUP(AB95,[1]ETerra_D!$A$1:$D$30000,4,0)</f>
        <v>#N/A</v>
      </c>
      <c r="P95" s="2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ht="20.100000000000001" customHeight="1" x14ac:dyDescent="0.3">
      <c r="A96" s="32" t="s">
        <v>103</v>
      </c>
      <c r="B96" s="31" t="s">
        <v>66</v>
      </c>
      <c r="C96" s="5" t="s">
        <v>24</v>
      </c>
      <c r="D96" s="10"/>
      <c r="E96" s="10"/>
      <c r="F96" s="9" t="s">
        <v>1839</v>
      </c>
      <c r="G96" s="5" t="s">
        <v>2051</v>
      </c>
      <c r="H96" s="5" t="s">
        <v>166</v>
      </c>
      <c r="I96" s="58" t="s">
        <v>2083</v>
      </c>
      <c r="J96" s="6" t="s">
        <v>172</v>
      </c>
      <c r="K96" s="56" t="s">
        <v>111</v>
      </c>
      <c r="L96" s="60">
        <v>139</v>
      </c>
      <c r="M96" s="367"/>
      <c r="N96" s="7"/>
      <c r="O96" s="18" t="e">
        <f>VLOOKUP(AB96,[1]ETerra_D!$A$1:$D$30000,4,0)</f>
        <v>#N/A</v>
      </c>
      <c r="P96" s="24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ht="20.100000000000001" customHeight="1" x14ac:dyDescent="0.3">
      <c r="A97" s="32" t="s">
        <v>103</v>
      </c>
      <c r="B97" s="31" t="s">
        <v>66</v>
      </c>
      <c r="C97" s="5" t="s">
        <v>23</v>
      </c>
      <c r="D97" s="10"/>
      <c r="E97" s="10"/>
      <c r="F97" s="9" t="s">
        <v>1840</v>
      </c>
      <c r="G97" s="5" t="s">
        <v>2052</v>
      </c>
      <c r="H97" s="5" t="s">
        <v>166</v>
      </c>
      <c r="I97" s="58" t="s">
        <v>2083</v>
      </c>
      <c r="J97" s="6" t="s">
        <v>172</v>
      </c>
      <c r="K97" s="56" t="s">
        <v>111</v>
      </c>
      <c r="L97" s="60">
        <v>140</v>
      </c>
      <c r="M97" s="367"/>
      <c r="N97" s="7"/>
      <c r="O97" s="18" t="e">
        <f>VLOOKUP(AB97,[1]ETerra_D!$A$1:$D$30000,4,0)</f>
        <v>#N/A</v>
      </c>
      <c r="P97" s="2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ht="20.100000000000001" customHeight="1" x14ac:dyDescent="0.3">
      <c r="A98" s="32" t="s">
        <v>103</v>
      </c>
      <c r="B98" s="31" t="s">
        <v>66</v>
      </c>
      <c r="C98" s="5" t="s">
        <v>22</v>
      </c>
      <c r="D98" s="10"/>
      <c r="E98" s="10"/>
      <c r="F98" s="9" t="s">
        <v>1841</v>
      </c>
      <c r="G98" s="5" t="s">
        <v>2053</v>
      </c>
      <c r="H98" s="5" t="s">
        <v>166</v>
      </c>
      <c r="I98" s="58" t="s">
        <v>2083</v>
      </c>
      <c r="J98" s="6" t="s">
        <v>172</v>
      </c>
      <c r="K98" s="56" t="s">
        <v>111</v>
      </c>
      <c r="L98" s="60">
        <v>141</v>
      </c>
      <c r="M98" s="367"/>
      <c r="N98" s="7"/>
      <c r="O98" s="18" t="e">
        <f>VLOOKUP(AB98,[1]ETerra_D!$A$1:$D$30000,4,0)</f>
        <v>#N/A</v>
      </c>
      <c r="P98" s="2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ht="20.100000000000001" customHeight="1" x14ac:dyDescent="0.3">
      <c r="A99" s="32" t="s">
        <v>103</v>
      </c>
      <c r="B99" s="31" t="s">
        <v>66</v>
      </c>
      <c r="C99" s="5" t="s">
        <v>21</v>
      </c>
      <c r="D99" s="10"/>
      <c r="E99" s="10"/>
      <c r="F99" s="9" t="s">
        <v>1842</v>
      </c>
      <c r="G99" s="5" t="s">
        <v>2054</v>
      </c>
      <c r="H99" s="5" t="s">
        <v>166</v>
      </c>
      <c r="I99" s="58" t="s">
        <v>2083</v>
      </c>
      <c r="J99" s="6" t="s">
        <v>172</v>
      </c>
      <c r="K99" s="56" t="s">
        <v>111</v>
      </c>
      <c r="L99" s="60">
        <v>142</v>
      </c>
      <c r="M99" s="367"/>
      <c r="N99" s="7"/>
      <c r="O99" s="18" t="e">
        <f>VLOOKUP(AB99,[1]ETerra_D!$A$1:$D$30000,4,0)</f>
        <v>#N/A</v>
      </c>
      <c r="P99" s="2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ht="20.100000000000001" customHeight="1" x14ac:dyDescent="0.3">
      <c r="A100" s="32" t="s">
        <v>103</v>
      </c>
      <c r="B100" s="31" t="s">
        <v>66</v>
      </c>
      <c r="C100" s="5" t="s">
        <v>20</v>
      </c>
      <c r="D100" s="10"/>
      <c r="E100" s="10"/>
      <c r="F100" s="9" t="s">
        <v>1843</v>
      </c>
      <c r="G100" s="5" t="s">
        <v>2055</v>
      </c>
      <c r="H100" s="5" t="s">
        <v>166</v>
      </c>
      <c r="I100" s="58" t="s">
        <v>2083</v>
      </c>
      <c r="J100" s="6" t="s">
        <v>172</v>
      </c>
      <c r="K100" s="56" t="s">
        <v>111</v>
      </c>
      <c r="L100" s="60">
        <v>143</v>
      </c>
      <c r="M100" s="367"/>
      <c r="N100" s="7"/>
      <c r="O100" s="18"/>
      <c r="P100" s="2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ht="20.100000000000001" customHeight="1" x14ac:dyDescent="0.3">
      <c r="A101" s="32" t="s">
        <v>103</v>
      </c>
      <c r="B101" s="31" t="s">
        <v>66</v>
      </c>
      <c r="C101" s="5" t="s">
        <v>19</v>
      </c>
      <c r="D101" s="10"/>
      <c r="E101" s="10"/>
      <c r="F101" s="9" t="s">
        <v>1844</v>
      </c>
      <c r="G101" s="5" t="s">
        <v>2056</v>
      </c>
      <c r="H101" s="5" t="s">
        <v>166</v>
      </c>
      <c r="I101" s="58" t="s">
        <v>2083</v>
      </c>
      <c r="J101" s="6" t="s">
        <v>172</v>
      </c>
      <c r="K101" s="56" t="s">
        <v>111</v>
      </c>
      <c r="L101" s="60">
        <v>144</v>
      </c>
      <c r="M101" s="367"/>
      <c r="N101" s="7"/>
      <c r="O101" s="18" t="e">
        <f>VLOOKUP(AB101,[1]ETerra_D!$A$1:$D$30000,4,0)</f>
        <v>#N/A</v>
      </c>
      <c r="P101" s="2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ht="20.100000000000001" customHeight="1" x14ac:dyDescent="0.3">
      <c r="A102" s="32" t="s">
        <v>103</v>
      </c>
      <c r="B102" s="31" t="s">
        <v>66</v>
      </c>
      <c r="C102" s="5" t="s">
        <v>18</v>
      </c>
      <c r="D102" s="10"/>
      <c r="E102" s="10"/>
      <c r="F102" s="9" t="s">
        <v>1845</v>
      </c>
      <c r="G102" s="5" t="s">
        <v>2057</v>
      </c>
      <c r="H102" s="5" t="s">
        <v>166</v>
      </c>
      <c r="I102" s="58" t="s">
        <v>2083</v>
      </c>
      <c r="J102" s="6" t="s">
        <v>172</v>
      </c>
      <c r="K102" s="56" t="s">
        <v>111</v>
      </c>
      <c r="L102" s="60">
        <v>145</v>
      </c>
      <c r="M102" s="367"/>
      <c r="N102" s="7"/>
      <c r="O102" s="18" t="e">
        <f>VLOOKUP(AB102,[1]ETerra_D!$A$1:$D$30000,4,0)</f>
        <v>#N/A</v>
      </c>
      <c r="P102" s="24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4"/>
    </row>
    <row r="103" spans="1:29" ht="20.100000000000001" customHeight="1" x14ac:dyDescent="0.3">
      <c r="A103" s="32" t="s">
        <v>103</v>
      </c>
      <c r="B103" s="31" t="s">
        <v>66</v>
      </c>
      <c r="C103" s="5" t="s">
        <v>17</v>
      </c>
      <c r="D103" s="10"/>
      <c r="E103" s="10"/>
      <c r="F103" s="9" t="s">
        <v>1846</v>
      </c>
      <c r="G103" s="5" t="s">
        <v>2058</v>
      </c>
      <c r="H103" s="5" t="s">
        <v>166</v>
      </c>
      <c r="I103" s="58" t="s">
        <v>2083</v>
      </c>
      <c r="J103" s="6" t="s">
        <v>172</v>
      </c>
      <c r="K103" s="56" t="s">
        <v>111</v>
      </c>
      <c r="L103" s="60">
        <v>146</v>
      </c>
      <c r="M103" s="367"/>
      <c r="N103" s="7"/>
      <c r="O103" s="18" t="e">
        <f>VLOOKUP(AB105,[1]ETerra_D!$A$1:$D$30000,4,0)</f>
        <v>#N/A</v>
      </c>
      <c r="P103" s="24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4"/>
    </row>
    <row r="104" spans="1:29" ht="20.100000000000001" customHeight="1" x14ac:dyDescent="0.3">
      <c r="A104" s="32" t="s">
        <v>103</v>
      </c>
      <c r="B104" s="31" t="s">
        <v>66</v>
      </c>
      <c r="C104" s="5" t="s">
        <v>16</v>
      </c>
      <c r="D104" s="10"/>
      <c r="E104" s="10"/>
      <c r="F104" s="9" t="s">
        <v>1847</v>
      </c>
      <c r="G104" s="5" t="s">
        <v>2059</v>
      </c>
      <c r="H104" s="5" t="s">
        <v>166</v>
      </c>
      <c r="I104" s="58" t="s">
        <v>2083</v>
      </c>
      <c r="J104" s="6" t="s">
        <v>172</v>
      </c>
      <c r="K104" s="56" t="s">
        <v>111</v>
      </c>
      <c r="L104" s="60">
        <v>147</v>
      </c>
      <c r="M104" s="367"/>
      <c r="N104" s="7"/>
      <c r="O104" s="18" t="e">
        <f>VLOOKUP(AB103,[1]ETerra_D!$A$1:$D$30000,4,0)</f>
        <v>#N/A</v>
      </c>
      <c r="P104" s="2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4"/>
    </row>
    <row r="105" spans="1:29" ht="20.100000000000001" customHeight="1" x14ac:dyDescent="0.3">
      <c r="A105" s="32" t="s">
        <v>103</v>
      </c>
      <c r="B105" s="31" t="s">
        <v>66</v>
      </c>
      <c r="C105" s="5" t="s">
        <v>15</v>
      </c>
      <c r="D105" s="10"/>
      <c r="E105" s="10"/>
      <c r="F105" s="9" t="s">
        <v>1848</v>
      </c>
      <c r="G105" s="5" t="s">
        <v>2060</v>
      </c>
      <c r="H105" s="5" t="s">
        <v>166</v>
      </c>
      <c r="I105" s="58" t="s">
        <v>2083</v>
      </c>
      <c r="J105" s="6" t="s">
        <v>172</v>
      </c>
      <c r="K105" s="56" t="s">
        <v>111</v>
      </c>
      <c r="L105" s="60">
        <v>148</v>
      </c>
      <c r="M105" s="367"/>
      <c r="N105" s="7"/>
      <c r="O105" s="18" t="e">
        <f>VLOOKUP(AB104,[1]ETerra_D!$A$1:$D$30000,4,0)</f>
        <v>#N/A</v>
      </c>
      <c r="P105" s="24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4"/>
    </row>
    <row r="106" spans="1:29" ht="20.100000000000001" customHeight="1" x14ac:dyDescent="0.3">
      <c r="A106" s="32" t="s">
        <v>103</v>
      </c>
      <c r="B106" s="31" t="s">
        <v>66</v>
      </c>
      <c r="C106" s="5" t="s">
        <v>14</v>
      </c>
      <c r="D106" s="10"/>
      <c r="E106" s="10"/>
      <c r="F106" s="9" t="s">
        <v>1849</v>
      </c>
      <c r="G106" s="5" t="s">
        <v>2061</v>
      </c>
      <c r="H106" s="5" t="s">
        <v>166</v>
      </c>
      <c r="I106" s="58" t="s">
        <v>2083</v>
      </c>
      <c r="J106" s="6" t="s">
        <v>172</v>
      </c>
      <c r="K106" s="56" t="s">
        <v>111</v>
      </c>
      <c r="L106" s="60">
        <v>149</v>
      </c>
      <c r="M106" s="367"/>
      <c r="N106" s="7"/>
      <c r="O106" s="18" t="e">
        <f>VLOOKUP(AB106,[1]ETerra_D!$A$1:$D$30000,4,0)</f>
        <v>#N/A</v>
      </c>
      <c r="P106" s="2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4"/>
    </row>
    <row r="107" spans="1:29" ht="20.100000000000001" customHeight="1" x14ac:dyDescent="0.3">
      <c r="A107" s="32" t="s">
        <v>103</v>
      </c>
      <c r="B107" s="31" t="s">
        <v>66</v>
      </c>
      <c r="C107" s="5" t="s">
        <v>13</v>
      </c>
      <c r="D107" s="10"/>
      <c r="E107" s="10"/>
      <c r="F107" s="9" t="s">
        <v>1850</v>
      </c>
      <c r="G107" s="5" t="s">
        <v>2062</v>
      </c>
      <c r="H107" s="5" t="s">
        <v>166</v>
      </c>
      <c r="I107" s="58" t="s">
        <v>2083</v>
      </c>
      <c r="J107" s="6" t="s">
        <v>172</v>
      </c>
      <c r="K107" s="56" t="s">
        <v>111</v>
      </c>
      <c r="L107" s="60">
        <v>150</v>
      </c>
      <c r="M107" s="367"/>
      <c r="N107" s="7"/>
      <c r="O107" s="18" t="e">
        <f>VLOOKUP(AB107,[1]ETerra_D!$A$1:$D$30000,4,0)</f>
        <v>#N/A</v>
      </c>
      <c r="P107" s="24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4"/>
    </row>
    <row r="108" spans="1:29" ht="20.100000000000001" customHeight="1" x14ac:dyDescent="0.3">
      <c r="A108" s="32" t="s">
        <v>103</v>
      </c>
      <c r="B108" s="31" t="s">
        <v>66</v>
      </c>
      <c r="C108" s="5" t="s">
        <v>12</v>
      </c>
      <c r="D108" s="10"/>
      <c r="E108" s="10"/>
      <c r="F108" s="9" t="s">
        <v>1851</v>
      </c>
      <c r="G108" s="5" t="s">
        <v>2063</v>
      </c>
      <c r="H108" s="5" t="s">
        <v>166</v>
      </c>
      <c r="I108" s="58" t="s">
        <v>2083</v>
      </c>
      <c r="J108" s="6" t="s">
        <v>172</v>
      </c>
      <c r="K108" s="56" t="s">
        <v>111</v>
      </c>
      <c r="L108" s="60">
        <v>151</v>
      </c>
      <c r="M108" s="367"/>
      <c r="N108" s="7"/>
      <c r="O108" s="18" t="e">
        <f>VLOOKUP(AB108,[1]ETerra_D!$A$1:$D$30000,4,0)</f>
        <v>#N/A</v>
      </c>
      <c r="P108" s="24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4"/>
    </row>
    <row r="109" spans="1:29" ht="20.100000000000001" customHeight="1" x14ac:dyDescent="0.3">
      <c r="A109" s="32" t="s">
        <v>103</v>
      </c>
      <c r="B109" s="31" t="s">
        <v>66</v>
      </c>
      <c r="C109" s="5" t="s">
        <v>11</v>
      </c>
      <c r="D109" s="10"/>
      <c r="E109" s="10"/>
      <c r="F109" s="9" t="s">
        <v>1852</v>
      </c>
      <c r="G109" s="5" t="s">
        <v>2064</v>
      </c>
      <c r="H109" s="5" t="s">
        <v>166</v>
      </c>
      <c r="I109" s="58" t="s">
        <v>2083</v>
      </c>
      <c r="J109" s="6" t="s">
        <v>172</v>
      </c>
      <c r="K109" s="56" t="s">
        <v>111</v>
      </c>
      <c r="L109" s="60">
        <v>152</v>
      </c>
      <c r="M109" s="367"/>
      <c r="N109" s="7"/>
      <c r="O109" s="18" t="e">
        <f>VLOOKUP(AB109,[1]ETerra_D!$A$1:$D$30000,4,0)</f>
        <v>#N/A</v>
      </c>
      <c r="P109" s="24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4"/>
    </row>
    <row r="110" spans="1:29" ht="20.100000000000001" customHeight="1" x14ac:dyDescent="0.3">
      <c r="A110" s="32" t="s">
        <v>103</v>
      </c>
      <c r="B110" s="31" t="s">
        <v>66</v>
      </c>
      <c r="C110" s="5" t="s">
        <v>10</v>
      </c>
      <c r="D110" s="10"/>
      <c r="E110" s="10"/>
      <c r="F110" s="9" t="s">
        <v>1853</v>
      </c>
      <c r="G110" s="5" t="s">
        <v>2065</v>
      </c>
      <c r="H110" s="5" t="s">
        <v>166</v>
      </c>
      <c r="I110" s="58" t="s">
        <v>2083</v>
      </c>
      <c r="J110" s="6" t="s">
        <v>172</v>
      </c>
      <c r="K110" s="56" t="s">
        <v>111</v>
      </c>
      <c r="L110" s="60">
        <v>153</v>
      </c>
      <c r="M110" s="367"/>
      <c r="N110" s="7"/>
      <c r="O110" s="18" t="e">
        <f>VLOOKUP(AB110,[1]ETerra_D!$A$1:$D$30000,4,0)</f>
        <v>#N/A</v>
      </c>
      <c r="P110" s="24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4"/>
    </row>
    <row r="111" spans="1:29" ht="20.100000000000001" customHeight="1" x14ac:dyDescent="0.3">
      <c r="A111" s="32" t="s">
        <v>103</v>
      </c>
      <c r="B111" s="31" t="s">
        <v>66</v>
      </c>
      <c r="C111" s="5" t="s">
        <v>162</v>
      </c>
      <c r="D111" s="10"/>
      <c r="E111" s="10"/>
      <c r="F111" s="9" t="s">
        <v>1854</v>
      </c>
      <c r="G111" s="5" t="s">
        <v>2066</v>
      </c>
      <c r="H111" s="5" t="s">
        <v>166</v>
      </c>
      <c r="I111" s="58" t="s">
        <v>2083</v>
      </c>
      <c r="J111" s="6" t="s">
        <v>172</v>
      </c>
      <c r="K111" s="56" t="s">
        <v>111</v>
      </c>
      <c r="L111" s="60">
        <v>154</v>
      </c>
      <c r="M111" s="367"/>
      <c r="N111" s="7"/>
      <c r="O111" s="18"/>
      <c r="P111" s="24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4"/>
    </row>
    <row r="112" spans="1:29" ht="20.100000000000001" customHeight="1" x14ac:dyDescent="0.3">
      <c r="A112" s="54" t="s">
        <v>103</v>
      </c>
      <c r="B112" s="378" t="s">
        <v>66</v>
      </c>
      <c r="C112" s="233" t="s">
        <v>9</v>
      </c>
      <c r="D112" s="296"/>
      <c r="E112" s="296"/>
      <c r="F112" s="376" t="s">
        <v>1855</v>
      </c>
      <c r="G112" s="233" t="s">
        <v>2067</v>
      </c>
      <c r="H112" s="233" t="s">
        <v>166</v>
      </c>
      <c r="I112" s="321" t="s">
        <v>2083</v>
      </c>
      <c r="J112" s="7" t="s">
        <v>170</v>
      </c>
      <c r="K112" s="322" t="s">
        <v>110</v>
      </c>
      <c r="L112" s="382" t="s">
        <v>2081</v>
      </c>
      <c r="M112" s="8"/>
      <c r="N112" s="7"/>
      <c r="O112" s="18" t="e">
        <f>VLOOKUP(AB112,[1]ETerra_D!$A$1:$D$30000,4,0)</f>
        <v>#N/A</v>
      </c>
      <c r="P112" s="24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4"/>
    </row>
    <row r="113" spans="1:29" ht="20.100000000000001" customHeight="1" x14ac:dyDescent="0.3">
      <c r="A113" s="88" t="s">
        <v>103</v>
      </c>
      <c r="B113" s="246" t="s">
        <v>66</v>
      </c>
      <c r="C113" s="247" t="s">
        <v>9</v>
      </c>
      <c r="D113" s="248"/>
      <c r="E113" s="248"/>
      <c r="F113" s="249" t="s">
        <v>1855</v>
      </c>
      <c r="G113" s="247" t="s">
        <v>2067</v>
      </c>
      <c r="H113" s="247" t="s">
        <v>166</v>
      </c>
      <c r="I113" s="105" t="s">
        <v>2083</v>
      </c>
      <c r="J113" s="106" t="s">
        <v>172</v>
      </c>
      <c r="K113" s="107" t="s">
        <v>111</v>
      </c>
      <c r="L113" s="263" t="s">
        <v>3949</v>
      </c>
      <c r="M113" s="501" t="s">
        <v>65</v>
      </c>
      <c r="N113" s="502"/>
      <c r="O113" s="18"/>
      <c r="P113" s="24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4"/>
    </row>
    <row r="114" spans="1:29" ht="20.100000000000001" customHeight="1" x14ac:dyDescent="0.3">
      <c r="A114" s="32" t="s">
        <v>103</v>
      </c>
      <c r="B114" s="31" t="s">
        <v>66</v>
      </c>
      <c r="C114" s="5" t="s">
        <v>402</v>
      </c>
      <c r="D114" s="10"/>
      <c r="E114" s="10"/>
      <c r="F114" s="9" t="s">
        <v>1856</v>
      </c>
      <c r="G114" s="5" t="s">
        <v>2068</v>
      </c>
      <c r="H114" s="5" t="s">
        <v>166</v>
      </c>
      <c r="I114" s="58" t="s">
        <v>2083</v>
      </c>
      <c r="J114" s="6" t="s">
        <v>172</v>
      </c>
      <c r="K114" s="56" t="s">
        <v>111</v>
      </c>
      <c r="L114" s="60">
        <v>156</v>
      </c>
      <c r="M114" s="367"/>
      <c r="N114" s="7"/>
      <c r="O114" s="18" t="e">
        <f>VLOOKUP(AB114,[1]ETerra_D!$A$1:$D$30000,4,0)</f>
        <v>#N/A</v>
      </c>
      <c r="P114" s="24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4"/>
    </row>
    <row r="115" spans="1:29" ht="20.100000000000001" customHeight="1" x14ac:dyDescent="0.3">
      <c r="A115" s="32" t="s">
        <v>103</v>
      </c>
      <c r="B115" s="31" t="s">
        <v>66</v>
      </c>
      <c r="C115" s="5" t="s">
        <v>7</v>
      </c>
      <c r="D115" s="10"/>
      <c r="E115" s="10"/>
      <c r="F115" s="9" t="s">
        <v>1857</v>
      </c>
      <c r="G115" s="5" t="s">
        <v>2069</v>
      </c>
      <c r="H115" s="5" t="s">
        <v>166</v>
      </c>
      <c r="I115" s="58" t="s">
        <v>2083</v>
      </c>
      <c r="J115" s="6" t="s">
        <v>172</v>
      </c>
      <c r="K115" s="56" t="s">
        <v>111</v>
      </c>
      <c r="L115" s="60">
        <v>157</v>
      </c>
      <c r="M115" s="367"/>
      <c r="N115" s="7"/>
      <c r="O115" s="18" t="e">
        <f>VLOOKUP(AB115,[1]ETerra_D!$A$1:$D$30000,4,0)</f>
        <v>#N/A</v>
      </c>
      <c r="P115" s="24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4"/>
    </row>
    <row r="116" spans="1:29" ht="20.100000000000001" customHeight="1" x14ac:dyDescent="0.3">
      <c r="A116" s="32" t="s">
        <v>103</v>
      </c>
      <c r="B116" s="31" t="s">
        <v>66</v>
      </c>
      <c r="C116" s="5" t="s">
        <v>6</v>
      </c>
      <c r="D116" s="10"/>
      <c r="E116" s="10"/>
      <c r="F116" s="9" t="s">
        <v>1858</v>
      </c>
      <c r="G116" s="5" t="s">
        <v>2070</v>
      </c>
      <c r="H116" s="5" t="s">
        <v>166</v>
      </c>
      <c r="I116" s="58" t="s">
        <v>2083</v>
      </c>
      <c r="J116" s="6" t="s">
        <v>172</v>
      </c>
      <c r="K116" s="56" t="s">
        <v>111</v>
      </c>
      <c r="L116" s="60">
        <v>158</v>
      </c>
      <c r="M116" s="367"/>
      <c r="N116" s="7"/>
      <c r="O116" s="18" t="e">
        <f>VLOOKUP(AB116,[1]ETerra_D!$A$1:$D$30000,4,0)</f>
        <v>#N/A</v>
      </c>
      <c r="P116" s="24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4"/>
    </row>
    <row r="117" spans="1:29" ht="20.100000000000001" customHeight="1" x14ac:dyDescent="0.3">
      <c r="A117" s="32" t="s">
        <v>103</v>
      </c>
      <c r="B117" s="31" t="s">
        <v>66</v>
      </c>
      <c r="C117" s="5" t="s">
        <v>163</v>
      </c>
      <c r="D117" s="10"/>
      <c r="E117" s="10"/>
      <c r="F117" s="9" t="s">
        <v>1859</v>
      </c>
      <c r="G117" s="5" t="s">
        <v>2071</v>
      </c>
      <c r="H117" s="5" t="s">
        <v>166</v>
      </c>
      <c r="I117" s="58" t="s">
        <v>2083</v>
      </c>
      <c r="J117" s="6" t="s">
        <v>172</v>
      </c>
      <c r="K117" s="56" t="s">
        <v>111</v>
      </c>
      <c r="L117" s="60">
        <v>159</v>
      </c>
      <c r="M117" s="367"/>
      <c r="N117" s="7"/>
      <c r="O117" s="18"/>
      <c r="P117" s="24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4"/>
    </row>
    <row r="118" spans="1:29" ht="20.100000000000001" customHeight="1" x14ac:dyDescent="0.3">
      <c r="A118" s="54" t="s">
        <v>103</v>
      </c>
      <c r="B118" s="378" t="s">
        <v>66</v>
      </c>
      <c r="C118" s="233" t="s">
        <v>165</v>
      </c>
      <c r="D118" s="296"/>
      <c r="E118" s="296"/>
      <c r="F118" s="376" t="s">
        <v>1860</v>
      </c>
      <c r="G118" s="233" t="s">
        <v>2072</v>
      </c>
      <c r="H118" s="233" t="s">
        <v>166</v>
      </c>
      <c r="I118" s="321" t="s">
        <v>2083</v>
      </c>
      <c r="J118" s="7" t="s">
        <v>170</v>
      </c>
      <c r="K118" s="322" t="s">
        <v>110</v>
      </c>
      <c r="L118" s="382" t="s">
        <v>2081</v>
      </c>
      <c r="M118" s="8"/>
      <c r="N118" s="7"/>
      <c r="O118" s="18"/>
      <c r="P118" s="24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4"/>
    </row>
    <row r="119" spans="1:29" ht="20.100000000000001" customHeight="1" x14ac:dyDescent="0.3">
      <c r="A119" s="88" t="s">
        <v>103</v>
      </c>
      <c r="B119" s="246" t="s">
        <v>66</v>
      </c>
      <c r="C119" s="247" t="s">
        <v>165</v>
      </c>
      <c r="D119" s="248"/>
      <c r="E119" s="248"/>
      <c r="F119" s="249" t="s">
        <v>1860</v>
      </c>
      <c r="G119" s="247" t="s">
        <v>2072</v>
      </c>
      <c r="H119" s="247" t="s">
        <v>166</v>
      </c>
      <c r="I119" s="105" t="s">
        <v>2083</v>
      </c>
      <c r="J119" s="106" t="s">
        <v>172</v>
      </c>
      <c r="K119" s="107" t="s">
        <v>111</v>
      </c>
      <c r="L119" s="263" t="s">
        <v>3949</v>
      </c>
      <c r="M119" s="501" t="s">
        <v>65</v>
      </c>
      <c r="N119" s="502"/>
      <c r="O119" s="18"/>
      <c r="P119" s="24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4"/>
    </row>
    <row r="120" spans="1:29" ht="20.100000000000001" customHeight="1" x14ac:dyDescent="0.3">
      <c r="A120" s="32" t="s">
        <v>103</v>
      </c>
      <c r="B120" s="31" t="s">
        <v>66</v>
      </c>
      <c r="C120" s="5" t="s">
        <v>5</v>
      </c>
      <c r="D120" s="10"/>
      <c r="E120" s="10"/>
      <c r="F120" s="9" t="s">
        <v>1861</v>
      </c>
      <c r="G120" s="5" t="s">
        <v>2073</v>
      </c>
      <c r="H120" s="5" t="s">
        <v>166</v>
      </c>
      <c r="I120" s="58" t="s">
        <v>2083</v>
      </c>
      <c r="J120" s="6" t="s">
        <v>172</v>
      </c>
      <c r="K120" s="56" t="s">
        <v>111</v>
      </c>
      <c r="L120" s="60">
        <v>161</v>
      </c>
      <c r="M120" s="367"/>
      <c r="N120" s="7"/>
      <c r="O120" s="18" t="e">
        <f>VLOOKUP(AB120,[1]ETerra_D!$A$1:$D$30000,4,0)</f>
        <v>#N/A</v>
      </c>
      <c r="P120" s="24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4"/>
    </row>
    <row r="121" spans="1:29" ht="20.100000000000001" customHeight="1" x14ac:dyDescent="0.3">
      <c r="A121" s="32" t="s">
        <v>103</v>
      </c>
      <c r="B121" s="31" t="s">
        <v>66</v>
      </c>
      <c r="C121" s="5" t="s">
        <v>4</v>
      </c>
      <c r="D121" s="10"/>
      <c r="E121" s="10"/>
      <c r="F121" s="9" t="s">
        <v>1862</v>
      </c>
      <c r="G121" s="5" t="s">
        <v>2074</v>
      </c>
      <c r="H121" s="5" t="s">
        <v>166</v>
      </c>
      <c r="I121" s="58" t="s">
        <v>2083</v>
      </c>
      <c r="J121" s="6" t="s">
        <v>172</v>
      </c>
      <c r="K121" s="56" t="s">
        <v>111</v>
      </c>
      <c r="L121" s="60">
        <v>162</v>
      </c>
      <c r="M121" s="367"/>
      <c r="N121" s="7"/>
      <c r="O121" s="18" t="e">
        <f>VLOOKUP(AB121,[1]ETerra_D!$A$1:$D$30000,4,0)</f>
        <v>#N/A</v>
      </c>
      <c r="P121" s="24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4"/>
    </row>
    <row r="122" spans="1:29" ht="20.100000000000001" customHeight="1" x14ac:dyDescent="0.3">
      <c r="A122" s="32" t="s">
        <v>103</v>
      </c>
      <c r="B122" s="31" t="s">
        <v>66</v>
      </c>
      <c r="C122" s="5" t="s">
        <v>3</v>
      </c>
      <c r="D122" s="10"/>
      <c r="E122" s="10"/>
      <c r="F122" s="9" t="s">
        <v>1863</v>
      </c>
      <c r="G122" s="5" t="s">
        <v>2075</v>
      </c>
      <c r="H122" s="5" t="s">
        <v>166</v>
      </c>
      <c r="I122" s="58" t="s">
        <v>2083</v>
      </c>
      <c r="J122" s="6" t="s">
        <v>172</v>
      </c>
      <c r="K122" s="56" t="s">
        <v>111</v>
      </c>
      <c r="L122" s="60">
        <v>163</v>
      </c>
      <c r="M122" s="367"/>
      <c r="N122" s="7"/>
      <c r="O122" s="18" t="e">
        <f>VLOOKUP(AB122,[1]ETerra_D!$A$1:$D$30000,4,0)</f>
        <v>#N/A</v>
      </c>
      <c r="P122" s="24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4"/>
    </row>
    <row r="123" spans="1:29" ht="20.100000000000001" customHeight="1" x14ac:dyDescent="0.3">
      <c r="A123" s="32" t="s">
        <v>103</v>
      </c>
      <c r="B123" s="31" t="s">
        <v>66</v>
      </c>
      <c r="C123" s="5" t="s">
        <v>2</v>
      </c>
      <c r="D123" s="10"/>
      <c r="E123" s="10"/>
      <c r="F123" s="9" t="s">
        <v>1864</v>
      </c>
      <c r="G123" s="5" t="s">
        <v>2076</v>
      </c>
      <c r="H123" s="5" t="s">
        <v>166</v>
      </c>
      <c r="I123" s="58" t="s">
        <v>2083</v>
      </c>
      <c r="J123" s="6" t="s">
        <v>172</v>
      </c>
      <c r="K123" s="56" t="s">
        <v>111</v>
      </c>
      <c r="L123" s="60">
        <v>164</v>
      </c>
      <c r="M123" s="367"/>
      <c r="N123" s="7"/>
      <c r="O123" s="18" t="e">
        <f>VLOOKUP(AB123,[1]ETerra_D!$A$1:$D$30000,4,0)</f>
        <v>#N/A</v>
      </c>
      <c r="P123" s="24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4"/>
    </row>
    <row r="124" spans="1:29" ht="20.100000000000001" customHeight="1" x14ac:dyDescent="0.3">
      <c r="A124" s="32" t="s">
        <v>103</v>
      </c>
      <c r="B124" s="31" t="s">
        <v>66</v>
      </c>
      <c r="C124" s="5" t="s">
        <v>1</v>
      </c>
      <c r="D124" s="10"/>
      <c r="E124" s="10"/>
      <c r="F124" s="9" t="s">
        <v>1865</v>
      </c>
      <c r="G124" s="5" t="s">
        <v>2077</v>
      </c>
      <c r="H124" s="5" t="s">
        <v>166</v>
      </c>
      <c r="I124" s="58" t="s">
        <v>2083</v>
      </c>
      <c r="J124" s="6" t="s">
        <v>172</v>
      </c>
      <c r="K124" s="56" t="s">
        <v>111</v>
      </c>
      <c r="L124" s="60">
        <v>165</v>
      </c>
      <c r="M124" s="367"/>
      <c r="N124" s="7"/>
      <c r="O124" s="18" t="e">
        <f>VLOOKUP(AB124,[1]ETerra_D!$A$1:$D$30000,4,0)</f>
        <v>#N/A</v>
      </c>
      <c r="P124" s="24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4"/>
    </row>
    <row r="125" spans="1:29" ht="20.100000000000001" customHeight="1" x14ac:dyDescent="0.3">
      <c r="A125" s="32" t="s">
        <v>103</v>
      </c>
      <c r="B125" s="31" t="s">
        <v>66</v>
      </c>
      <c r="C125" s="5" t="s">
        <v>475</v>
      </c>
      <c r="D125" s="10"/>
      <c r="E125" s="10"/>
      <c r="F125" s="9" t="s">
        <v>1866</v>
      </c>
      <c r="G125" s="5" t="s">
        <v>2078</v>
      </c>
      <c r="H125" s="5" t="s">
        <v>166</v>
      </c>
      <c r="I125" s="58" t="s">
        <v>2083</v>
      </c>
      <c r="J125" s="6" t="s">
        <v>172</v>
      </c>
      <c r="K125" s="56" t="s">
        <v>111</v>
      </c>
      <c r="L125" s="60">
        <v>166</v>
      </c>
      <c r="M125" s="367"/>
      <c r="N125" s="7"/>
      <c r="O125" s="18"/>
      <c r="P125" s="24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4"/>
    </row>
    <row r="126" spans="1:29" ht="20.100000000000001" customHeight="1" x14ac:dyDescent="0.3">
      <c r="A126" s="32" t="s">
        <v>103</v>
      </c>
      <c r="B126" s="31" t="s">
        <v>66</v>
      </c>
      <c r="C126" s="5" t="s">
        <v>0</v>
      </c>
      <c r="D126" s="10"/>
      <c r="E126" s="10"/>
      <c r="F126" s="9" t="s">
        <v>1867</v>
      </c>
      <c r="G126" s="5" t="s">
        <v>2079</v>
      </c>
      <c r="H126" s="5" t="s">
        <v>166</v>
      </c>
      <c r="I126" s="58" t="s">
        <v>2083</v>
      </c>
      <c r="J126" s="6" t="s">
        <v>172</v>
      </c>
      <c r="K126" s="56" t="s">
        <v>111</v>
      </c>
      <c r="L126" s="60">
        <v>167</v>
      </c>
      <c r="M126" s="367"/>
      <c r="N126" s="7"/>
      <c r="O126" s="18"/>
      <c r="P126" s="24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4"/>
    </row>
    <row r="127" spans="1:29" ht="20.100000000000001" customHeight="1" x14ac:dyDescent="0.3">
      <c r="A127" s="32" t="s">
        <v>103</v>
      </c>
      <c r="B127" s="31" t="s">
        <v>66</v>
      </c>
      <c r="C127" s="5" t="s">
        <v>200</v>
      </c>
      <c r="D127" s="10"/>
      <c r="E127" s="10"/>
      <c r="F127" s="9" t="s">
        <v>1868</v>
      </c>
      <c r="G127" s="5" t="s">
        <v>2080</v>
      </c>
      <c r="H127" s="5" t="s">
        <v>166</v>
      </c>
      <c r="I127" s="58" t="s">
        <v>2083</v>
      </c>
      <c r="J127" s="6" t="s">
        <v>172</v>
      </c>
      <c r="K127" s="56" t="s">
        <v>111</v>
      </c>
      <c r="L127" s="60">
        <v>168</v>
      </c>
      <c r="M127" s="367"/>
      <c r="N127" s="7"/>
      <c r="O127" s="18" t="e">
        <f>VLOOKUP(AB127,[1]ETerra_D!$A$1:$D$30000,4,0)</f>
        <v>#N/A</v>
      </c>
      <c r="P127" s="24"/>
      <c r="Q127" s="13"/>
      <c r="R127" s="27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4"/>
    </row>
    <row r="128" spans="1:29" ht="20.100000000000001" customHeight="1" x14ac:dyDescent="0.3">
      <c r="A128" s="191" t="s">
        <v>103</v>
      </c>
      <c r="B128" s="288" t="s">
        <v>66</v>
      </c>
      <c r="C128" s="269" t="s">
        <v>4896</v>
      </c>
      <c r="D128" s="272"/>
      <c r="E128" s="272"/>
      <c r="F128" s="273" t="s">
        <v>4890</v>
      </c>
      <c r="G128" s="269" t="s">
        <v>4900</v>
      </c>
      <c r="H128" s="289" t="s">
        <v>166</v>
      </c>
      <c r="I128" s="274" t="s">
        <v>2083</v>
      </c>
      <c r="J128" s="197" t="s">
        <v>172</v>
      </c>
      <c r="K128" s="290" t="s">
        <v>111</v>
      </c>
      <c r="L128" s="199">
        <v>169</v>
      </c>
      <c r="M128" s="191"/>
      <c r="N128" s="271"/>
      <c r="AC128" s="4"/>
    </row>
    <row r="129" spans="1:29" ht="20.100000000000001" customHeight="1" x14ac:dyDescent="0.3">
      <c r="A129" s="191" t="s">
        <v>103</v>
      </c>
      <c r="B129" s="288" t="s">
        <v>66</v>
      </c>
      <c r="C129" s="269" t="s">
        <v>4896</v>
      </c>
      <c r="D129" s="291"/>
      <c r="E129" s="291"/>
      <c r="F129" s="273" t="s">
        <v>4891</v>
      </c>
      <c r="G129" s="291" t="s">
        <v>4901</v>
      </c>
      <c r="H129" s="289" t="s">
        <v>166</v>
      </c>
      <c r="I129" s="274" t="s">
        <v>2083</v>
      </c>
      <c r="J129" s="197" t="s">
        <v>172</v>
      </c>
      <c r="K129" s="290" t="s">
        <v>111</v>
      </c>
      <c r="L129" s="199">
        <v>170</v>
      </c>
      <c r="M129" s="292"/>
      <c r="N129" s="292"/>
      <c r="AC129" s="4"/>
    </row>
    <row r="130" spans="1:29" ht="20.100000000000001" customHeight="1" x14ac:dyDescent="0.3">
      <c r="A130" s="191" t="s">
        <v>103</v>
      </c>
      <c r="B130" s="288" t="s">
        <v>66</v>
      </c>
      <c r="C130" s="269" t="s">
        <v>4896</v>
      </c>
      <c r="D130" s="291"/>
      <c r="E130" s="291"/>
      <c r="F130" s="273" t="s">
        <v>4892</v>
      </c>
      <c r="G130" s="291" t="s">
        <v>4902</v>
      </c>
      <c r="H130" s="289" t="s">
        <v>166</v>
      </c>
      <c r="I130" s="274" t="s">
        <v>2083</v>
      </c>
      <c r="J130" s="197" t="s">
        <v>172</v>
      </c>
      <c r="K130" s="290" t="s">
        <v>111</v>
      </c>
      <c r="L130" s="199">
        <v>171</v>
      </c>
      <c r="M130" s="292"/>
      <c r="N130" s="292"/>
      <c r="AC130" s="4"/>
    </row>
    <row r="131" spans="1:29" ht="20.100000000000001" customHeight="1" x14ac:dyDescent="0.3">
      <c r="A131" s="191" t="s">
        <v>103</v>
      </c>
      <c r="B131" s="288" t="s">
        <v>66</v>
      </c>
      <c r="C131" s="269" t="s">
        <v>4896</v>
      </c>
      <c r="D131" s="291"/>
      <c r="E131" s="291"/>
      <c r="F131" s="273" t="s">
        <v>4893</v>
      </c>
      <c r="G131" s="291" t="s">
        <v>4903</v>
      </c>
      <c r="H131" s="289" t="s">
        <v>166</v>
      </c>
      <c r="I131" s="274" t="s">
        <v>2083</v>
      </c>
      <c r="J131" s="197" t="s">
        <v>172</v>
      </c>
      <c r="K131" s="290" t="s">
        <v>111</v>
      </c>
      <c r="L131" s="199">
        <v>172</v>
      </c>
      <c r="M131" s="292"/>
      <c r="N131" s="292"/>
      <c r="AC131" s="4"/>
    </row>
    <row r="132" spans="1:29" ht="20.100000000000001" customHeight="1" x14ac:dyDescent="0.3">
      <c r="A132" s="191" t="s">
        <v>103</v>
      </c>
      <c r="B132" s="288" t="s">
        <v>66</v>
      </c>
      <c r="C132" s="269" t="s">
        <v>4896</v>
      </c>
      <c r="D132" s="291"/>
      <c r="E132" s="291"/>
      <c r="F132" s="273" t="s">
        <v>4894</v>
      </c>
      <c r="G132" s="291" t="s">
        <v>4904</v>
      </c>
      <c r="H132" s="289" t="s">
        <v>166</v>
      </c>
      <c r="I132" s="274" t="s">
        <v>2083</v>
      </c>
      <c r="J132" s="197" t="s">
        <v>172</v>
      </c>
      <c r="K132" s="290" t="s">
        <v>111</v>
      </c>
      <c r="L132" s="199">
        <v>173</v>
      </c>
      <c r="M132" s="292"/>
      <c r="N132" s="292"/>
      <c r="AC132" s="4"/>
    </row>
    <row r="133" spans="1:29" ht="20.100000000000001" customHeight="1" x14ac:dyDescent="0.3">
      <c r="A133" s="191" t="s">
        <v>103</v>
      </c>
      <c r="B133" s="288" t="s">
        <v>66</v>
      </c>
      <c r="C133" s="269" t="s">
        <v>4896</v>
      </c>
      <c r="D133" s="291"/>
      <c r="E133" s="291"/>
      <c r="F133" s="273" t="s">
        <v>4895</v>
      </c>
      <c r="G133" s="291" t="s">
        <v>4905</v>
      </c>
      <c r="H133" s="289" t="s">
        <v>166</v>
      </c>
      <c r="I133" s="274" t="s">
        <v>2083</v>
      </c>
      <c r="J133" s="197" t="s">
        <v>172</v>
      </c>
      <c r="K133" s="290" t="s">
        <v>111</v>
      </c>
      <c r="L133" s="199">
        <v>174</v>
      </c>
      <c r="M133" s="292"/>
      <c r="N133" s="292"/>
      <c r="AC133" s="4"/>
    </row>
    <row r="134" spans="1:29" x14ac:dyDescent="0.3">
      <c r="AC134" s="4"/>
    </row>
    <row r="135" spans="1:29" x14ac:dyDescent="0.3">
      <c r="AC135" s="4"/>
    </row>
    <row r="136" spans="1:29" x14ac:dyDescent="0.3">
      <c r="AC136" s="4"/>
    </row>
    <row r="137" spans="1:29" x14ac:dyDescent="0.3">
      <c r="AC137" s="4"/>
    </row>
    <row r="138" spans="1:29" x14ac:dyDescent="0.3">
      <c r="AC138" s="4"/>
    </row>
    <row r="139" spans="1:29" x14ac:dyDescent="0.3">
      <c r="AC139" s="4"/>
    </row>
    <row r="140" spans="1:29" x14ac:dyDescent="0.3">
      <c r="AC140" s="4"/>
    </row>
    <row r="141" spans="1:29" x14ac:dyDescent="0.3">
      <c r="AC141" s="4"/>
    </row>
    <row r="142" spans="1:29" x14ac:dyDescent="0.3">
      <c r="AC142" s="4"/>
    </row>
    <row r="143" spans="1:29" x14ac:dyDescent="0.3">
      <c r="AC143" s="4"/>
    </row>
    <row r="144" spans="1:29" x14ac:dyDescent="0.3">
      <c r="AC144" s="4"/>
    </row>
    <row r="145" spans="29:29" x14ac:dyDescent="0.3">
      <c r="AC145" s="4"/>
    </row>
  </sheetData>
  <sheetProtection selectLockedCells="1" selectUnlockedCells="1"/>
  <mergeCells count="40">
    <mergeCell ref="M64:N64"/>
    <mergeCell ref="M67:N67"/>
    <mergeCell ref="M68:N68"/>
    <mergeCell ref="M79:N79"/>
    <mergeCell ref="M75:N75"/>
    <mergeCell ref="M51:N51"/>
    <mergeCell ref="M53:N53"/>
    <mergeCell ref="M57:N57"/>
    <mergeCell ref="M59:N59"/>
    <mergeCell ref="M63:N63"/>
    <mergeCell ref="V3:AB3"/>
    <mergeCell ref="C4:G4"/>
    <mergeCell ref="I4:N4"/>
    <mergeCell ref="A6:N6"/>
    <mergeCell ref="A17:N17"/>
    <mergeCell ref="C3:F3"/>
    <mergeCell ref="G3:H3"/>
    <mergeCell ref="A28:N28"/>
    <mergeCell ref="A27:N27"/>
    <mergeCell ref="A1:B4"/>
    <mergeCell ref="C1:J1"/>
    <mergeCell ref="K1:N2"/>
    <mergeCell ref="C2:J2"/>
    <mergeCell ref="I3:N3"/>
    <mergeCell ref="M113:N113"/>
    <mergeCell ref="M119:N119"/>
    <mergeCell ref="M77:N77"/>
    <mergeCell ref="M31:N31"/>
    <mergeCell ref="M39:N39"/>
    <mergeCell ref="M40:N40"/>
    <mergeCell ref="M41:N41"/>
    <mergeCell ref="M45:N45"/>
    <mergeCell ref="A42:N42"/>
    <mergeCell ref="M47:N47"/>
    <mergeCell ref="A83:N83"/>
    <mergeCell ref="A54:N54"/>
    <mergeCell ref="A60:N60"/>
    <mergeCell ref="A65:N65"/>
    <mergeCell ref="A48:N48"/>
    <mergeCell ref="L73:N73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DB61-7C1F-4468-938C-206FD4667005}">
  <sheetPr>
    <pageSetUpPr fitToPage="1"/>
  </sheetPr>
  <dimension ref="A1:AT149"/>
  <sheetViews>
    <sheetView view="pageBreakPreview" zoomScale="85" zoomScaleNormal="75" zoomScaleSheetLayoutView="85" workbookViewId="0">
      <pane ySplit="5" topLeftCell="A106" activePane="bottomLeft" state="frozen"/>
      <selection activeCell="A2" sqref="A2:B2"/>
      <selection pane="bottomLeft" activeCell="A116" sqref="A116:XFD116"/>
    </sheetView>
  </sheetViews>
  <sheetFormatPr defaultRowHeight="14.4" x14ac:dyDescent="0.3"/>
  <cols>
    <col min="1" max="1" width="5.109375" style="1" bestFit="1" customWidth="1"/>
    <col min="2" max="2" width="8.33203125" style="1" bestFit="1" customWidth="1"/>
    <col min="3" max="3" width="65" style="1" bestFit="1" customWidth="1"/>
    <col min="4" max="4" width="6" style="1" bestFit="1" customWidth="1"/>
    <col min="5" max="5" width="6.6640625" style="1" bestFit="1" customWidth="1"/>
    <col min="6" max="6" width="39.5546875" style="1" bestFit="1" customWidth="1"/>
    <col min="7" max="7" width="49.33203125" style="1" bestFit="1" customWidth="1"/>
    <col min="8" max="8" width="23.44140625" style="1" bestFit="1" customWidth="1"/>
    <col min="9" max="9" width="14.5546875" style="1" bestFit="1" customWidth="1"/>
    <col min="10" max="10" width="8.21875" style="1" bestFit="1" customWidth="1"/>
    <col min="11" max="11" width="11.21875" style="1" bestFit="1" customWidth="1"/>
    <col min="12" max="12" width="10.33203125" style="1" bestFit="1" customWidth="1"/>
    <col min="13" max="14" width="3.5546875" style="3" bestFit="1" customWidth="1"/>
    <col min="15" max="15" width="71.6640625" style="1" bestFit="1" customWidth="1"/>
    <col min="16" max="16" width="36.44140625" style="2" bestFit="1" customWidth="1"/>
    <col min="17" max="17" width="13.33203125" style="2" customWidth="1"/>
    <col min="18" max="18" width="15" style="2" customWidth="1"/>
    <col min="19" max="19" width="31.44140625" style="2" bestFit="1" customWidth="1"/>
    <col min="20" max="20" width="52.109375" style="2" customWidth="1"/>
    <col min="21" max="21" width="14.5546875" style="2" customWidth="1"/>
    <col min="22" max="22" width="16.5546875" style="2" customWidth="1"/>
    <col min="23" max="23" width="10.44140625" style="2" customWidth="1"/>
    <col min="24" max="24" width="10.88671875" style="2" customWidth="1"/>
    <col min="25" max="25" width="7.88671875" style="2" customWidth="1"/>
    <col min="26" max="26" width="4.5546875" style="2" customWidth="1"/>
    <col min="27" max="46" width="8.88671875" style="2"/>
    <col min="47" max="16384" width="8.88671875" style="1"/>
  </cols>
  <sheetData>
    <row r="1" spans="1:28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161</v>
      </c>
      <c r="L1" s="465"/>
      <c r="M1" s="465"/>
      <c r="N1" s="465"/>
    </row>
    <row r="2" spans="1:28" ht="31.8" customHeight="1" x14ac:dyDescent="0.3">
      <c r="A2" s="458"/>
      <c r="B2" s="459"/>
      <c r="C2" s="466" t="s">
        <v>233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8" ht="28.8" customHeight="1" x14ac:dyDescent="0.25">
      <c r="A3" s="458"/>
      <c r="B3" s="459"/>
      <c r="C3" s="469" t="s">
        <v>4793</v>
      </c>
      <c r="D3" s="469"/>
      <c r="E3" s="469"/>
      <c r="F3" s="469"/>
      <c r="G3" s="470" t="str">
        <f>Capa!G63</f>
        <v>IP:10.39.13.11</v>
      </c>
      <c r="H3" s="471"/>
      <c r="I3" s="468" t="s">
        <v>63</v>
      </c>
      <c r="J3" s="468"/>
      <c r="K3" s="468"/>
      <c r="L3" s="468"/>
      <c r="M3" s="468"/>
      <c r="N3" s="468"/>
      <c r="O3" s="20"/>
      <c r="P3" s="13"/>
      <c r="Q3" s="13"/>
      <c r="R3" s="13"/>
      <c r="S3" s="13"/>
      <c r="T3" s="13"/>
      <c r="U3" s="449"/>
      <c r="V3" s="449"/>
      <c r="W3" s="449"/>
      <c r="X3" s="449"/>
      <c r="Y3" s="449"/>
      <c r="Z3" s="449"/>
      <c r="AA3" s="449"/>
    </row>
    <row r="4" spans="1:28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8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21"/>
      <c r="P5" s="13"/>
      <c r="Q5" s="13"/>
      <c r="R5" s="13"/>
      <c r="S5" s="22"/>
      <c r="T5" s="13"/>
      <c r="U5" s="13"/>
      <c r="V5" s="13"/>
      <c r="W5" s="13"/>
      <c r="X5" s="13"/>
      <c r="Y5" s="13"/>
      <c r="Z5" s="13"/>
      <c r="AA5" s="13"/>
      <c r="AB5" s="4"/>
    </row>
    <row r="6" spans="1:28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2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4"/>
    </row>
    <row r="7" spans="1:28" ht="20.100000000000001" customHeight="1" x14ac:dyDescent="0.3">
      <c r="A7" s="32" t="s">
        <v>235</v>
      </c>
      <c r="B7" s="31" t="s">
        <v>234</v>
      </c>
      <c r="C7" s="5" t="s">
        <v>46</v>
      </c>
      <c r="D7" s="10" t="s">
        <v>67</v>
      </c>
      <c r="E7" s="10"/>
      <c r="F7" s="9" t="s">
        <v>112</v>
      </c>
      <c r="G7" s="5" t="s">
        <v>236</v>
      </c>
      <c r="H7" s="5"/>
      <c r="I7" s="56" t="s">
        <v>1920</v>
      </c>
      <c r="J7" s="6" t="s">
        <v>263</v>
      </c>
      <c r="K7" s="56" t="s">
        <v>110</v>
      </c>
      <c r="L7" s="59">
        <v>200</v>
      </c>
      <c r="M7" s="367"/>
      <c r="N7" s="6"/>
      <c r="O7" s="2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4"/>
    </row>
    <row r="8" spans="1:28" ht="20.100000000000001" customHeight="1" x14ac:dyDescent="0.3">
      <c r="A8" s="32" t="s">
        <v>235</v>
      </c>
      <c r="B8" s="31" t="s">
        <v>234</v>
      </c>
      <c r="C8" s="5" t="s">
        <v>45</v>
      </c>
      <c r="D8" s="10" t="s">
        <v>68</v>
      </c>
      <c r="E8" s="10"/>
      <c r="F8" s="9" t="s">
        <v>114</v>
      </c>
      <c r="G8" s="5" t="s">
        <v>237</v>
      </c>
      <c r="H8" s="5"/>
      <c r="I8" s="56" t="s">
        <v>1920</v>
      </c>
      <c r="J8" s="6" t="s">
        <v>263</v>
      </c>
      <c r="K8" s="56" t="s">
        <v>110</v>
      </c>
      <c r="L8" s="59">
        <v>201</v>
      </c>
      <c r="M8" s="367"/>
      <c r="N8" s="6"/>
      <c r="O8" s="24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4"/>
    </row>
    <row r="9" spans="1:28" ht="20.100000000000001" customHeight="1" x14ac:dyDescent="0.3">
      <c r="A9" s="32" t="s">
        <v>235</v>
      </c>
      <c r="B9" s="31" t="s">
        <v>234</v>
      </c>
      <c r="C9" s="5" t="s">
        <v>44</v>
      </c>
      <c r="D9" s="10" t="s">
        <v>69</v>
      </c>
      <c r="E9" s="10"/>
      <c r="F9" s="9" t="s">
        <v>116</v>
      </c>
      <c r="G9" s="5" t="s">
        <v>238</v>
      </c>
      <c r="H9" s="5"/>
      <c r="I9" s="56" t="s">
        <v>1920</v>
      </c>
      <c r="J9" s="6" t="s">
        <v>263</v>
      </c>
      <c r="K9" s="56" t="s">
        <v>110</v>
      </c>
      <c r="L9" s="59">
        <v>202</v>
      </c>
      <c r="M9" s="367"/>
      <c r="N9" s="6"/>
      <c r="O9" s="2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4"/>
    </row>
    <row r="10" spans="1:28" ht="20.100000000000001" customHeight="1" x14ac:dyDescent="0.3">
      <c r="A10" s="32" t="s">
        <v>235</v>
      </c>
      <c r="B10" s="31" t="s">
        <v>41</v>
      </c>
      <c r="C10" s="5" t="s">
        <v>43</v>
      </c>
      <c r="D10" s="10" t="s">
        <v>70</v>
      </c>
      <c r="E10" s="10"/>
      <c r="F10" s="9" t="s">
        <v>118</v>
      </c>
      <c r="G10" s="5" t="s">
        <v>239</v>
      </c>
      <c r="H10" s="5"/>
      <c r="I10" s="56" t="s">
        <v>1920</v>
      </c>
      <c r="J10" s="6" t="s">
        <v>263</v>
      </c>
      <c r="K10" s="56" t="s">
        <v>110</v>
      </c>
      <c r="L10" s="59">
        <v>203</v>
      </c>
      <c r="M10" s="367"/>
      <c r="N10" s="6"/>
      <c r="O10" s="2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"/>
    </row>
    <row r="11" spans="1:28" ht="20.100000000000001" customHeight="1" x14ac:dyDescent="0.3">
      <c r="A11" s="32" t="s">
        <v>235</v>
      </c>
      <c r="B11" s="31" t="s">
        <v>41</v>
      </c>
      <c r="C11" s="5" t="s">
        <v>42</v>
      </c>
      <c r="D11" s="10" t="s">
        <v>71</v>
      </c>
      <c r="E11" s="10"/>
      <c r="F11" s="9" t="s">
        <v>120</v>
      </c>
      <c r="G11" s="5" t="s">
        <v>240</v>
      </c>
      <c r="H11" s="5"/>
      <c r="I11" s="56" t="s">
        <v>1920</v>
      </c>
      <c r="J11" s="6" t="s">
        <v>263</v>
      </c>
      <c r="K11" s="56" t="s">
        <v>110</v>
      </c>
      <c r="L11" s="59">
        <v>204</v>
      </c>
      <c r="M11" s="367"/>
      <c r="N11" s="6"/>
      <c r="O11" s="2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4"/>
    </row>
    <row r="12" spans="1:28" ht="20.100000000000001" customHeight="1" x14ac:dyDescent="0.3">
      <c r="A12" s="32" t="s">
        <v>235</v>
      </c>
      <c r="B12" s="31" t="s">
        <v>41</v>
      </c>
      <c r="C12" s="5" t="s">
        <v>40</v>
      </c>
      <c r="D12" s="10" t="s">
        <v>72</v>
      </c>
      <c r="E12" s="10"/>
      <c r="F12" s="9" t="s">
        <v>122</v>
      </c>
      <c r="G12" s="5" t="s">
        <v>241</v>
      </c>
      <c r="H12" s="5"/>
      <c r="I12" s="56" t="s">
        <v>1920</v>
      </c>
      <c r="J12" s="6" t="s">
        <v>263</v>
      </c>
      <c r="K12" s="56" t="s">
        <v>110</v>
      </c>
      <c r="L12" s="59">
        <v>205</v>
      </c>
      <c r="M12" s="367"/>
      <c r="N12" s="6"/>
      <c r="O12" s="2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"/>
    </row>
    <row r="13" spans="1:28" ht="20.100000000000001" customHeight="1" x14ac:dyDescent="0.3">
      <c r="A13" s="32" t="s">
        <v>235</v>
      </c>
      <c r="B13" s="31" t="s">
        <v>234</v>
      </c>
      <c r="C13" s="5" t="s">
        <v>39</v>
      </c>
      <c r="D13" s="10" t="s">
        <v>73</v>
      </c>
      <c r="E13" s="10"/>
      <c r="F13" s="9" t="s">
        <v>124</v>
      </c>
      <c r="G13" s="5" t="s">
        <v>242</v>
      </c>
      <c r="H13" s="5"/>
      <c r="I13" s="56" t="s">
        <v>1920</v>
      </c>
      <c r="J13" s="6" t="s">
        <v>263</v>
      </c>
      <c r="K13" s="56" t="s">
        <v>110</v>
      </c>
      <c r="L13" s="59">
        <v>206</v>
      </c>
      <c r="M13" s="367"/>
      <c r="N13" s="6"/>
      <c r="O13" s="2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4"/>
    </row>
    <row r="14" spans="1:28" ht="20.100000000000001" customHeight="1" x14ac:dyDescent="0.3">
      <c r="A14" s="32" t="s">
        <v>235</v>
      </c>
      <c r="B14" s="31" t="s">
        <v>234</v>
      </c>
      <c r="C14" s="5" t="s">
        <v>38</v>
      </c>
      <c r="D14" s="10"/>
      <c r="E14" s="10"/>
      <c r="F14" s="9" t="s">
        <v>126</v>
      </c>
      <c r="G14" s="5" t="s">
        <v>243</v>
      </c>
      <c r="H14" s="5"/>
      <c r="I14" s="56" t="s">
        <v>1920</v>
      </c>
      <c r="J14" s="6" t="s">
        <v>263</v>
      </c>
      <c r="K14" s="56" t="s">
        <v>110</v>
      </c>
      <c r="L14" s="59">
        <v>207</v>
      </c>
      <c r="M14" s="367"/>
      <c r="N14" s="6"/>
      <c r="O14" s="2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4"/>
    </row>
    <row r="15" spans="1:28" ht="20.100000000000001" customHeight="1" x14ac:dyDescent="0.3">
      <c r="A15" s="32" t="s">
        <v>235</v>
      </c>
      <c r="B15" s="31" t="s">
        <v>234</v>
      </c>
      <c r="C15" s="5" t="s">
        <v>37</v>
      </c>
      <c r="D15" s="10"/>
      <c r="E15" s="10"/>
      <c r="F15" s="9" t="s">
        <v>128</v>
      </c>
      <c r="G15" s="5" t="s">
        <v>244</v>
      </c>
      <c r="H15" s="5"/>
      <c r="I15" s="56" t="s">
        <v>1920</v>
      </c>
      <c r="J15" s="6" t="s">
        <v>263</v>
      </c>
      <c r="K15" s="56" t="s">
        <v>110</v>
      </c>
      <c r="L15" s="59">
        <v>208</v>
      </c>
      <c r="M15" s="367"/>
      <c r="N15" s="6"/>
      <c r="O15" s="2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4"/>
    </row>
    <row r="16" spans="1:28" ht="20.100000000000001" customHeight="1" x14ac:dyDescent="0.3">
      <c r="A16" s="32" t="s">
        <v>235</v>
      </c>
      <c r="B16" s="31" t="s">
        <v>234</v>
      </c>
      <c r="C16" s="5" t="s">
        <v>36</v>
      </c>
      <c r="D16" s="10"/>
      <c r="E16" s="10"/>
      <c r="F16" s="9" t="s">
        <v>1873</v>
      </c>
      <c r="G16" s="5" t="s">
        <v>245</v>
      </c>
      <c r="H16" s="5"/>
      <c r="I16" s="56" t="s">
        <v>1920</v>
      </c>
      <c r="J16" s="6" t="s">
        <v>298</v>
      </c>
      <c r="K16" s="56" t="s">
        <v>111</v>
      </c>
      <c r="L16" s="60">
        <v>209</v>
      </c>
      <c r="M16" s="367"/>
      <c r="N16" s="6"/>
      <c r="O16" s="2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4"/>
    </row>
    <row r="17" spans="1:28" ht="20.100000000000001" customHeight="1" x14ac:dyDescent="0.25">
      <c r="A17" s="443" t="s">
        <v>59</v>
      </c>
      <c r="B17" s="444"/>
      <c r="C17" s="444"/>
      <c r="D17" s="444"/>
      <c r="E17" s="444"/>
      <c r="F17" s="444"/>
      <c r="G17" s="444"/>
      <c r="H17" s="444"/>
      <c r="I17" s="444"/>
      <c r="J17" s="444"/>
      <c r="K17" s="444"/>
      <c r="L17" s="444"/>
      <c r="M17" s="444"/>
      <c r="N17" s="445"/>
      <c r="O17" s="23"/>
      <c r="P17" s="23"/>
      <c r="Q17" s="23"/>
      <c r="R17" s="23"/>
      <c r="S17" s="23"/>
      <c r="T17" s="23"/>
      <c r="U17" s="13"/>
      <c r="V17" s="13"/>
      <c r="W17" s="13"/>
      <c r="X17" s="13"/>
      <c r="Y17" s="13"/>
      <c r="Z17" s="13"/>
      <c r="AA17" s="13"/>
      <c r="AB17" s="4"/>
    </row>
    <row r="18" spans="1:28" ht="20.100000000000001" customHeight="1" x14ac:dyDescent="0.3">
      <c r="A18" s="32" t="s">
        <v>235</v>
      </c>
      <c r="B18" s="31" t="s">
        <v>234</v>
      </c>
      <c r="C18" s="5" t="s">
        <v>322</v>
      </c>
      <c r="D18" s="10"/>
      <c r="E18" s="10" t="s">
        <v>74</v>
      </c>
      <c r="F18" s="9" t="s">
        <v>135</v>
      </c>
      <c r="G18" s="5" t="s">
        <v>246</v>
      </c>
      <c r="H18" s="6" t="s">
        <v>470</v>
      </c>
      <c r="I18" s="56" t="s">
        <v>2082</v>
      </c>
      <c r="J18" s="6" t="s">
        <v>263</v>
      </c>
      <c r="K18" s="56" t="s">
        <v>160</v>
      </c>
      <c r="L18" s="59">
        <v>200</v>
      </c>
      <c r="M18" s="367"/>
      <c r="N18" s="6"/>
      <c r="O18" s="2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4"/>
    </row>
    <row r="19" spans="1:28" ht="20.100000000000001" customHeight="1" x14ac:dyDescent="0.3">
      <c r="A19" s="32" t="s">
        <v>235</v>
      </c>
      <c r="B19" s="31" t="s">
        <v>234</v>
      </c>
      <c r="C19" s="5" t="s">
        <v>333</v>
      </c>
      <c r="D19" s="10"/>
      <c r="E19" s="10" t="s">
        <v>75</v>
      </c>
      <c r="F19" s="9" t="s">
        <v>139</v>
      </c>
      <c r="G19" s="5" t="s">
        <v>247</v>
      </c>
      <c r="H19" s="6" t="s">
        <v>659</v>
      </c>
      <c r="I19" s="56" t="s">
        <v>2082</v>
      </c>
      <c r="J19" s="6" t="s">
        <v>263</v>
      </c>
      <c r="K19" s="56" t="s">
        <v>160</v>
      </c>
      <c r="L19" s="59">
        <v>201</v>
      </c>
      <c r="M19" s="367"/>
      <c r="N19" s="6"/>
      <c r="O19" s="2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4"/>
    </row>
    <row r="20" spans="1:28" ht="20.100000000000001" customHeight="1" x14ac:dyDescent="0.3">
      <c r="A20" s="32" t="s">
        <v>235</v>
      </c>
      <c r="B20" s="31" t="s">
        <v>234</v>
      </c>
      <c r="C20" s="5" t="s">
        <v>340</v>
      </c>
      <c r="D20" s="10"/>
      <c r="E20" s="10" t="s">
        <v>76</v>
      </c>
      <c r="F20" s="9" t="s">
        <v>137</v>
      </c>
      <c r="G20" s="5" t="s">
        <v>248</v>
      </c>
      <c r="H20" s="6" t="s">
        <v>659</v>
      </c>
      <c r="I20" s="56" t="s">
        <v>2082</v>
      </c>
      <c r="J20" s="6" t="s">
        <v>263</v>
      </c>
      <c r="K20" s="56" t="s">
        <v>160</v>
      </c>
      <c r="L20" s="59">
        <v>202</v>
      </c>
      <c r="M20" s="367"/>
      <c r="N20" s="6"/>
      <c r="O20" s="2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4"/>
    </row>
    <row r="21" spans="1:28" ht="20.100000000000001" customHeight="1" x14ac:dyDescent="0.3">
      <c r="A21" s="32" t="s">
        <v>235</v>
      </c>
      <c r="B21" s="31" t="s">
        <v>234</v>
      </c>
      <c r="C21" s="5" t="s">
        <v>347</v>
      </c>
      <c r="D21" s="10"/>
      <c r="E21" s="10" t="s">
        <v>77</v>
      </c>
      <c r="F21" s="9" t="s">
        <v>141</v>
      </c>
      <c r="G21" s="5" t="s">
        <v>249</v>
      </c>
      <c r="H21" s="6" t="s">
        <v>659</v>
      </c>
      <c r="I21" s="56" t="s">
        <v>2082</v>
      </c>
      <c r="J21" s="6" t="s">
        <v>263</v>
      </c>
      <c r="K21" s="56" t="s">
        <v>160</v>
      </c>
      <c r="L21" s="59">
        <v>203</v>
      </c>
      <c r="M21" s="367"/>
      <c r="N21" s="6"/>
      <c r="O21" s="2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4"/>
    </row>
    <row r="22" spans="1:28" ht="20.100000000000001" customHeight="1" x14ac:dyDescent="0.3">
      <c r="A22" s="32" t="s">
        <v>235</v>
      </c>
      <c r="B22" s="31" t="s">
        <v>234</v>
      </c>
      <c r="C22" s="5" t="s">
        <v>35</v>
      </c>
      <c r="D22" s="10"/>
      <c r="E22" s="10"/>
      <c r="F22" s="376" t="s">
        <v>4919</v>
      </c>
      <c r="G22" s="5" t="s">
        <v>250</v>
      </c>
      <c r="H22" s="47" t="s">
        <v>469</v>
      </c>
      <c r="I22" s="56" t="s">
        <v>2082</v>
      </c>
      <c r="J22" s="6" t="s">
        <v>263</v>
      </c>
      <c r="K22" s="56" t="s">
        <v>160</v>
      </c>
      <c r="L22" s="59">
        <v>204</v>
      </c>
      <c r="M22" s="367"/>
      <c r="N22" s="6"/>
      <c r="O22" s="24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4"/>
    </row>
    <row r="23" spans="1:28" ht="20.100000000000001" customHeight="1" x14ac:dyDescent="0.3">
      <c r="A23" s="32" t="s">
        <v>235</v>
      </c>
      <c r="B23" s="31" t="s">
        <v>234</v>
      </c>
      <c r="C23" s="5" t="s">
        <v>34</v>
      </c>
      <c r="D23" s="10"/>
      <c r="E23" s="10"/>
      <c r="F23" s="376" t="s">
        <v>4920</v>
      </c>
      <c r="G23" s="5" t="s">
        <v>251</v>
      </c>
      <c r="H23" s="47" t="s">
        <v>469</v>
      </c>
      <c r="I23" s="56" t="s">
        <v>2082</v>
      </c>
      <c r="J23" s="6" t="s">
        <v>263</v>
      </c>
      <c r="K23" s="56" t="s">
        <v>160</v>
      </c>
      <c r="L23" s="59">
        <v>205</v>
      </c>
      <c r="M23" s="367"/>
      <c r="N23" s="6"/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</row>
    <row r="24" spans="1:28" ht="20.100000000000001" customHeight="1" x14ac:dyDescent="0.3">
      <c r="A24" s="32" t="s">
        <v>235</v>
      </c>
      <c r="B24" s="31" t="s">
        <v>234</v>
      </c>
      <c r="C24" s="5" t="s">
        <v>134</v>
      </c>
      <c r="D24" s="10"/>
      <c r="E24" s="10"/>
      <c r="F24" s="376" t="s">
        <v>4911</v>
      </c>
      <c r="G24" s="5" t="s">
        <v>252</v>
      </c>
      <c r="H24" s="47" t="s">
        <v>469</v>
      </c>
      <c r="I24" s="56" t="s">
        <v>2082</v>
      </c>
      <c r="J24" s="6" t="s">
        <v>263</v>
      </c>
      <c r="K24" s="56" t="s">
        <v>160</v>
      </c>
      <c r="L24" s="59">
        <v>206</v>
      </c>
      <c r="M24" s="370"/>
      <c r="N24" s="47"/>
      <c r="O24" s="2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4"/>
    </row>
    <row r="25" spans="1:28" ht="20.100000000000001" customHeight="1" x14ac:dyDescent="0.3">
      <c r="A25" s="191" t="s">
        <v>235</v>
      </c>
      <c r="B25" s="192" t="s">
        <v>234</v>
      </c>
      <c r="C25" s="269" t="s">
        <v>4896</v>
      </c>
      <c r="D25" s="272"/>
      <c r="E25" s="272"/>
      <c r="F25" s="273" t="s">
        <v>4921</v>
      </c>
      <c r="G25" s="269" t="s">
        <v>4867</v>
      </c>
      <c r="H25" s="270" t="s">
        <v>469</v>
      </c>
      <c r="I25" s="198" t="s">
        <v>2082</v>
      </c>
      <c r="J25" s="197" t="s">
        <v>4946</v>
      </c>
      <c r="K25" s="198" t="s">
        <v>160</v>
      </c>
      <c r="L25" s="298">
        <v>207</v>
      </c>
      <c r="M25" s="191"/>
      <c r="N25" s="271"/>
      <c r="O25" s="24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4"/>
    </row>
    <row r="26" spans="1:28" ht="20.100000000000001" customHeight="1" x14ac:dyDescent="0.3">
      <c r="A26" s="191" t="s">
        <v>235</v>
      </c>
      <c r="B26" s="192" t="s">
        <v>234</v>
      </c>
      <c r="C26" s="269" t="s">
        <v>4896</v>
      </c>
      <c r="D26" s="272"/>
      <c r="E26" s="272"/>
      <c r="F26" s="273" t="s">
        <v>4922</v>
      </c>
      <c r="G26" s="269" t="s">
        <v>4868</v>
      </c>
      <c r="H26" s="271" t="s">
        <v>469</v>
      </c>
      <c r="I26" s="299" t="s">
        <v>2082</v>
      </c>
      <c r="J26" s="197" t="s">
        <v>4947</v>
      </c>
      <c r="K26" s="198" t="s">
        <v>160</v>
      </c>
      <c r="L26" s="298">
        <v>208</v>
      </c>
      <c r="M26" s="191"/>
      <c r="N26" s="271"/>
      <c r="O26" s="2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4"/>
    </row>
    <row r="27" spans="1:28" ht="20.100000000000001" customHeight="1" x14ac:dyDescent="0.25">
      <c r="A27" s="505" t="s">
        <v>78</v>
      </c>
      <c r="B27" s="506"/>
      <c r="C27" s="506"/>
      <c r="D27" s="506"/>
      <c r="E27" s="506"/>
      <c r="F27" s="506"/>
      <c r="G27" s="506"/>
      <c r="H27" s="506"/>
      <c r="I27" s="506"/>
      <c r="J27" s="506"/>
      <c r="K27" s="506"/>
      <c r="L27" s="506"/>
      <c r="M27" s="506"/>
      <c r="N27" s="507"/>
      <c r="O27" s="23"/>
      <c r="P27" s="23"/>
      <c r="Q27" s="23"/>
      <c r="R27" s="23"/>
      <c r="S27" s="23"/>
      <c r="T27" s="23"/>
      <c r="U27" s="13"/>
      <c r="V27" s="13"/>
      <c r="W27" s="13"/>
      <c r="X27" s="13"/>
      <c r="Y27" s="13"/>
      <c r="Z27" s="13"/>
      <c r="AA27" s="13"/>
      <c r="AB27" s="4"/>
    </row>
    <row r="28" spans="1:28" ht="20.100000000000001" customHeight="1" x14ac:dyDescent="0.25">
      <c r="A28" s="511" t="s">
        <v>323</v>
      </c>
      <c r="B28" s="512"/>
      <c r="C28" s="512"/>
      <c r="D28" s="512"/>
      <c r="E28" s="512"/>
      <c r="F28" s="512"/>
      <c r="G28" s="512"/>
      <c r="H28" s="512"/>
      <c r="I28" s="512"/>
      <c r="J28" s="512"/>
      <c r="K28" s="512"/>
      <c r="L28" s="512"/>
      <c r="M28" s="512"/>
      <c r="N28" s="513"/>
      <c r="O28" s="23"/>
      <c r="P28" s="23"/>
      <c r="Q28" s="23"/>
      <c r="R28" s="23"/>
      <c r="S28" s="23"/>
      <c r="T28" s="23"/>
      <c r="U28" s="13"/>
      <c r="V28" s="13"/>
      <c r="W28" s="13"/>
      <c r="X28" s="13"/>
      <c r="Y28" s="13"/>
      <c r="Z28" s="13"/>
      <c r="AA28" s="13"/>
      <c r="AB28" s="4"/>
    </row>
    <row r="29" spans="1:28" ht="20.100000000000001" customHeight="1" x14ac:dyDescent="0.3">
      <c r="A29" s="35" t="s">
        <v>235</v>
      </c>
      <c r="B29" s="36" t="s">
        <v>234</v>
      </c>
      <c r="C29" s="37" t="s">
        <v>324</v>
      </c>
      <c r="D29" s="38" t="s">
        <v>89</v>
      </c>
      <c r="E29" s="38"/>
      <c r="F29" s="39" t="s">
        <v>1796</v>
      </c>
      <c r="G29" s="37" t="s">
        <v>2191</v>
      </c>
      <c r="H29" s="37" t="s">
        <v>146</v>
      </c>
      <c r="I29" s="58" t="s">
        <v>2083</v>
      </c>
      <c r="J29" s="6" t="s">
        <v>263</v>
      </c>
      <c r="K29" s="56" t="s">
        <v>110</v>
      </c>
      <c r="L29" s="59">
        <v>200</v>
      </c>
      <c r="M29" s="373"/>
      <c r="N29" s="41"/>
      <c r="O29" s="2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4"/>
    </row>
    <row r="30" spans="1:28" ht="20.100000000000001" customHeight="1" x14ac:dyDescent="0.3">
      <c r="A30" s="32" t="s">
        <v>235</v>
      </c>
      <c r="B30" s="31" t="s">
        <v>234</v>
      </c>
      <c r="C30" s="5" t="s">
        <v>325</v>
      </c>
      <c r="D30" s="10" t="s">
        <v>90</v>
      </c>
      <c r="E30" s="10"/>
      <c r="F30" s="9" t="s">
        <v>1797</v>
      </c>
      <c r="G30" s="5" t="s">
        <v>2192</v>
      </c>
      <c r="H30" s="5" t="s">
        <v>147</v>
      </c>
      <c r="I30" s="58" t="s">
        <v>2083</v>
      </c>
      <c r="J30" s="6" t="s">
        <v>263</v>
      </c>
      <c r="K30" s="56" t="s">
        <v>110</v>
      </c>
      <c r="L30" s="59">
        <v>201</v>
      </c>
      <c r="M30" s="367"/>
      <c r="N30" s="7"/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4"/>
    </row>
    <row r="31" spans="1:28" ht="20.100000000000001" customHeight="1" x14ac:dyDescent="0.3">
      <c r="A31" s="88" t="s">
        <v>235</v>
      </c>
      <c r="B31" s="246" t="s">
        <v>234</v>
      </c>
      <c r="C31" s="247" t="s">
        <v>326</v>
      </c>
      <c r="D31" s="248"/>
      <c r="E31" s="248"/>
      <c r="F31" s="249" t="s">
        <v>1798</v>
      </c>
      <c r="G31" s="247" t="s">
        <v>2193</v>
      </c>
      <c r="H31" s="247" t="s">
        <v>148</v>
      </c>
      <c r="I31" s="105" t="s">
        <v>2083</v>
      </c>
      <c r="J31" s="106" t="s">
        <v>263</v>
      </c>
      <c r="K31" s="107" t="s">
        <v>110</v>
      </c>
      <c r="L31" s="250">
        <v>202</v>
      </c>
      <c r="M31" s="501" t="s">
        <v>65</v>
      </c>
      <c r="N31" s="502"/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4"/>
    </row>
    <row r="32" spans="1:28" ht="20.100000000000001" customHeight="1" x14ac:dyDescent="0.3">
      <c r="A32" s="32" t="s">
        <v>235</v>
      </c>
      <c r="B32" s="31" t="s">
        <v>234</v>
      </c>
      <c r="C32" s="5" t="s">
        <v>327</v>
      </c>
      <c r="D32" s="10" t="s">
        <v>91</v>
      </c>
      <c r="E32" s="10"/>
      <c r="F32" s="9" t="s">
        <v>1789</v>
      </c>
      <c r="G32" s="5" t="s">
        <v>253</v>
      </c>
      <c r="H32" s="5" t="s">
        <v>148</v>
      </c>
      <c r="I32" s="58" t="s">
        <v>2083</v>
      </c>
      <c r="J32" s="6" t="s">
        <v>263</v>
      </c>
      <c r="K32" s="56" t="s">
        <v>110</v>
      </c>
      <c r="L32" s="59">
        <v>203</v>
      </c>
      <c r="M32" s="367"/>
      <c r="N32" s="7"/>
      <c r="O32" s="2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4"/>
    </row>
    <row r="33" spans="1:28" ht="20.100000000000001" customHeight="1" x14ac:dyDescent="0.3">
      <c r="A33" s="32" t="s">
        <v>235</v>
      </c>
      <c r="B33" s="31" t="s">
        <v>234</v>
      </c>
      <c r="C33" s="5" t="s">
        <v>328</v>
      </c>
      <c r="D33" s="10" t="s">
        <v>92</v>
      </c>
      <c r="E33" s="10"/>
      <c r="F33" s="9" t="s">
        <v>1790</v>
      </c>
      <c r="G33" s="5" t="s">
        <v>254</v>
      </c>
      <c r="H33" s="5" t="s">
        <v>148</v>
      </c>
      <c r="I33" s="58" t="s">
        <v>2083</v>
      </c>
      <c r="J33" s="6" t="s">
        <v>263</v>
      </c>
      <c r="K33" s="56" t="s">
        <v>110</v>
      </c>
      <c r="L33" s="59">
        <v>204</v>
      </c>
      <c r="M33" s="367"/>
      <c r="N33" s="7"/>
      <c r="O33" s="24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4"/>
    </row>
    <row r="34" spans="1:28" ht="20.100000000000001" customHeight="1" x14ac:dyDescent="0.3">
      <c r="A34" s="32" t="s">
        <v>235</v>
      </c>
      <c r="B34" s="31" t="s">
        <v>234</v>
      </c>
      <c r="C34" s="5" t="s">
        <v>329</v>
      </c>
      <c r="D34" s="10" t="s">
        <v>93</v>
      </c>
      <c r="E34" s="10"/>
      <c r="F34" s="9" t="s">
        <v>1799</v>
      </c>
      <c r="G34" s="5" t="s">
        <v>2194</v>
      </c>
      <c r="H34" s="5" t="s">
        <v>148</v>
      </c>
      <c r="I34" s="58" t="s">
        <v>2083</v>
      </c>
      <c r="J34" s="6" t="s">
        <v>263</v>
      </c>
      <c r="K34" s="56" t="s">
        <v>110</v>
      </c>
      <c r="L34" s="59">
        <v>205</v>
      </c>
      <c r="M34" s="367"/>
      <c r="N34" s="7"/>
      <c r="O34" s="24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4"/>
    </row>
    <row r="35" spans="1:28" ht="20.100000000000001" customHeight="1" x14ac:dyDescent="0.3">
      <c r="A35" s="32" t="s">
        <v>235</v>
      </c>
      <c r="B35" s="31" t="s">
        <v>234</v>
      </c>
      <c r="C35" s="5" t="s">
        <v>330</v>
      </c>
      <c r="D35" s="10" t="s">
        <v>94</v>
      </c>
      <c r="E35" s="10"/>
      <c r="F35" s="9" t="s">
        <v>1791</v>
      </c>
      <c r="G35" s="5" t="s">
        <v>255</v>
      </c>
      <c r="H35" s="5" t="s">
        <v>2715</v>
      </c>
      <c r="I35" s="58" t="s">
        <v>2083</v>
      </c>
      <c r="J35" s="6" t="s">
        <v>263</v>
      </c>
      <c r="K35" s="56" t="s">
        <v>110</v>
      </c>
      <c r="L35" s="59">
        <v>206</v>
      </c>
      <c r="M35" s="367"/>
      <c r="N35" s="7"/>
      <c r="O35" s="2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4"/>
    </row>
    <row r="36" spans="1:28" ht="20.100000000000001" customHeight="1" x14ac:dyDescent="0.3">
      <c r="A36" s="32" t="s">
        <v>235</v>
      </c>
      <c r="B36" s="31" t="s">
        <v>234</v>
      </c>
      <c r="C36" s="5" t="s">
        <v>1763</v>
      </c>
      <c r="D36" s="10" t="s">
        <v>95</v>
      </c>
      <c r="E36" s="10"/>
      <c r="F36" s="376" t="s">
        <v>4897</v>
      </c>
      <c r="G36" s="5" t="s">
        <v>2195</v>
      </c>
      <c r="H36" s="5" t="s">
        <v>148</v>
      </c>
      <c r="I36" s="58" t="s">
        <v>2083</v>
      </c>
      <c r="J36" s="6" t="s">
        <v>263</v>
      </c>
      <c r="K36" s="56" t="s">
        <v>110</v>
      </c>
      <c r="L36" s="59">
        <v>207</v>
      </c>
      <c r="M36" s="367"/>
      <c r="N36" s="7"/>
      <c r="O36" s="24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4"/>
    </row>
    <row r="37" spans="1:28" ht="20.100000000000001" customHeight="1" x14ac:dyDescent="0.3">
      <c r="A37" s="32" t="s">
        <v>235</v>
      </c>
      <c r="B37" s="31" t="s">
        <v>234</v>
      </c>
      <c r="C37" s="5" t="s">
        <v>1764</v>
      </c>
      <c r="D37" s="10" t="s">
        <v>96</v>
      </c>
      <c r="E37" s="10"/>
      <c r="F37" s="376" t="s">
        <v>4898</v>
      </c>
      <c r="G37" s="5" t="s">
        <v>2196</v>
      </c>
      <c r="H37" s="5" t="s">
        <v>148</v>
      </c>
      <c r="I37" s="58" t="s">
        <v>2083</v>
      </c>
      <c r="J37" s="6" t="s">
        <v>263</v>
      </c>
      <c r="K37" s="56" t="s">
        <v>110</v>
      </c>
      <c r="L37" s="59">
        <v>208</v>
      </c>
      <c r="M37" s="367"/>
      <c r="N37" s="7"/>
      <c r="O37" s="24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4"/>
    </row>
    <row r="38" spans="1:28" ht="20.100000000000001" customHeight="1" x14ac:dyDescent="0.3">
      <c r="A38" s="32" t="s">
        <v>235</v>
      </c>
      <c r="B38" s="31" t="s">
        <v>234</v>
      </c>
      <c r="C38" s="5" t="s">
        <v>1765</v>
      </c>
      <c r="D38" s="10" t="s">
        <v>97</v>
      </c>
      <c r="E38" s="10"/>
      <c r="F38" s="376" t="s">
        <v>4899</v>
      </c>
      <c r="G38" s="5" t="s">
        <v>2197</v>
      </c>
      <c r="H38" s="5" t="s">
        <v>148</v>
      </c>
      <c r="I38" s="58" t="s">
        <v>2083</v>
      </c>
      <c r="J38" s="6" t="s">
        <v>263</v>
      </c>
      <c r="K38" s="56" t="s">
        <v>110</v>
      </c>
      <c r="L38" s="59">
        <v>209</v>
      </c>
      <c r="M38" s="370"/>
      <c r="N38" s="49"/>
      <c r="O38" s="2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4"/>
    </row>
    <row r="39" spans="1:28" ht="20.100000000000001" customHeight="1" x14ac:dyDescent="0.3">
      <c r="A39" s="88" t="s">
        <v>235</v>
      </c>
      <c r="B39" s="246" t="s">
        <v>234</v>
      </c>
      <c r="C39" s="247" t="s">
        <v>2596</v>
      </c>
      <c r="D39" s="248"/>
      <c r="E39" s="248" t="s">
        <v>84</v>
      </c>
      <c r="F39" s="249" t="s">
        <v>2600</v>
      </c>
      <c r="G39" s="247" t="s">
        <v>2603</v>
      </c>
      <c r="H39" s="247" t="s">
        <v>149</v>
      </c>
      <c r="I39" s="105" t="s">
        <v>2083</v>
      </c>
      <c r="J39" s="106" t="s">
        <v>170</v>
      </c>
      <c r="K39" s="107" t="s">
        <v>110</v>
      </c>
      <c r="L39" s="250">
        <v>210</v>
      </c>
      <c r="M39" s="501" t="s">
        <v>65</v>
      </c>
      <c r="N39" s="502"/>
      <c r="O39" s="2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4"/>
    </row>
    <row r="40" spans="1:28" ht="20.100000000000001" customHeight="1" x14ac:dyDescent="0.3">
      <c r="A40" s="88" t="s">
        <v>235</v>
      </c>
      <c r="B40" s="246" t="s">
        <v>234</v>
      </c>
      <c r="C40" s="247" t="s">
        <v>331</v>
      </c>
      <c r="D40" s="248"/>
      <c r="E40" s="248"/>
      <c r="F40" s="249" t="s">
        <v>1800</v>
      </c>
      <c r="G40" s="247" t="s">
        <v>2198</v>
      </c>
      <c r="H40" s="247" t="s">
        <v>150</v>
      </c>
      <c r="I40" s="105" t="s">
        <v>2083</v>
      </c>
      <c r="J40" s="106" t="s">
        <v>263</v>
      </c>
      <c r="K40" s="107" t="s">
        <v>110</v>
      </c>
      <c r="L40" s="250">
        <v>211</v>
      </c>
      <c r="M40" s="501" t="s">
        <v>65</v>
      </c>
      <c r="N40" s="502"/>
      <c r="O40" s="2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4"/>
    </row>
    <row r="41" spans="1:28" ht="20.100000000000001" customHeight="1" x14ac:dyDescent="0.3">
      <c r="A41" s="88" t="s">
        <v>235</v>
      </c>
      <c r="B41" s="246" t="s">
        <v>234</v>
      </c>
      <c r="C41" s="247" t="s">
        <v>332</v>
      </c>
      <c r="D41" s="248"/>
      <c r="E41" s="248"/>
      <c r="F41" s="249" t="s">
        <v>1801</v>
      </c>
      <c r="G41" s="247" t="s">
        <v>2199</v>
      </c>
      <c r="H41" s="247" t="s">
        <v>150</v>
      </c>
      <c r="I41" s="105" t="s">
        <v>2083</v>
      </c>
      <c r="J41" s="106" t="s">
        <v>263</v>
      </c>
      <c r="K41" s="107" t="s">
        <v>110</v>
      </c>
      <c r="L41" s="250">
        <v>212</v>
      </c>
      <c r="M41" s="501" t="s">
        <v>65</v>
      </c>
      <c r="N41" s="502"/>
      <c r="O41" s="24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4"/>
    </row>
    <row r="42" spans="1:28" ht="20.100000000000001" customHeight="1" x14ac:dyDescent="0.3">
      <c r="A42" s="446" t="s">
        <v>334</v>
      </c>
      <c r="B42" s="447"/>
      <c r="C42" s="447"/>
      <c r="D42" s="447"/>
      <c r="E42" s="447"/>
      <c r="F42" s="447"/>
      <c r="G42" s="447"/>
      <c r="H42" s="447"/>
      <c r="I42" s="447"/>
      <c r="J42" s="447"/>
      <c r="K42" s="447"/>
      <c r="L42" s="447"/>
      <c r="M42" s="447"/>
      <c r="N42" s="448"/>
      <c r="O42" s="24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4"/>
    </row>
    <row r="43" spans="1:28" ht="20.100000000000001" customHeight="1" x14ac:dyDescent="0.3">
      <c r="A43" s="32" t="s">
        <v>235</v>
      </c>
      <c r="B43" s="31" t="s">
        <v>234</v>
      </c>
      <c r="C43" s="5" t="s">
        <v>335</v>
      </c>
      <c r="D43" s="10" t="s">
        <v>83</v>
      </c>
      <c r="E43" s="10"/>
      <c r="F43" s="9" t="s">
        <v>1802</v>
      </c>
      <c r="G43" s="5" t="s">
        <v>2200</v>
      </c>
      <c r="H43" s="5" t="s">
        <v>151</v>
      </c>
      <c r="I43" s="58" t="s">
        <v>2083</v>
      </c>
      <c r="J43" s="6" t="s">
        <v>263</v>
      </c>
      <c r="K43" s="56" t="s">
        <v>110</v>
      </c>
      <c r="L43" s="59">
        <v>213</v>
      </c>
      <c r="M43" s="367"/>
      <c r="N43" s="7"/>
      <c r="O43" s="2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4"/>
    </row>
    <row r="44" spans="1:28" ht="20.100000000000001" customHeight="1" x14ac:dyDescent="0.3">
      <c r="A44" s="32" t="s">
        <v>235</v>
      </c>
      <c r="B44" s="31" t="s">
        <v>234</v>
      </c>
      <c r="C44" s="5" t="s">
        <v>336</v>
      </c>
      <c r="D44" s="10" t="s">
        <v>84</v>
      </c>
      <c r="E44" s="10"/>
      <c r="F44" s="9" t="s">
        <v>1803</v>
      </c>
      <c r="G44" s="5" t="s">
        <v>2201</v>
      </c>
      <c r="H44" s="5" t="s">
        <v>152</v>
      </c>
      <c r="I44" s="58" t="s">
        <v>2083</v>
      </c>
      <c r="J44" s="6" t="s">
        <v>263</v>
      </c>
      <c r="K44" s="56" t="s">
        <v>110</v>
      </c>
      <c r="L44" s="59">
        <v>214</v>
      </c>
      <c r="M44" s="367"/>
      <c r="N44" s="7"/>
      <c r="O44" s="2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4"/>
    </row>
    <row r="45" spans="1:28" ht="20.100000000000001" customHeight="1" x14ac:dyDescent="0.3">
      <c r="A45" s="88" t="s">
        <v>235</v>
      </c>
      <c r="B45" s="246" t="s">
        <v>234</v>
      </c>
      <c r="C45" s="247" t="s">
        <v>337</v>
      </c>
      <c r="D45" s="248"/>
      <c r="E45" s="248"/>
      <c r="F45" s="249" t="s">
        <v>1804</v>
      </c>
      <c r="G45" s="247" t="s">
        <v>2202</v>
      </c>
      <c r="H45" s="247" t="s">
        <v>148</v>
      </c>
      <c r="I45" s="105" t="s">
        <v>2083</v>
      </c>
      <c r="J45" s="106" t="s">
        <v>263</v>
      </c>
      <c r="K45" s="107" t="s">
        <v>110</v>
      </c>
      <c r="L45" s="250">
        <v>215</v>
      </c>
      <c r="M45" s="501" t="s">
        <v>65</v>
      </c>
      <c r="N45" s="502"/>
      <c r="O45" s="2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4"/>
    </row>
    <row r="46" spans="1:28" s="11" customFormat="1" ht="20.100000000000001" customHeight="1" x14ac:dyDescent="0.3">
      <c r="A46" s="32" t="s">
        <v>235</v>
      </c>
      <c r="B46" s="31" t="s">
        <v>234</v>
      </c>
      <c r="C46" s="5" t="s">
        <v>338</v>
      </c>
      <c r="D46" s="10" t="s">
        <v>85</v>
      </c>
      <c r="E46" s="10"/>
      <c r="F46" s="9" t="s">
        <v>1792</v>
      </c>
      <c r="G46" s="5" t="s">
        <v>256</v>
      </c>
      <c r="H46" s="5" t="s">
        <v>148</v>
      </c>
      <c r="I46" s="58" t="s">
        <v>2083</v>
      </c>
      <c r="J46" s="6" t="s">
        <v>263</v>
      </c>
      <c r="K46" s="56" t="s">
        <v>110</v>
      </c>
      <c r="L46" s="59">
        <v>216</v>
      </c>
      <c r="M46" s="370"/>
      <c r="N46" s="47"/>
      <c r="O46" s="25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12"/>
    </row>
    <row r="47" spans="1:28" ht="20.100000000000001" customHeight="1" x14ac:dyDescent="0.3">
      <c r="A47" s="88" t="s">
        <v>235</v>
      </c>
      <c r="B47" s="246" t="s">
        <v>234</v>
      </c>
      <c r="C47" s="247" t="s">
        <v>339</v>
      </c>
      <c r="D47" s="248"/>
      <c r="E47" s="248" t="s">
        <v>89</v>
      </c>
      <c r="F47" s="249" t="s">
        <v>1869</v>
      </c>
      <c r="G47" s="247" t="s">
        <v>257</v>
      </c>
      <c r="H47" s="247" t="s">
        <v>153</v>
      </c>
      <c r="I47" s="105" t="s">
        <v>2083</v>
      </c>
      <c r="J47" s="106" t="s">
        <v>263</v>
      </c>
      <c r="K47" s="107" t="s">
        <v>110</v>
      </c>
      <c r="L47" s="250">
        <v>217</v>
      </c>
      <c r="M47" s="501" t="s">
        <v>65</v>
      </c>
      <c r="N47" s="502"/>
      <c r="O47" s="24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4"/>
    </row>
    <row r="48" spans="1:28" s="11" customFormat="1" ht="20.100000000000001" customHeight="1" x14ac:dyDescent="0.3">
      <c r="A48" s="446" t="s">
        <v>341</v>
      </c>
      <c r="B48" s="447"/>
      <c r="C48" s="447"/>
      <c r="D48" s="447"/>
      <c r="E48" s="447"/>
      <c r="F48" s="447"/>
      <c r="G48" s="447"/>
      <c r="H48" s="447"/>
      <c r="I48" s="447"/>
      <c r="J48" s="447"/>
      <c r="K48" s="447"/>
      <c r="L48" s="447"/>
      <c r="M48" s="447"/>
      <c r="N48" s="448"/>
      <c r="O48" s="25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12"/>
    </row>
    <row r="49" spans="1:28" ht="20.100000000000001" customHeight="1" x14ac:dyDescent="0.3">
      <c r="A49" s="32" t="s">
        <v>235</v>
      </c>
      <c r="B49" s="31" t="s">
        <v>234</v>
      </c>
      <c r="C49" s="5" t="s">
        <v>342</v>
      </c>
      <c r="D49" s="10" t="s">
        <v>86</v>
      </c>
      <c r="E49" s="10"/>
      <c r="F49" s="9" t="s">
        <v>1805</v>
      </c>
      <c r="G49" s="5" t="s">
        <v>2203</v>
      </c>
      <c r="H49" s="5" t="s">
        <v>151</v>
      </c>
      <c r="I49" s="58" t="s">
        <v>2083</v>
      </c>
      <c r="J49" s="6" t="s">
        <v>263</v>
      </c>
      <c r="K49" s="56" t="s">
        <v>110</v>
      </c>
      <c r="L49" s="61">
        <v>218</v>
      </c>
      <c r="M49" s="367"/>
      <c r="N49" s="7"/>
      <c r="O49" s="24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4"/>
    </row>
    <row r="50" spans="1:28" ht="20.100000000000001" customHeight="1" x14ac:dyDescent="0.3">
      <c r="A50" s="32" t="s">
        <v>235</v>
      </c>
      <c r="B50" s="31" t="s">
        <v>234</v>
      </c>
      <c r="C50" s="5" t="s">
        <v>343</v>
      </c>
      <c r="D50" s="10" t="s">
        <v>87</v>
      </c>
      <c r="E50" s="10"/>
      <c r="F50" s="9" t="s">
        <v>1806</v>
      </c>
      <c r="G50" s="5" t="s">
        <v>2204</v>
      </c>
      <c r="H50" s="5" t="s">
        <v>152</v>
      </c>
      <c r="I50" s="58" t="s">
        <v>2083</v>
      </c>
      <c r="J50" s="6" t="s">
        <v>263</v>
      </c>
      <c r="K50" s="56" t="s">
        <v>110</v>
      </c>
      <c r="L50" s="61">
        <v>219</v>
      </c>
      <c r="M50" s="367"/>
      <c r="N50" s="7"/>
      <c r="O50" s="24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4"/>
    </row>
    <row r="51" spans="1:28" ht="20.100000000000001" customHeight="1" x14ac:dyDescent="0.3">
      <c r="A51" s="88" t="s">
        <v>235</v>
      </c>
      <c r="B51" s="246" t="s">
        <v>234</v>
      </c>
      <c r="C51" s="247" t="s">
        <v>344</v>
      </c>
      <c r="D51" s="248"/>
      <c r="E51" s="248"/>
      <c r="F51" s="249" t="s">
        <v>1807</v>
      </c>
      <c r="G51" s="247" t="s">
        <v>2205</v>
      </c>
      <c r="H51" s="247" t="s">
        <v>148</v>
      </c>
      <c r="I51" s="105" t="s">
        <v>2083</v>
      </c>
      <c r="J51" s="106" t="s">
        <v>263</v>
      </c>
      <c r="K51" s="107" t="s">
        <v>110</v>
      </c>
      <c r="L51" s="234">
        <v>220</v>
      </c>
      <c r="M51" s="501" t="s">
        <v>65</v>
      </c>
      <c r="N51" s="502"/>
      <c r="O51" s="24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4"/>
    </row>
    <row r="52" spans="1:28" s="11" customFormat="1" ht="20.100000000000001" customHeight="1" x14ac:dyDescent="0.3">
      <c r="A52" s="32" t="s">
        <v>235</v>
      </c>
      <c r="B52" s="31" t="s">
        <v>234</v>
      </c>
      <c r="C52" s="5" t="s">
        <v>345</v>
      </c>
      <c r="D52" s="10" t="s">
        <v>88</v>
      </c>
      <c r="E52" s="10"/>
      <c r="F52" s="9" t="s">
        <v>1793</v>
      </c>
      <c r="G52" s="5" t="s">
        <v>258</v>
      </c>
      <c r="H52" s="5" t="s">
        <v>148</v>
      </c>
      <c r="I52" s="58" t="s">
        <v>2083</v>
      </c>
      <c r="J52" s="6" t="s">
        <v>263</v>
      </c>
      <c r="K52" s="56" t="s">
        <v>110</v>
      </c>
      <c r="L52" s="61">
        <v>221</v>
      </c>
      <c r="M52" s="370"/>
      <c r="N52" s="47"/>
      <c r="O52" s="25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12"/>
    </row>
    <row r="53" spans="1:28" ht="20.100000000000001" customHeight="1" x14ac:dyDescent="0.3">
      <c r="A53" s="88" t="s">
        <v>235</v>
      </c>
      <c r="B53" s="246" t="s">
        <v>234</v>
      </c>
      <c r="C53" s="247" t="s">
        <v>346</v>
      </c>
      <c r="D53" s="248"/>
      <c r="E53" s="248" t="s">
        <v>92</v>
      </c>
      <c r="F53" s="249" t="s">
        <v>1870</v>
      </c>
      <c r="G53" s="247" t="s">
        <v>259</v>
      </c>
      <c r="H53" s="247" t="s">
        <v>153</v>
      </c>
      <c r="I53" s="105" t="s">
        <v>2083</v>
      </c>
      <c r="J53" s="106" t="s">
        <v>263</v>
      </c>
      <c r="K53" s="107" t="s">
        <v>110</v>
      </c>
      <c r="L53" s="234">
        <v>222</v>
      </c>
      <c r="M53" s="501" t="s">
        <v>65</v>
      </c>
      <c r="N53" s="502"/>
      <c r="O53" s="24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4"/>
    </row>
    <row r="54" spans="1:28" ht="20.100000000000001" customHeight="1" x14ac:dyDescent="0.3">
      <c r="A54" s="446" t="s">
        <v>348</v>
      </c>
      <c r="B54" s="447"/>
      <c r="C54" s="447"/>
      <c r="D54" s="447"/>
      <c r="E54" s="447"/>
      <c r="F54" s="447"/>
      <c r="G54" s="447"/>
      <c r="H54" s="447"/>
      <c r="I54" s="447"/>
      <c r="J54" s="447"/>
      <c r="K54" s="447"/>
      <c r="L54" s="447"/>
      <c r="M54" s="447"/>
      <c r="N54" s="448"/>
      <c r="O54" s="24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4"/>
    </row>
    <row r="55" spans="1:28" ht="20.100000000000001" customHeight="1" x14ac:dyDescent="0.3">
      <c r="A55" s="32" t="s">
        <v>235</v>
      </c>
      <c r="B55" s="31" t="s">
        <v>234</v>
      </c>
      <c r="C55" s="5" t="s">
        <v>349</v>
      </c>
      <c r="D55" s="10" t="s">
        <v>100</v>
      </c>
      <c r="E55" s="10"/>
      <c r="F55" s="9" t="s">
        <v>1808</v>
      </c>
      <c r="G55" s="5" t="s">
        <v>2206</v>
      </c>
      <c r="H55" s="5" t="s">
        <v>151</v>
      </c>
      <c r="I55" s="58" t="s">
        <v>2083</v>
      </c>
      <c r="J55" s="6" t="s">
        <v>263</v>
      </c>
      <c r="K55" s="56" t="s">
        <v>110</v>
      </c>
      <c r="L55" s="61">
        <v>223</v>
      </c>
      <c r="M55" s="367"/>
      <c r="N55" s="7"/>
      <c r="O55" s="24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4"/>
    </row>
    <row r="56" spans="1:28" ht="20.100000000000001" customHeight="1" x14ac:dyDescent="0.3">
      <c r="A56" s="32" t="s">
        <v>235</v>
      </c>
      <c r="B56" s="31" t="s">
        <v>234</v>
      </c>
      <c r="C56" s="5" t="s">
        <v>350</v>
      </c>
      <c r="D56" s="10" t="s">
        <v>101</v>
      </c>
      <c r="E56" s="10"/>
      <c r="F56" s="9" t="s">
        <v>1809</v>
      </c>
      <c r="G56" s="5" t="s">
        <v>2207</v>
      </c>
      <c r="H56" s="5" t="s">
        <v>152</v>
      </c>
      <c r="I56" s="58" t="s">
        <v>2083</v>
      </c>
      <c r="J56" s="6" t="s">
        <v>263</v>
      </c>
      <c r="K56" s="56" t="s">
        <v>110</v>
      </c>
      <c r="L56" s="61">
        <v>224</v>
      </c>
      <c r="M56" s="367"/>
      <c r="N56" s="7"/>
      <c r="O56" s="2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4"/>
    </row>
    <row r="57" spans="1:28" ht="20.100000000000001" customHeight="1" x14ac:dyDescent="0.3">
      <c r="A57" s="88" t="s">
        <v>235</v>
      </c>
      <c r="B57" s="246" t="s">
        <v>234</v>
      </c>
      <c r="C57" s="247" t="s">
        <v>351</v>
      </c>
      <c r="D57" s="248"/>
      <c r="E57" s="248"/>
      <c r="F57" s="249" t="s">
        <v>1810</v>
      </c>
      <c r="G57" s="247" t="s">
        <v>2208</v>
      </c>
      <c r="H57" s="247" t="s">
        <v>148</v>
      </c>
      <c r="I57" s="105" t="s">
        <v>2083</v>
      </c>
      <c r="J57" s="106" t="s">
        <v>263</v>
      </c>
      <c r="K57" s="107" t="s">
        <v>110</v>
      </c>
      <c r="L57" s="234">
        <v>225</v>
      </c>
      <c r="M57" s="501" t="s">
        <v>65</v>
      </c>
      <c r="N57" s="502"/>
      <c r="O57" s="24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4"/>
    </row>
    <row r="58" spans="1:28" s="11" customFormat="1" ht="20.100000000000001" customHeight="1" x14ac:dyDescent="0.3">
      <c r="A58" s="32" t="s">
        <v>235</v>
      </c>
      <c r="B58" s="31" t="s">
        <v>234</v>
      </c>
      <c r="C58" s="5" t="s">
        <v>352</v>
      </c>
      <c r="D58" s="10" t="s">
        <v>102</v>
      </c>
      <c r="E58" s="10"/>
      <c r="F58" s="9" t="s">
        <v>1794</v>
      </c>
      <c r="G58" s="5" t="s">
        <v>260</v>
      </c>
      <c r="H58" s="5" t="s">
        <v>148</v>
      </c>
      <c r="I58" s="58" t="s">
        <v>2083</v>
      </c>
      <c r="J58" s="6" t="s">
        <v>263</v>
      </c>
      <c r="K58" s="56" t="s">
        <v>110</v>
      </c>
      <c r="L58" s="61">
        <v>226</v>
      </c>
      <c r="M58" s="370"/>
      <c r="N58" s="47"/>
      <c r="O58" s="25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12"/>
    </row>
    <row r="59" spans="1:28" ht="20.100000000000001" customHeight="1" x14ac:dyDescent="0.3">
      <c r="A59" s="88" t="s">
        <v>235</v>
      </c>
      <c r="B59" s="246" t="s">
        <v>234</v>
      </c>
      <c r="C59" s="247" t="s">
        <v>353</v>
      </c>
      <c r="D59" s="248"/>
      <c r="E59" s="248" t="s">
        <v>96</v>
      </c>
      <c r="F59" s="249" t="s">
        <v>1871</v>
      </c>
      <c r="G59" s="247" t="s">
        <v>261</v>
      </c>
      <c r="H59" s="247" t="s">
        <v>153</v>
      </c>
      <c r="I59" s="105" t="s">
        <v>2083</v>
      </c>
      <c r="J59" s="106" t="s">
        <v>263</v>
      </c>
      <c r="K59" s="107" t="s">
        <v>110</v>
      </c>
      <c r="L59" s="234">
        <v>227</v>
      </c>
      <c r="M59" s="501" t="s">
        <v>65</v>
      </c>
      <c r="N59" s="502"/>
      <c r="O59" s="24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4"/>
    </row>
    <row r="60" spans="1:28" ht="20.100000000000001" customHeight="1" x14ac:dyDescent="0.3">
      <c r="A60" s="446" t="s">
        <v>4705</v>
      </c>
      <c r="B60" s="447"/>
      <c r="C60" s="447"/>
      <c r="D60" s="447"/>
      <c r="E60" s="447"/>
      <c r="F60" s="447"/>
      <c r="G60" s="447"/>
      <c r="H60" s="447"/>
      <c r="I60" s="447"/>
      <c r="J60" s="447"/>
      <c r="K60" s="447"/>
      <c r="L60" s="447"/>
      <c r="M60" s="447"/>
      <c r="N60" s="448"/>
      <c r="O60" s="24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4"/>
    </row>
    <row r="61" spans="1:28" ht="20.100000000000001" customHeight="1" x14ac:dyDescent="0.3">
      <c r="A61" s="32" t="s">
        <v>235</v>
      </c>
      <c r="B61" s="31" t="s">
        <v>234</v>
      </c>
      <c r="C61" s="5" t="s">
        <v>4706</v>
      </c>
      <c r="D61" s="10" t="s">
        <v>98</v>
      </c>
      <c r="E61" s="10"/>
      <c r="F61" s="9" t="s">
        <v>1811</v>
      </c>
      <c r="G61" s="5" t="s">
        <v>2209</v>
      </c>
      <c r="H61" s="5" t="s">
        <v>151</v>
      </c>
      <c r="I61" s="58" t="s">
        <v>2083</v>
      </c>
      <c r="J61" s="6" t="s">
        <v>263</v>
      </c>
      <c r="K61" s="56" t="s">
        <v>110</v>
      </c>
      <c r="L61" s="61">
        <v>228</v>
      </c>
      <c r="M61" s="367"/>
      <c r="N61" s="7"/>
      <c r="O61" s="24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4"/>
    </row>
    <row r="62" spans="1:28" ht="20.100000000000001" customHeight="1" x14ac:dyDescent="0.3">
      <c r="A62" s="32" t="s">
        <v>235</v>
      </c>
      <c r="B62" s="31" t="s">
        <v>234</v>
      </c>
      <c r="C62" s="5" t="s">
        <v>4707</v>
      </c>
      <c r="D62" s="10" t="s">
        <v>99</v>
      </c>
      <c r="E62" s="10"/>
      <c r="F62" s="9" t="s">
        <v>1812</v>
      </c>
      <c r="G62" s="5" t="s">
        <v>2210</v>
      </c>
      <c r="H62" s="5" t="s">
        <v>152</v>
      </c>
      <c r="I62" s="58" t="s">
        <v>2083</v>
      </c>
      <c r="J62" s="6" t="s">
        <v>263</v>
      </c>
      <c r="K62" s="56" t="s">
        <v>110</v>
      </c>
      <c r="L62" s="61">
        <v>229</v>
      </c>
      <c r="M62" s="370"/>
      <c r="N62" s="49"/>
      <c r="O62" s="24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4"/>
    </row>
    <row r="63" spans="1:28" ht="20.100000000000001" customHeight="1" x14ac:dyDescent="0.3">
      <c r="A63" s="88" t="s">
        <v>235</v>
      </c>
      <c r="B63" s="246" t="s">
        <v>234</v>
      </c>
      <c r="C63" s="247" t="s">
        <v>4708</v>
      </c>
      <c r="D63" s="248"/>
      <c r="E63" s="248"/>
      <c r="F63" s="249" t="s">
        <v>2287</v>
      </c>
      <c r="G63" s="247" t="s">
        <v>2288</v>
      </c>
      <c r="H63" s="247" t="s">
        <v>148</v>
      </c>
      <c r="I63" s="105" t="s">
        <v>2083</v>
      </c>
      <c r="J63" s="106" t="s">
        <v>263</v>
      </c>
      <c r="K63" s="107" t="s">
        <v>110</v>
      </c>
      <c r="L63" s="234">
        <v>230</v>
      </c>
      <c r="M63" s="501" t="s">
        <v>65</v>
      </c>
      <c r="N63" s="502"/>
      <c r="O63" s="24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4"/>
    </row>
    <row r="64" spans="1:28" ht="20.100000000000001" customHeight="1" x14ac:dyDescent="0.3">
      <c r="A64" s="88" t="s">
        <v>235</v>
      </c>
      <c r="B64" s="246" t="s">
        <v>234</v>
      </c>
      <c r="C64" s="247" t="s">
        <v>4709</v>
      </c>
      <c r="D64" s="248"/>
      <c r="E64" s="248"/>
      <c r="F64" s="249" t="s">
        <v>1813</v>
      </c>
      <c r="G64" s="247" t="s">
        <v>2211</v>
      </c>
      <c r="H64" s="247" t="s">
        <v>153</v>
      </c>
      <c r="I64" s="105" t="s">
        <v>2083</v>
      </c>
      <c r="J64" s="106" t="s">
        <v>263</v>
      </c>
      <c r="K64" s="107" t="s">
        <v>110</v>
      </c>
      <c r="L64" s="234">
        <v>231</v>
      </c>
      <c r="M64" s="501" t="s">
        <v>65</v>
      </c>
      <c r="N64" s="502"/>
      <c r="O64" s="24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4"/>
    </row>
    <row r="65" spans="1:28" ht="20.100000000000001" customHeight="1" x14ac:dyDescent="0.3">
      <c r="A65" s="446" t="s">
        <v>79</v>
      </c>
      <c r="B65" s="447"/>
      <c r="C65" s="447"/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8"/>
      <c r="O65" s="24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4"/>
    </row>
    <row r="66" spans="1:28" ht="20.100000000000001" customHeight="1" x14ac:dyDescent="0.3">
      <c r="A66" s="32" t="s">
        <v>235</v>
      </c>
      <c r="B66" s="31" t="s">
        <v>234</v>
      </c>
      <c r="C66" s="5" t="s">
        <v>33</v>
      </c>
      <c r="D66" s="10"/>
      <c r="E66" s="10"/>
      <c r="F66" s="9" t="s">
        <v>1814</v>
      </c>
      <c r="G66" s="5" t="s">
        <v>2212</v>
      </c>
      <c r="H66" s="5" t="s">
        <v>148</v>
      </c>
      <c r="I66" s="58" t="s">
        <v>2083</v>
      </c>
      <c r="J66" s="6" t="s">
        <v>263</v>
      </c>
      <c r="K66" s="56" t="s">
        <v>110</v>
      </c>
      <c r="L66" s="59">
        <v>232</v>
      </c>
      <c r="M66" s="367"/>
      <c r="N66" s="7"/>
      <c r="O66" s="24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4"/>
    </row>
    <row r="67" spans="1:28" ht="20.100000000000001" customHeight="1" x14ac:dyDescent="0.3">
      <c r="A67" s="88" t="s">
        <v>235</v>
      </c>
      <c r="B67" s="108" t="s">
        <v>234</v>
      </c>
      <c r="C67" s="90" t="s">
        <v>157</v>
      </c>
      <c r="D67" s="91"/>
      <c r="E67" s="91"/>
      <c r="F67" s="92" t="s">
        <v>1820</v>
      </c>
      <c r="G67" s="90" t="s">
        <v>2218</v>
      </c>
      <c r="H67" s="90" t="s">
        <v>159</v>
      </c>
      <c r="I67" s="105" t="s">
        <v>2083</v>
      </c>
      <c r="J67" s="106" t="s">
        <v>263</v>
      </c>
      <c r="K67" s="107" t="s">
        <v>110</v>
      </c>
      <c r="L67" s="250">
        <v>233</v>
      </c>
      <c r="M67" s="503" t="s">
        <v>5374</v>
      </c>
      <c r="N67" s="504"/>
      <c r="O67" s="24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4"/>
    </row>
    <row r="68" spans="1:28" ht="20.100000000000001" customHeight="1" x14ac:dyDescent="0.3">
      <c r="A68" s="88" t="s">
        <v>235</v>
      </c>
      <c r="B68" s="108" t="s">
        <v>234</v>
      </c>
      <c r="C68" s="90" t="s">
        <v>2808</v>
      </c>
      <c r="D68" s="91"/>
      <c r="E68" s="91"/>
      <c r="F68" s="92" t="s">
        <v>1821</v>
      </c>
      <c r="G68" s="90" t="s">
        <v>2219</v>
      </c>
      <c r="H68" s="90" t="s">
        <v>159</v>
      </c>
      <c r="I68" s="105" t="s">
        <v>2083</v>
      </c>
      <c r="J68" s="106" t="s">
        <v>263</v>
      </c>
      <c r="K68" s="107" t="s">
        <v>110</v>
      </c>
      <c r="L68" s="250">
        <v>234</v>
      </c>
      <c r="M68" s="501" t="s">
        <v>65</v>
      </c>
      <c r="N68" s="502"/>
      <c r="O68" s="24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4"/>
    </row>
    <row r="69" spans="1:28" ht="20.100000000000001" customHeight="1" x14ac:dyDescent="0.3">
      <c r="A69" s="32" t="s">
        <v>235</v>
      </c>
      <c r="B69" s="33" t="s">
        <v>234</v>
      </c>
      <c r="C69" s="50" t="s">
        <v>2807</v>
      </c>
      <c r="D69" s="51"/>
      <c r="E69" s="51"/>
      <c r="F69" s="52" t="s">
        <v>1822</v>
      </c>
      <c r="G69" s="50" t="s">
        <v>2220</v>
      </c>
      <c r="H69" s="50" t="s">
        <v>159</v>
      </c>
      <c r="I69" s="58" t="s">
        <v>2083</v>
      </c>
      <c r="J69" s="6" t="s">
        <v>263</v>
      </c>
      <c r="K69" s="56" t="s">
        <v>110</v>
      </c>
      <c r="L69" s="59">
        <v>235</v>
      </c>
      <c r="M69" s="371"/>
      <c r="N69" s="55"/>
      <c r="O69" s="24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4"/>
    </row>
    <row r="70" spans="1:28" ht="20.100000000000001" customHeight="1" x14ac:dyDescent="0.3">
      <c r="A70" s="32" t="s">
        <v>235</v>
      </c>
      <c r="B70" s="33" t="s">
        <v>234</v>
      </c>
      <c r="C70" s="50" t="s">
        <v>158</v>
      </c>
      <c r="D70" s="51"/>
      <c r="E70" s="51"/>
      <c r="F70" s="52" t="s">
        <v>1823</v>
      </c>
      <c r="G70" s="50" t="s">
        <v>2221</v>
      </c>
      <c r="H70" s="50" t="s">
        <v>148</v>
      </c>
      <c r="I70" s="58" t="s">
        <v>2083</v>
      </c>
      <c r="J70" s="6" t="s">
        <v>263</v>
      </c>
      <c r="K70" s="56" t="s">
        <v>110</v>
      </c>
      <c r="L70" s="59">
        <v>236</v>
      </c>
      <c r="M70" s="371"/>
      <c r="N70" s="55"/>
      <c r="O70" s="24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4"/>
    </row>
    <row r="71" spans="1:28" ht="20.100000000000001" customHeight="1" x14ac:dyDescent="0.3">
      <c r="A71" s="32" t="s">
        <v>235</v>
      </c>
      <c r="B71" s="33" t="s">
        <v>234</v>
      </c>
      <c r="C71" s="50" t="s">
        <v>1758</v>
      </c>
      <c r="D71" s="51"/>
      <c r="E71" s="51"/>
      <c r="F71" s="52" t="s">
        <v>2037</v>
      </c>
      <c r="G71" s="100" t="s">
        <v>1899</v>
      </c>
      <c r="H71" s="50" t="s">
        <v>166</v>
      </c>
      <c r="I71" s="58" t="s">
        <v>2083</v>
      </c>
      <c r="J71" s="6" t="s">
        <v>263</v>
      </c>
      <c r="K71" s="56" t="s">
        <v>110</v>
      </c>
      <c r="L71" s="59">
        <v>237</v>
      </c>
      <c r="M71" s="371"/>
      <c r="N71" s="55"/>
      <c r="O71" s="24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4"/>
    </row>
    <row r="72" spans="1:28" ht="20.100000000000001" customHeight="1" x14ac:dyDescent="0.3">
      <c r="A72" s="32" t="s">
        <v>235</v>
      </c>
      <c r="B72" s="33" t="s">
        <v>234</v>
      </c>
      <c r="C72" s="50" t="s">
        <v>106</v>
      </c>
      <c r="D72" s="51" t="s">
        <v>107</v>
      </c>
      <c r="E72" s="51"/>
      <c r="F72" s="52" t="s">
        <v>201</v>
      </c>
      <c r="G72" s="50" t="s">
        <v>262</v>
      </c>
      <c r="H72" s="50" t="s">
        <v>148</v>
      </c>
      <c r="I72" s="58" t="s">
        <v>2083</v>
      </c>
      <c r="J72" s="6" t="s">
        <v>263</v>
      </c>
      <c r="K72" s="56" t="s">
        <v>110</v>
      </c>
      <c r="L72" s="59">
        <v>238</v>
      </c>
      <c r="M72" s="371"/>
      <c r="N72" s="55"/>
      <c r="O72" s="24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4"/>
    </row>
    <row r="73" spans="1:28" ht="20.100000000000001" customHeight="1" x14ac:dyDescent="0.3">
      <c r="A73" s="88" t="s">
        <v>235</v>
      </c>
      <c r="B73" s="108" t="s">
        <v>234</v>
      </c>
      <c r="C73" s="90" t="s">
        <v>1759</v>
      </c>
      <c r="D73" s="91"/>
      <c r="E73" s="91"/>
      <c r="F73" s="92" t="s">
        <v>2038</v>
      </c>
      <c r="G73" s="104" t="s">
        <v>2222</v>
      </c>
      <c r="H73" s="90" t="s">
        <v>148</v>
      </c>
      <c r="I73" s="105" t="s">
        <v>2083</v>
      </c>
      <c r="J73" s="106" t="s">
        <v>263</v>
      </c>
      <c r="K73" s="107" t="s">
        <v>110</v>
      </c>
      <c r="L73" s="508" t="s">
        <v>1032</v>
      </c>
      <c r="M73" s="509"/>
      <c r="N73" s="510"/>
      <c r="O73" s="24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4"/>
    </row>
    <row r="74" spans="1:28" ht="20.100000000000001" customHeight="1" x14ac:dyDescent="0.3">
      <c r="A74" s="54" t="s">
        <v>235</v>
      </c>
      <c r="B74" s="378" t="s">
        <v>234</v>
      </c>
      <c r="C74" s="233" t="s">
        <v>305</v>
      </c>
      <c r="D74" s="296"/>
      <c r="E74" s="296"/>
      <c r="F74" s="376" t="s">
        <v>1815</v>
      </c>
      <c r="G74" s="233" t="s">
        <v>2213</v>
      </c>
      <c r="H74" s="317" t="s">
        <v>159</v>
      </c>
      <c r="I74" s="321" t="s">
        <v>2083</v>
      </c>
      <c r="J74" s="7" t="s">
        <v>263</v>
      </c>
      <c r="K74" s="322" t="s">
        <v>110</v>
      </c>
      <c r="L74" s="379">
        <v>250</v>
      </c>
      <c r="M74" s="8"/>
      <c r="N74" s="7"/>
      <c r="O74" s="24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4"/>
    </row>
    <row r="75" spans="1:28" ht="20.100000000000001" customHeight="1" x14ac:dyDescent="0.3">
      <c r="A75" s="88" t="s">
        <v>235</v>
      </c>
      <c r="B75" s="246" t="s">
        <v>234</v>
      </c>
      <c r="C75" s="247" t="s">
        <v>305</v>
      </c>
      <c r="D75" s="248"/>
      <c r="E75" s="248"/>
      <c r="F75" s="249" t="s">
        <v>1815</v>
      </c>
      <c r="G75" s="247" t="s">
        <v>2213</v>
      </c>
      <c r="H75" s="90" t="s">
        <v>159</v>
      </c>
      <c r="I75" s="105" t="s">
        <v>2083</v>
      </c>
      <c r="J75" s="106" t="s">
        <v>298</v>
      </c>
      <c r="K75" s="107" t="s">
        <v>111</v>
      </c>
      <c r="L75" s="263" t="s">
        <v>3949</v>
      </c>
      <c r="M75" s="501" t="s">
        <v>65</v>
      </c>
      <c r="N75" s="502"/>
      <c r="O75" s="24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4"/>
    </row>
    <row r="76" spans="1:28" ht="20.100000000000001" customHeight="1" x14ac:dyDescent="0.3">
      <c r="A76" s="54" t="s">
        <v>235</v>
      </c>
      <c r="B76" s="378" t="s">
        <v>234</v>
      </c>
      <c r="C76" s="380" t="s">
        <v>306</v>
      </c>
      <c r="D76" s="381"/>
      <c r="E76" s="381"/>
      <c r="F76" s="377" t="s">
        <v>1816</v>
      </c>
      <c r="G76" s="380" t="s">
        <v>2214</v>
      </c>
      <c r="H76" s="317" t="s">
        <v>159</v>
      </c>
      <c r="I76" s="321" t="s">
        <v>2083</v>
      </c>
      <c r="J76" s="7" t="s">
        <v>263</v>
      </c>
      <c r="K76" s="322" t="s">
        <v>110</v>
      </c>
      <c r="L76" s="382">
        <v>251</v>
      </c>
      <c r="M76" s="54"/>
      <c r="N76" s="55"/>
      <c r="O76" s="24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4"/>
    </row>
    <row r="77" spans="1:28" ht="20.100000000000001" customHeight="1" x14ac:dyDescent="0.3">
      <c r="A77" s="88" t="s">
        <v>235</v>
      </c>
      <c r="B77" s="246" t="s">
        <v>234</v>
      </c>
      <c r="C77" s="265" t="s">
        <v>306</v>
      </c>
      <c r="D77" s="266"/>
      <c r="E77" s="266"/>
      <c r="F77" s="267" t="s">
        <v>1816</v>
      </c>
      <c r="G77" s="265" t="s">
        <v>2214</v>
      </c>
      <c r="H77" s="90" t="s">
        <v>159</v>
      </c>
      <c r="I77" s="105" t="s">
        <v>2083</v>
      </c>
      <c r="J77" s="106" t="s">
        <v>298</v>
      </c>
      <c r="K77" s="107" t="s">
        <v>111</v>
      </c>
      <c r="L77" s="295" t="s">
        <v>3949</v>
      </c>
      <c r="M77" s="501" t="s">
        <v>65</v>
      </c>
      <c r="N77" s="502"/>
      <c r="O77" s="24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4"/>
    </row>
    <row r="78" spans="1:28" ht="20.100000000000001" customHeight="1" x14ac:dyDescent="0.3">
      <c r="A78" s="32" t="s">
        <v>235</v>
      </c>
      <c r="B78" s="33" t="s">
        <v>234</v>
      </c>
      <c r="C78" s="50" t="s">
        <v>154</v>
      </c>
      <c r="D78" s="51"/>
      <c r="E78" s="51"/>
      <c r="F78" s="52" t="s">
        <v>1817</v>
      </c>
      <c r="G78" s="50" t="s">
        <v>2215</v>
      </c>
      <c r="H78" s="50" t="s">
        <v>148</v>
      </c>
      <c r="I78" s="58" t="s">
        <v>2083</v>
      </c>
      <c r="J78" s="6" t="s">
        <v>298</v>
      </c>
      <c r="K78" s="56" t="s">
        <v>111</v>
      </c>
      <c r="L78" s="60">
        <v>252</v>
      </c>
      <c r="M78" s="371"/>
      <c r="N78" s="55"/>
      <c r="O78" s="24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4"/>
    </row>
    <row r="79" spans="1:28" ht="20.100000000000001" customHeight="1" x14ac:dyDescent="0.3">
      <c r="A79" s="88" t="s">
        <v>235</v>
      </c>
      <c r="B79" s="108" t="s">
        <v>234</v>
      </c>
      <c r="C79" s="90" t="s">
        <v>155</v>
      </c>
      <c r="D79" s="91"/>
      <c r="E79" s="91"/>
      <c r="F79" s="92" t="s">
        <v>1818</v>
      </c>
      <c r="G79" s="90" t="s">
        <v>2216</v>
      </c>
      <c r="H79" s="90" t="s">
        <v>148</v>
      </c>
      <c r="I79" s="105" t="s">
        <v>2083</v>
      </c>
      <c r="J79" s="106" t="s">
        <v>298</v>
      </c>
      <c r="K79" s="107" t="s">
        <v>111</v>
      </c>
      <c r="L79" s="263">
        <v>253</v>
      </c>
      <c r="M79" s="501" t="s">
        <v>65</v>
      </c>
      <c r="N79" s="502"/>
      <c r="O79" s="24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4"/>
    </row>
    <row r="80" spans="1:28" ht="20.100000000000001" customHeight="1" x14ac:dyDescent="0.3">
      <c r="A80" s="32" t="s">
        <v>235</v>
      </c>
      <c r="B80" s="33" t="s">
        <v>234</v>
      </c>
      <c r="C80" s="50" t="s">
        <v>156</v>
      </c>
      <c r="D80" s="51"/>
      <c r="E80" s="51"/>
      <c r="F80" s="52" t="s">
        <v>1819</v>
      </c>
      <c r="G80" s="50" t="s">
        <v>2217</v>
      </c>
      <c r="H80" s="50" t="s">
        <v>148</v>
      </c>
      <c r="I80" s="58" t="s">
        <v>2083</v>
      </c>
      <c r="J80" s="6" t="s">
        <v>298</v>
      </c>
      <c r="K80" s="56" t="s">
        <v>111</v>
      </c>
      <c r="L80" s="60">
        <v>254</v>
      </c>
      <c r="M80" s="371"/>
      <c r="N80" s="55"/>
      <c r="O80" s="24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4"/>
    </row>
    <row r="81" spans="1:28" ht="20.100000000000001" customHeight="1" x14ac:dyDescent="0.3">
      <c r="A81" s="207" t="s">
        <v>235</v>
      </c>
      <c r="B81" s="214" t="s">
        <v>234</v>
      </c>
      <c r="C81" s="209" t="s">
        <v>406</v>
      </c>
      <c r="D81" s="157"/>
      <c r="E81" s="157"/>
      <c r="F81" s="188" t="str">
        <f>UCCD1!E17</f>
        <v>IN1D6_PPL2_Falha_02F1</v>
      </c>
      <c r="G81" s="156" t="str">
        <f>UCCD1!F17</f>
        <v>UTRCTRL/BI0GGIO0.Ind6.stVal</v>
      </c>
      <c r="H81" s="209" t="s">
        <v>148</v>
      </c>
      <c r="I81" s="210" t="s">
        <v>2083</v>
      </c>
      <c r="J81" s="208" t="s">
        <v>408</v>
      </c>
      <c r="K81" s="213" t="s">
        <v>412</v>
      </c>
      <c r="L81" s="212">
        <v>255</v>
      </c>
      <c r="M81" s="371"/>
      <c r="N81" s="208"/>
      <c r="O81" s="24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4"/>
    </row>
    <row r="82" spans="1:28" ht="20.100000000000001" customHeight="1" x14ac:dyDescent="0.3">
      <c r="A82" s="207" t="s">
        <v>235</v>
      </c>
      <c r="B82" s="214" t="s">
        <v>234</v>
      </c>
      <c r="C82" s="209" t="s">
        <v>407</v>
      </c>
      <c r="D82" s="157"/>
      <c r="E82" s="157"/>
      <c r="F82" s="156"/>
      <c r="G82" s="156"/>
      <c r="H82" s="209" t="s">
        <v>148</v>
      </c>
      <c r="I82" s="210" t="s">
        <v>2083</v>
      </c>
      <c r="J82" s="208" t="s">
        <v>409</v>
      </c>
      <c r="K82" s="213" t="s">
        <v>412</v>
      </c>
      <c r="L82" s="212">
        <v>256</v>
      </c>
      <c r="M82" s="371"/>
      <c r="N82" s="208"/>
      <c r="O82" s="24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4"/>
    </row>
    <row r="83" spans="1:28" ht="20.100000000000001" customHeight="1" x14ac:dyDescent="0.3">
      <c r="A83" s="486" t="s">
        <v>80</v>
      </c>
      <c r="B83" s="487"/>
      <c r="C83" s="487"/>
      <c r="D83" s="487"/>
      <c r="E83" s="487"/>
      <c r="F83" s="487"/>
      <c r="G83" s="487"/>
      <c r="H83" s="487"/>
      <c r="I83" s="487"/>
      <c r="J83" s="487"/>
      <c r="K83" s="487"/>
      <c r="L83" s="487"/>
      <c r="M83" s="487"/>
      <c r="N83" s="488"/>
      <c r="O83" s="24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4"/>
    </row>
    <row r="84" spans="1:28" ht="20.100000000000001" customHeight="1" x14ac:dyDescent="0.3">
      <c r="A84" s="32" t="s">
        <v>235</v>
      </c>
      <c r="B84" s="31" t="s">
        <v>234</v>
      </c>
      <c r="C84" s="5" t="s">
        <v>32</v>
      </c>
      <c r="D84" s="10"/>
      <c r="E84" s="10"/>
      <c r="F84" s="9" t="s">
        <v>1826</v>
      </c>
      <c r="G84" s="5" t="s">
        <v>2223</v>
      </c>
      <c r="H84" s="5" t="s">
        <v>166</v>
      </c>
      <c r="I84" s="58" t="s">
        <v>2083</v>
      </c>
      <c r="J84" s="6" t="s">
        <v>298</v>
      </c>
      <c r="K84" s="56" t="s">
        <v>111</v>
      </c>
      <c r="L84" s="60">
        <v>257</v>
      </c>
      <c r="M84" s="367"/>
      <c r="N84" s="7"/>
      <c r="O84" s="24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4"/>
    </row>
    <row r="85" spans="1:28" ht="20.100000000000001" customHeight="1" x14ac:dyDescent="0.3">
      <c r="A85" s="32" t="s">
        <v>235</v>
      </c>
      <c r="B85" s="31" t="s">
        <v>234</v>
      </c>
      <c r="C85" s="5" t="s">
        <v>2671</v>
      </c>
      <c r="D85" s="10"/>
      <c r="E85" s="10"/>
      <c r="F85" s="9" t="s">
        <v>1827</v>
      </c>
      <c r="G85" s="5" t="s">
        <v>2224</v>
      </c>
      <c r="H85" s="5" t="s">
        <v>166</v>
      </c>
      <c r="I85" s="58" t="s">
        <v>2083</v>
      </c>
      <c r="J85" s="6" t="s">
        <v>298</v>
      </c>
      <c r="K85" s="56" t="s">
        <v>111</v>
      </c>
      <c r="L85" s="60">
        <v>258</v>
      </c>
      <c r="M85" s="367"/>
      <c r="N85" s="7"/>
      <c r="O85" s="24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4"/>
    </row>
    <row r="86" spans="1:28" ht="20.100000000000001" customHeight="1" x14ac:dyDescent="0.3">
      <c r="A86" s="32" t="s">
        <v>235</v>
      </c>
      <c r="B86" s="31" t="s">
        <v>234</v>
      </c>
      <c r="C86" s="5" t="s">
        <v>2672</v>
      </c>
      <c r="D86" s="10"/>
      <c r="E86" s="10"/>
      <c r="F86" s="9" t="s">
        <v>1829</v>
      </c>
      <c r="G86" s="5" t="s">
        <v>2225</v>
      </c>
      <c r="H86" s="5" t="s">
        <v>166</v>
      </c>
      <c r="I86" s="58" t="s">
        <v>2083</v>
      </c>
      <c r="J86" s="6" t="s">
        <v>298</v>
      </c>
      <c r="K86" s="56" t="s">
        <v>111</v>
      </c>
      <c r="L86" s="60">
        <v>259</v>
      </c>
      <c r="M86" s="367"/>
      <c r="N86" s="7"/>
      <c r="O86" s="24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4"/>
    </row>
    <row r="87" spans="1:28" ht="20.100000000000001" customHeight="1" x14ac:dyDescent="0.3">
      <c r="A87" s="32" t="s">
        <v>235</v>
      </c>
      <c r="B87" s="31" t="s">
        <v>234</v>
      </c>
      <c r="C87" s="5" t="s">
        <v>2673</v>
      </c>
      <c r="D87" s="10"/>
      <c r="E87" s="10"/>
      <c r="F87" s="9" t="s">
        <v>1830</v>
      </c>
      <c r="G87" s="5" t="s">
        <v>2226</v>
      </c>
      <c r="H87" s="5" t="s">
        <v>166</v>
      </c>
      <c r="I87" s="58" t="s">
        <v>2083</v>
      </c>
      <c r="J87" s="6" t="s">
        <v>298</v>
      </c>
      <c r="K87" s="56" t="s">
        <v>111</v>
      </c>
      <c r="L87" s="60">
        <v>260</v>
      </c>
      <c r="M87" s="367"/>
      <c r="N87" s="7"/>
      <c r="O87" s="24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4"/>
    </row>
    <row r="88" spans="1:28" ht="20.100000000000001" customHeight="1" x14ac:dyDescent="0.3">
      <c r="A88" s="32" t="s">
        <v>235</v>
      </c>
      <c r="B88" s="31" t="s">
        <v>234</v>
      </c>
      <c r="C88" s="5" t="s">
        <v>2674</v>
      </c>
      <c r="D88" s="10"/>
      <c r="E88" s="10"/>
      <c r="F88" s="9" t="s">
        <v>1831</v>
      </c>
      <c r="G88" s="5" t="s">
        <v>2227</v>
      </c>
      <c r="H88" s="5" t="s">
        <v>166</v>
      </c>
      <c r="I88" s="58" t="s">
        <v>2083</v>
      </c>
      <c r="J88" s="6" t="s">
        <v>298</v>
      </c>
      <c r="K88" s="56" t="s">
        <v>111</v>
      </c>
      <c r="L88" s="60">
        <v>261</v>
      </c>
      <c r="M88" s="367"/>
      <c r="N88" s="7"/>
      <c r="O88" s="24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4"/>
    </row>
    <row r="89" spans="1:28" ht="20.100000000000001" customHeight="1" x14ac:dyDescent="0.3">
      <c r="A89" s="32" t="s">
        <v>235</v>
      </c>
      <c r="B89" s="31" t="s">
        <v>234</v>
      </c>
      <c r="C89" s="5" t="s">
        <v>31</v>
      </c>
      <c r="D89" s="10"/>
      <c r="E89" s="10"/>
      <c r="F89" s="9" t="s">
        <v>1832</v>
      </c>
      <c r="G89" s="5" t="s">
        <v>2228</v>
      </c>
      <c r="H89" s="5" t="s">
        <v>166</v>
      </c>
      <c r="I89" s="58" t="s">
        <v>2083</v>
      </c>
      <c r="J89" s="6" t="s">
        <v>298</v>
      </c>
      <c r="K89" s="56" t="s">
        <v>111</v>
      </c>
      <c r="L89" s="60">
        <v>262</v>
      </c>
      <c r="M89" s="367"/>
      <c r="N89" s="7"/>
      <c r="O89" s="24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4"/>
    </row>
    <row r="90" spans="1:28" ht="20.100000000000001" customHeight="1" x14ac:dyDescent="0.3">
      <c r="A90" s="32" t="s">
        <v>235</v>
      </c>
      <c r="B90" s="31" t="s">
        <v>234</v>
      </c>
      <c r="C90" s="5" t="s">
        <v>30</v>
      </c>
      <c r="D90" s="10"/>
      <c r="E90" s="10"/>
      <c r="F90" s="9" t="s">
        <v>1833</v>
      </c>
      <c r="G90" s="5" t="s">
        <v>2229</v>
      </c>
      <c r="H90" s="5" t="s">
        <v>166</v>
      </c>
      <c r="I90" s="58" t="s">
        <v>2083</v>
      </c>
      <c r="J90" s="6" t="s">
        <v>298</v>
      </c>
      <c r="K90" s="56" t="s">
        <v>111</v>
      </c>
      <c r="L90" s="60">
        <v>263</v>
      </c>
      <c r="M90" s="367"/>
      <c r="N90" s="7"/>
      <c r="O90" s="24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4"/>
    </row>
    <row r="91" spans="1:28" ht="20.100000000000001" customHeight="1" x14ac:dyDescent="0.3">
      <c r="A91" s="32" t="s">
        <v>235</v>
      </c>
      <c r="B91" s="31" t="s">
        <v>234</v>
      </c>
      <c r="C91" s="5" t="s">
        <v>29</v>
      </c>
      <c r="D91" s="10"/>
      <c r="E91" s="10"/>
      <c r="F91" s="9" t="s">
        <v>1834</v>
      </c>
      <c r="G91" s="5" t="s">
        <v>2230</v>
      </c>
      <c r="H91" s="5" t="s">
        <v>166</v>
      </c>
      <c r="I91" s="58" t="s">
        <v>2083</v>
      </c>
      <c r="J91" s="6" t="s">
        <v>298</v>
      </c>
      <c r="K91" s="56" t="s">
        <v>111</v>
      </c>
      <c r="L91" s="60">
        <v>264</v>
      </c>
      <c r="M91" s="367"/>
      <c r="N91" s="7"/>
      <c r="O91" s="24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4"/>
    </row>
    <row r="92" spans="1:28" ht="20.100000000000001" customHeight="1" x14ac:dyDescent="0.3">
      <c r="A92" s="32" t="s">
        <v>235</v>
      </c>
      <c r="B92" s="31" t="s">
        <v>234</v>
      </c>
      <c r="C92" s="5" t="s">
        <v>28</v>
      </c>
      <c r="D92" s="10"/>
      <c r="E92" s="10"/>
      <c r="F92" s="9" t="s">
        <v>1835</v>
      </c>
      <c r="G92" s="5" t="s">
        <v>2231</v>
      </c>
      <c r="H92" s="5" t="s">
        <v>166</v>
      </c>
      <c r="I92" s="58" t="s">
        <v>2083</v>
      </c>
      <c r="J92" s="6" t="s">
        <v>298</v>
      </c>
      <c r="K92" s="56" t="s">
        <v>111</v>
      </c>
      <c r="L92" s="60">
        <v>265</v>
      </c>
      <c r="M92" s="367"/>
      <c r="N92" s="7"/>
      <c r="O92" s="24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4"/>
    </row>
    <row r="93" spans="1:28" ht="20.100000000000001" customHeight="1" x14ac:dyDescent="0.3">
      <c r="A93" s="32" t="s">
        <v>235</v>
      </c>
      <c r="B93" s="31" t="s">
        <v>234</v>
      </c>
      <c r="C93" s="5" t="s">
        <v>27</v>
      </c>
      <c r="D93" s="10"/>
      <c r="E93" s="10"/>
      <c r="F93" s="9" t="s">
        <v>1836</v>
      </c>
      <c r="G93" s="5" t="s">
        <v>2232</v>
      </c>
      <c r="H93" s="5" t="s">
        <v>166</v>
      </c>
      <c r="I93" s="58" t="s">
        <v>2083</v>
      </c>
      <c r="J93" s="6" t="s">
        <v>298</v>
      </c>
      <c r="K93" s="56" t="s">
        <v>111</v>
      </c>
      <c r="L93" s="60">
        <v>266</v>
      </c>
      <c r="M93" s="367"/>
      <c r="N93" s="7"/>
      <c r="O93" s="24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4"/>
    </row>
    <row r="94" spans="1:28" ht="20.100000000000001" customHeight="1" x14ac:dyDescent="0.3">
      <c r="A94" s="32" t="s">
        <v>235</v>
      </c>
      <c r="B94" s="31" t="s">
        <v>234</v>
      </c>
      <c r="C94" s="5" t="s">
        <v>26</v>
      </c>
      <c r="D94" s="10"/>
      <c r="E94" s="10"/>
      <c r="F94" s="9" t="s">
        <v>1837</v>
      </c>
      <c r="G94" s="5" t="s">
        <v>2233</v>
      </c>
      <c r="H94" s="5" t="s">
        <v>166</v>
      </c>
      <c r="I94" s="58" t="s">
        <v>2083</v>
      </c>
      <c r="J94" s="6" t="s">
        <v>298</v>
      </c>
      <c r="K94" s="56" t="s">
        <v>111</v>
      </c>
      <c r="L94" s="60">
        <v>267</v>
      </c>
      <c r="M94" s="367"/>
      <c r="N94" s="7"/>
      <c r="O94" s="24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4"/>
    </row>
    <row r="95" spans="1:28" ht="20.100000000000001" customHeight="1" x14ac:dyDescent="0.3">
      <c r="A95" s="32" t="s">
        <v>235</v>
      </c>
      <c r="B95" s="31" t="s">
        <v>234</v>
      </c>
      <c r="C95" s="5" t="s">
        <v>25</v>
      </c>
      <c r="D95" s="10"/>
      <c r="E95" s="10"/>
      <c r="F95" s="9" t="s">
        <v>1838</v>
      </c>
      <c r="G95" s="5" t="s">
        <v>2234</v>
      </c>
      <c r="H95" s="5" t="s">
        <v>166</v>
      </c>
      <c r="I95" s="58" t="s">
        <v>2083</v>
      </c>
      <c r="J95" s="6" t="s">
        <v>298</v>
      </c>
      <c r="K95" s="56" t="s">
        <v>111</v>
      </c>
      <c r="L95" s="60">
        <v>268</v>
      </c>
      <c r="M95" s="367"/>
      <c r="N95" s="7"/>
      <c r="O95" s="24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4"/>
    </row>
    <row r="96" spans="1:28" ht="20.100000000000001" customHeight="1" x14ac:dyDescent="0.3">
      <c r="A96" s="32" t="s">
        <v>235</v>
      </c>
      <c r="B96" s="31" t="s">
        <v>234</v>
      </c>
      <c r="C96" s="5" t="s">
        <v>24</v>
      </c>
      <c r="D96" s="10"/>
      <c r="E96" s="10"/>
      <c r="F96" s="9" t="s">
        <v>1839</v>
      </c>
      <c r="G96" s="5" t="s">
        <v>2235</v>
      </c>
      <c r="H96" s="5" t="s">
        <v>166</v>
      </c>
      <c r="I96" s="58" t="s">
        <v>2083</v>
      </c>
      <c r="J96" s="6" t="s">
        <v>298</v>
      </c>
      <c r="K96" s="56" t="s">
        <v>111</v>
      </c>
      <c r="L96" s="60">
        <v>269</v>
      </c>
      <c r="M96" s="367"/>
      <c r="N96" s="7"/>
      <c r="O96" s="24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4"/>
    </row>
    <row r="97" spans="1:28" ht="20.100000000000001" customHeight="1" x14ac:dyDescent="0.3">
      <c r="A97" s="32" t="s">
        <v>235</v>
      </c>
      <c r="B97" s="31" t="s">
        <v>234</v>
      </c>
      <c r="C97" s="5" t="s">
        <v>23</v>
      </c>
      <c r="D97" s="10"/>
      <c r="E97" s="10"/>
      <c r="F97" s="9" t="s">
        <v>1840</v>
      </c>
      <c r="G97" s="5" t="s">
        <v>2236</v>
      </c>
      <c r="H97" s="5" t="s">
        <v>166</v>
      </c>
      <c r="I97" s="58" t="s">
        <v>2083</v>
      </c>
      <c r="J97" s="6" t="s">
        <v>298</v>
      </c>
      <c r="K97" s="56" t="s">
        <v>111</v>
      </c>
      <c r="L97" s="60">
        <v>270</v>
      </c>
      <c r="M97" s="367"/>
      <c r="N97" s="7"/>
      <c r="O97" s="24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4"/>
    </row>
    <row r="98" spans="1:28" ht="20.100000000000001" customHeight="1" x14ac:dyDescent="0.3">
      <c r="A98" s="32" t="s">
        <v>235</v>
      </c>
      <c r="B98" s="31" t="s">
        <v>234</v>
      </c>
      <c r="C98" s="5" t="s">
        <v>22</v>
      </c>
      <c r="D98" s="10"/>
      <c r="E98" s="10"/>
      <c r="F98" s="9" t="s">
        <v>1841</v>
      </c>
      <c r="G98" s="5" t="s">
        <v>2237</v>
      </c>
      <c r="H98" s="5" t="s">
        <v>166</v>
      </c>
      <c r="I98" s="58" t="s">
        <v>2083</v>
      </c>
      <c r="J98" s="6" t="s">
        <v>298</v>
      </c>
      <c r="K98" s="56" t="s">
        <v>111</v>
      </c>
      <c r="L98" s="60">
        <v>271</v>
      </c>
      <c r="M98" s="367"/>
      <c r="N98" s="7"/>
      <c r="O98" s="24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4"/>
    </row>
    <row r="99" spans="1:28" ht="20.100000000000001" customHeight="1" x14ac:dyDescent="0.3">
      <c r="A99" s="32" t="s">
        <v>235</v>
      </c>
      <c r="B99" s="31" t="s">
        <v>234</v>
      </c>
      <c r="C99" s="5" t="s">
        <v>21</v>
      </c>
      <c r="D99" s="10"/>
      <c r="E99" s="10"/>
      <c r="F99" s="9" t="s">
        <v>1842</v>
      </c>
      <c r="G99" s="5" t="s">
        <v>2238</v>
      </c>
      <c r="H99" s="5" t="s">
        <v>166</v>
      </c>
      <c r="I99" s="58" t="s">
        <v>2083</v>
      </c>
      <c r="J99" s="6" t="s">
        <v>298</v>
      </c>
      <c r="K99" s="56" t="s">
        <v>111</v>
      </c>
      <c r="L99" s="60">
        <v>272</v>
      </c>
      <c r="M99" s="367"/>
      <c r="N99" s="7"/>
      <c r="O99" s="24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4"/>
    </row>
    <row r="100" spans="1:28" ht="20.100000000000001" customHeight="1" x14ac:dyDescent="0.3">
      <c r="A100" s="32" t="s">
        <v>235</v>
      </c>
      <c r="B100" s="31" t="s">
        <v>234</v>
      </c>
      <c r="C100" s="5" t="s">
        <v>20</v>
      </c>
      <c r="D100" s="10"/>
      <c r="E100" s="10"/>
      <c r="F100" s="9" t="s">
        <v>1843</v>
      </c>
      <c r="G100" s="5" t="s">
        <v>2239</v>
      </c>
      <c r="H100" s="5" t="s">
        <v>166</v>
      </c>
      <c r="I100" s="58" t="s">
        <v>2083</v>
      </c>
      <c r="J100" s="6" t="s">
        <v>298</v>
      </c>
      <c r="K100" s="56" t="s">
        <v>111</v>
      </c>
      <c r="L100" s="60">
        <v>273</v>
      </c>
      <c r="M100" s="367"/>
      <c r="N100" s="7"/>
      <c r="O100" s="24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4"/>
    </row>
    <row r="101" spans="1:28" ht="20.100000000000001" customHeight="1" x14ac:dyDescent="0.3">
      <c r="A101" s="32" t="s">
        <v>235</v>
      </c>
      <c r="B101" s="31" t="s">
        <v>234</v>
      </c>
      <c r="C101" s="5" t="s">
        <v>19</v>
      </c>
      <c r="D101" s="10"/>
      <c r="E101" s="10"/>
      <c r="F101" s="9" t="s">
        <v>1844</v>
      </c>
      <c r="G101" s="5" t="s">
        <v>2240</v>
      </c>
      <c r="H101" s="5" t="s">
        <v>166</v>
      </c>
      <c r="I101" s="58" t="s">
        <v>2083</v>
      </c>
      <c r="J101" s="6" t="s">
        <v>298</v>
      </c>
      <c r="K101" s="56" t="s">
        <v>111</v>
      </c>
      <c r="L101" s="60">
        <v>274</v>
      </c>
      <c r="M101" s="367"/>
      <c r="N101" s="7"/>
      <c r="O101" s="24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4"/>
    </row>
    <row r="102" spans="1:28" ht="20.100000000000001" customHeight="1" x14ac:dyDescent="0.3">
      <c r="A102" s="32" t="s">
        <v>235</v>
      </c>
      <c r="B102" s="31" t="s">
        <v>234</v>
      </c>
      <c r="C102" s="5" t="s">
        <v>18</v>
      </c>
      <c r="D102" s="10"/>
      <c r="E102" s="10"/>
      <c r="F102" s="9" t="s">
        <v>1845</v>
      </c>
      <c r="G102" s="5" t="s">
        <v>2241</v>
      </c>
      <c r="H102" s="5" t="s">
        <v>166</v>
      </c>
      <c r="I102" s="58" t="s">
        <v>2083</v>
      </c>
      <c r="J102" s="6" t="s">
        <v>298</v>
      </c>
      <c r="K102" s="56" t="s">
        <v>111</v>
      </c>
      <c r="L102" s="60">
        <v>275</v>
      </c>
      <c r="M102" s="367"/>
      <c r="N102" s="7"/>
      <c r="O102" s="24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4"/>
    </row>
    <row r="103" spans="1:28" ht="20.100000000000001" customHeight="1" x14ac:dyDescent="0.3">
      <c r="A103" s="32" t="s">
        <v>235</v>
      </c>
      <c r="B103" s="31" t="s">
        <v>234</v>
      </c>
      <c r="C103" s="5" t="s">
        <v>17</v>
      </c>
      <c r="D103" s="10"/>
      <c r="E103" s="10"/>
      <c r="F103" s="9" t="s">
        <v>1846</v>
      </c>
      <c r="G103" s="5" t="s">
        <v>2242</v>
      </c>
      <c r="H103" s="5" t="s">
        <v>166</v>
      </c>
      <c r="I103" s="58" t="s">
        <v>2083</v>
      </c>
      <c r="J103" s="6" t="s">
        <v>298</v>
      </c>
      <c r="K103" s="56" t="s">
        <v>111</v>
      </c>
      <c r="L103" s="60">
        <v>276</v>
      </c>
      <c r="M103" s="367"/>
      <c r="N103" s="7"/>
      <c r="O103" s="24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4"/>
    </row>
    <row r="104" spans="1:28" ht="20.100000000000001" customHeight="1" x14ac:dyDescent="0.3">
      <c r="A104" s="32" t="s">
        <v>235</v>
      </c>
      <c r="B104" s="31" t="s">
        <v>234</v>
      </c>
      <c r="C104" s="5" t="s">
        <v>16</v>
      </c>
      <c r="D104" s="10"/>
      <c r="E104" s="10"/>
      <c r="F104" s="9" t="s">
        <v>1847</v>
      </c>
      <c r="G104" s="5" t="s">
        <v>2243</v>
      </c>
      <c r="H104" s="5" t="s">
        <v>166</v>
      </c>
      <c r="I104" s="58" t="s">
        <v>2083</v>
      </c>
      <c r="J104" s="6" t="s">
        <v>298</v>
      </c>
      <c r="K104" s="56" t="s">
        <v>111</v>
      </c>
      <c r="L104" s="60">
        <v>277</v>
      </c>
      <c r="M104" s="367"/>
      <c r="N104" s="7"/>
      <c r="O104" s="24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4"/>
    </row>
    <row r="105" spans="1:28" ht="20.100000000000001" customHeight="1" x14ac:dyDescent="0.3">
      <c r="A105" s="32" t="s">
        <v>235</v>
      </c>
      <c r="B105" s="31" t="s">
        <v>234</v>
      </c>
      <c r="C105" s="5" t="s">
        <v>15</v>
      </c>
      <c r="D105" s="10"/>
      <c r="E105" s="10"/>
      <c r="F105" s="9" t="s">
        <v>1848</v>
      </c>
      <c r="G105" s="5" t="s">
        <v>2244</v>
      </c>
      <c r="H105" s="5" t="s">
        <v>166</v>
      </c>
      <c r="I105" s="58" t="s">
        <v>2083</v>
      </c>
      <c r="J105" s="6" t="s">
        <v>298</v>
      </c>
      <c r="K105" s="56" t="s">
        <v>111</v>
      </c>
      <c r="L105" s="60">
        <v>278</v>
      </c>
      <c r="M105" s="367"/>
      <c r="N105" s="7"/>
      <c r="O105" s="24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4"/>
    </row>
    <row r="106" spans="1:28" ht="20.100000000000001" customHeight="1" x14ac:dyDescent="0.3">
      <c r="A106" s="32" t="s">
        <v>235</v>
      </c>
      <c r="B106" s="31" t="s">
        <v>234</v>
      </c>
      <c r="C106" s="5" t="s">
        <v>14</v>
      </c>
      <c r="D106" s="10"/>
      <c r="E106" s="10"/>
      <c r="F106" s="9" t="s">
        <v>1849</v>
      </c>
      <c r="G106" s="5" t="s">
        <v>2245</v>
      </c>
      <c r="H106" s="5" t="s">
        <v>166</v>
      </c>
      <c r="I106" s="58" t="s">
        <v>2083</v>
      </c>
      <c r="J106" s="6" t="s">
        <v>298</v>
      </c>
      <c r="K106" s="56" t="s">
        <v>111</v>
      </c>
      <c r="L106" s="60">
        <v>279</v>
      </c>
      <c r="M106" s="367"/>
      <c r="N106" s="7"/>
      <c r="O106" s="24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4"/>
    </row>
    <row r="107" spans="1:28" ht="20.100000000000001" customHeight="1" x14ac:dyDescent="0.3">
      <c r="A107" s="32" t="s">
        <v>235</v>
      </c>
      <c r="B107" s="31" t="s">
        <v>234</v>
      </c>
      <c r="C107" s="5" t="s">
        <v>13</v>
      </c>
      <c r="D107" s="10"/>
      <c r="E107" s="10"/>
      <c r="F107" s="9" t="s">
        <v>1850</v>
      </c>
      <c r="G107" s="5" t="s">
        <v>2246</v>
      </c>
      <c r="H107" s="5" t="s">
        <v>166</v>
      </c>
      <c r="I107" s="58" t="s">
        <v>2083</v>
      </c>
      <c r="J107" s="6" t="s">
        <v>298</v>
      </c>
      <c r="K107" s="56" t="s">
        <v>111</v>
      </c>
      <c r="L107" s="60">
        <v>280</v>
      </c>
      <c r="M107" s="367"/>
      <c r="N107" s="7"/>
      <c r="O107" s="24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4"/>
    </row>
    <row r="108" spans="1:28" ht="20.100000000000001" customHeight="1" x14ac:dyDescent="0.3">
      <c r="A108" s="32" t="s">
        <v>235</v>
      </c>
      <c r="B108" s="31" t="s">
        <v>234</v>
      </c>
      <c r="C108" s="5" t="s">
        <v>12</v>
      </c>
      <c r="D108" s="10"/>
      <c r="E108" s="10"/>
      <c r="F108" s="9" t="s">
        <v>1851</v>
      </c>
      <c r="G108" s="5" t="s">
        <v>2247</v>
      </c>
      <c r="H108" s="5" t="s">
        <v>166</v>
      </c>
      <c r="I108" s="58" t="s">
        <v>2083</v>
      </c>
      <c r="J108" s="6" t="s">
        <v>298</v>
      </c>
      <c r="K108" s="56" t="s">
        <v>111</v>
      </c>
      <c r="L108" s="60">
        <v>281</v>
      </c>
      <c r="M108" s="367"/>
      <c r="N108" s="7"/>
      <c r="O108" s="24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4"/>
    </row>
    <row r="109" spans="1:28" ht="20.100000000000001" customHeight="1" x14ac:dyDescent="0.3">
      <c r="A109" s="32" t="s">
        <v>235</v>
      </c>
      <c r="B109" s="31" t="s">
        <v>234</v>
      </c>
      <c r="C109" s="5" t="s">
        <v>11</v>
      </c>
      <c r="D109" s="10"/>
      <c r="E109" s="10"/>
      <c r="F109" s="9" t="s">
        <v>1852</v>
      </c>
      <c r="G109" s="5" t="s">
        <v>2248</v>
      </c>
      <c r="H109" s="5" t="s">
        <v>166</v>
      </c>
      <c r="I109" s="58" t="s">
        <v>2083</v>
      </c>
      <c r="J109" s="6" t="s">
        <v>298</v>
      </c>
      <c r="K109" s="56" t="s">
        <v>111</v>
      </c>
      <c r="L109" s="60">
        <v>282</v>
      </c>
      <c r="M109" s="367"/>
      <c r="N109" s="7"/>
      <c r="O109" s="24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4"/>
    </row>
    <row r="110" spans="1:28" ht="20.100000000000001" customHeight="1" x14ac:dyDescent="0.3">
      <c r="A110" s="32" t="s">
        <v>235</v>
      </c>
      <c r="B110" s="31" t="s">
        <v>234</v>
      </c>
      <c r="C110" s="5" t="s">
        <v>10</v>
      </c>
      <c r="D110" s="10"/>
      <c r="E110" s="10"/>
      <c r="F110" s="9" t="s">
        <v>1853</v>
      </c>
      <c r="G110" s="5" t="s">
        <v>2249</v>
      </c>
      <c r="H110" s="5" t="s">
        <v>166</v>
      </c>
      <c r="I110" s="58" t="s">
        <v>2083</v>
      </c>
      <c r="J110" s="6" t="s">
        <v>298</v>
      </c>
      <c r="K110" s="56" t="s">
        <v>111</v>
      </c>
      <c r="L110" s="60">
        <v>283</v>
      </c>
      <c r="M110" s="367"/>
      <c r="N110" s="7"/>
      <c r="O110" s="24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4"/>
    </row>
    <row r="111" spans="1:28" ht="20.100000000000001" customHeight="1" x14ac:dyDescent="0.3">
      <c r="A111" s="32" t="s">
        <v>235</v>
      </c>
      <c r="B111" s="31" t="s">
        <v>234</v>
      </c>
      <c r="C111" s="5" t="s">
        <v>162</v>
      </c>
      <c r="D111" s="10"/>
      <c r="E111" s="10"/>
      <c r="F111" s="9" t="s">
        <v>1854</v>
      </c>
      <c r="G111" s="5" t="s">
        <v>2250</v>
      </c>
      <c r="H111" s="5" t="s">
        <v>166</v>
      </c>
      <c r="I111" s="58" t="s">
        <v>2083</v>
      </c>
      <c r="J111" s="6" t="s">
        <v>298</v>
      </c>
      <c r="K111" s="56" t="s">
        <v>111</v>
      </c>
      <c r="L111" s="60">
        <v>284</v>
      </c>
      <c r="M111" s="367"/>
      <c r="N111" s="7"/>
      <c r="O111" s="24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4"/>
    </row>
    <row r="112" spans="1:28" ht="20.100000000000001" customHeight="1" x14ac:dyDescent="0.3">
      <c r="A112" s="32" t="s">
        <v>235</v>
      </c>
      <c r="B112" s="31" t="s">
        <v>234</v>
      </c>
      <c r="C112" s="5" t="s">
        <v>9</v>
      </c>
      <c r="D112" s="10"/>
      <c r="E112" s="10"/>
      <c r="F112" s="9" t="s">
        <v>1855</v>
      </c>
      <c r="G112" s="5" t="s">
        <v>2251</v>
      </c>
      <c r="H112" s="5" t="s">
        <v>166</v>
      </c>
      <c r="I112" s="58" t="s">
        <v>2083</v>
      </c>
      <c r="J112" s="6" t="s">
        <v>263</v>
      </c>
      <c r="K112" s="322" t="s">
        <v>110</v>
      </c>
      <c r="L112" s="59">
        <v>285</v>
      </c>
      <c r="M112" s="367"/>
      <c r="N112" s="7"/>
      <c r="O112" s="24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4"/>
    </row>
    <row r="113" spans="1:28" ht="20.100000000000001" customHeight="1" x14ac:dyDescent="0.3">
      <c r="A113" s="88" t="s">
        <v>235</v>
      </c>
      <c r="B113" s="246" t="s">
        <v>234</v>
      </c>
      <c r="C113" s="247" t="s">
        <v>9</v>
      </c>
      <c r="D113" s="248"/>
      <c r="E113" s="248"/>
      <c r="F113" s="249" t="s">
        <v>1855</v>
      </c>
      <c r="G113" s="247" t="s">
        <v>2251</v>
      </c>
      <c r="H113" s="247" t="s">
        <v>166</v>
      </c>
      <c r="I113" s="105" t="s">
        <v>2083</v>
      </c>
      <c r="J113" s="106" t="s">
        <v>298</v>
      </c>
      <c r="K113" s="107" t="s">
        <v>111</v>
      </c>
      <c r="L113" s="250" t="s">
        <v>3949</v>
      </c>
      <c r="M113" s="501" t="s">
        <v>65</v>
      </c>
      <c r="N113" s="502"/>
      <c r="O113" s="24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4"/>
    </row>
    <row r="114" spans="1:28" ht="20.100000000000001" customHeight="1" x14ac:dyDescent="0.3">
      <c r="A114" s="32" t="s">
        <v>235</v>
      </c>
      <c r="B114" s="31" t="s">
        <v>234</v>
      </c>
      <c r="C114" s="5" t="s">
        <v>402</v>
      </c>
      <c r="D114" s="10"/>
      <c r="E114" s="10"/>
      <c r="F114" s="9" t="s">
        <v>1856</v>
      </c>
      <c r="G114" s="5" t="s">
        <v>2252</v>
      </c>
      <c r="H114" s="5" t="s">
        <v>166</v>
      </c>
      <c r="I114" s="58" t="s">
        <v>2083</v>
      </c>
      <c r="J114" s="6" t="s">
        <v>298</v>
      </c>
      <c r="K114" s="56" t="s">
        <v>111</v>
      </c>
      <c r="L114" s="60">
        <v>286</v>
      </c>
      <c r="M114" s="367"/>
      <c r="N114" s="7"/>
      <c r="O114" s="24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4"/>
    </row>
    <row r="115" spans="1:28" ht="20.100000000000001" customHeight="1" x14ac:dyDescent="0.3">
      <c r="A115" s="32" t="s">
        <v>235</v>
      </c>
      <c r="B115" s="31" t="s">
        <v>234</v>
      </c>
      <c r="C115" s="5" t="s">
        <v>7</v>
      </c>
      <c r="D115" s="10"/>
      <c r="E115" s="10"/>
      <c r="F115" s="9" t="s">
        <v>1857</v>
      </c>
      <c r="G115" s="5" t="s">
        <v>2253</v>
      </c>
      <c r="H115" s="5" t="s">
        <v>166</v>
      </c>
      <c r="I115" s="58" t="s">
        <v>2083</v>
      </c>
      <c r="J115" s="6" t="s">
        <v>298</v>
      </c>
      <c r="K115" s="56" t="s">
        <v>111</v>
      </c>
      <c r="L115" s="60">
        <v>287</v>
      </c>
      <c r="M115" s="367"/>
      <c r="N115" s="7"/>
      <c r="O115" s="24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4"/>
    </row>
    <row r="116" spans="1:28" ht="20.100000000000001" customHeight="1" x14ac:dyDescent="0.3">
      <c r="A116" s="54" t="s">
        <v>235</v>
      </c>
      <c r="B116" s="378" t="s">
        <v>234</v>
      </c>
      <c r="C116" s="233" t="s">
        <v>6</v>
      </c>
      <c r="D116" s="296"/>
      <c r="E116" s="296"/>
      <c r="F116" s="376" t="s">
        <v>1858</v>
      </c>
      <c r="G116" s="233" t="s">
        <v>2254</v>
      </c>
      <c r="H116" s="233" t="s">
        <v>166</v>
      </c>
      <c r="I116" s="321" t="s">
        <v>2083</v>
      </c>
      <c r="J116" s="7" t="s">
        <v>298</v>
      </c>
      <c r="K116" s="322" t="s">
        <v>111</v>
      </c>
      <c r="L116" s="437">
        <v>288</v>
      </c>
      <c r="M116" s="367"/>
      <c r="N116" s="7"/>
      <c r="O116" s="24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4"/>
    </row>
    <row r="117" spans="1:28" ht="20.100000000000001" customHeight="1" x14ac:dyDescent="0.3">
      <c r="A117" s="32" t="s">
        <v>235</v>
      </c>
      <c r="B117" s="31" t="s">
        <v>234</v>
      </c>
      <c r="C117" s="5" t="s">
        <v>163</v>
      </c>
      <c r="D117" s="10"/>
      <c r="E117" s="10"/>
      <c r="F117" s="9" t="s">
        <v>1859</v>
      </c>
      <c r="G117" s="5" t="s">
        <v>2255</v>
      </c>
      <c r="H117" s="5" t="s">
        <v>166</v>
      </c>
      <c r="I117" s="58" t="s">
        <v>2083</v>
      </c>
      <c r="J117" s="6" t="s">
        <v>298</v>
      </c>
      <c r="K117" s="56" t="s">
        <v>111</v>
      </c>
      <c r="L117" s="60">
        <v>289</v>
      </c>
      <c r="M117" s="367"/>
      <c r="N117" s="7"/>
      <c r="O117" s="24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4"/>
    </row>
    <row r="118" spans="1:28" ht="20.100000000000001" customHeight="1" x14ac:dyDescent="0.3">
      <c r="A118" s="54" t="s">
        <v>235</v>
      </c>
      <c r="B118" s="378" t="s">
        <v>234</v>
      </c>
      <c r="C118" s="233" t="s">
        <v>165</v>
      </c>
      <c r="D118" s="296"/>
      <c r="E118" s="296"/>
      <c r="F118" s="376" t="s">
        <v>1860</v>
      </c>
      <c r="G118" s="233" t="s">
        <v>2256</v>
      </c>
      <c r="H118" s="233" t="s">
        <v>166</v>
      </c>
      <c r="I118" s="321" t="s">
        <v>2083</v>
      </c>
      <c r="J118" s="6" t="s">
        <v>263</v>
      </c>
      <c r="K118" s="322" t="s">
        <v>110</v>
      </c>
      <c r="L118" s="379">
        <v>290</v>
      </c>
      <c r="M118" s="367"/>
      <c r="N118" s="7"/>
      <c r="O118" s="24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4"/>
    </row>
    <row r="119" spans="1:28" ht="20.100000000000001" customHeight="1" x14ac:dyDescent="0.3">
      <c r="A119" s="88" t="s">
        <v>235</v>
      </c>
      <c r="B119" s="246" t="s">
        <v>234</v>
      </c>
      <c r="C119" s="247" t="s">
        <v>165</v>
      </c>
      <c r="D119" s="248"/>
      <c r="E119" s="248"/>
      <c r="F119" s="249" t="s">
        <v>1860</v>
      </c>
      <c r="G119" s="247" t="s">
        <v>2256</v>
      </c>
      <c r="H119" s="247" t="s">
        <v>166</v>
      </c>
      <c r="I119" s="105" t="s">
        <v>2083</v>
      </c>
      <c r="J119" s="106" t="s">
        <v>298</v>
      </c>
      <c r="K119" s="107" t="s">
        <v>111</v>
      </c>
      <c r="L119" s="263" t="s">
        <v>3949</v>
      </c>
      <c r="M119" s="501" t="s">
        <v>65</v>
      </c>
      <c r="N119" s="502"/>
      <c r="O119" s="24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4"/>
    </row>
    <row r="120" spans="1:28" ht="20.100000000000001" customHeight="1" x14ac:dyDescent="0.3">
      <c r="A120" s="32" t="s">
        <v>235</v>
      </c>
      <c r="B120" s="31" t="s">
        <v>234</v>
      </c>
      <c r="C120" s="5" t="s">
        <v>5</v>
      </c>
      <c r="D120" s="10"/>
      <c r="E120" s="10"/>
      <c r="F120" s="9" t="s">
        <v>1861</v>
      </c>
      <c r="G120" s="5" t="s">
        <v>2257</v>
      </c>
      <c r="H120" s="5" t="s">
        <v>166</v>
      </c>
      <c r="I120" s="58" t="s">
        <v>2083</v>
      </c>
      <c r="J120" s="6" t="s">
        <v>298</v>
      </c>
      <c r="K120" s="56" t="s">
        <v>111</v>
      </c>
      <c r="L120" s="60">
        <v>291</v>
      </c>
      <c r="M120" s="367"/>
      <c r="N120" s="7"/>
      <c r="O120" s="24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4"/>
    </row>
    <row r="121" spans="1:28" ht="20.100000000000001" customHeight="1" x14ac:dyDescent="0.3">
      <c r="A121" s="32" t="s">
        <v>235</v>
      </c>
      <c r="B121" s="31" t="s">
        <v>234</v>
      </c>
      <c r="C121" s="5" t="s">
        <v>4</v>
      </c>
      <c r="D121" s="10"/>
      <c r="E121" s="10"/>
      <c r="F121" s="9" t="s">
        <v>1862</v>
      </c>
      <c r="G121" s="5" t="s">
        <v>2258</v>
      </c>
      <c r="H121" s="5" t="s">
        <v>166</v>
      </c>
      <c r="I121" s="58" t="s">
        <v>2083</v>
      </c>
      <c r="J121" s="6" t="s">
        <v>298</v>
      </c>
      <c r="K121" s="56" t="s">
        <v>111</v>
      </c>
      <c r="L121" s="60">
        <v>292</v>
      </c>
      <c r="M121" s="367"/>
      <c r="N121" s="7"/>
      <c r="O121" s="24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4"/>
    </row>
    <row r="122" spans="1:28" ht="20.100000000000001" customHeight="1" x14ac:dyDescent="0.3">
      <c r="A122" s="32" t="s">
        <v>235</v>
      </c>
      <c r="B122" s="31" t="s">
        <v>234</v>
      </c>
      <c r="C122" s="5" t="s">
        <v>3</v>
      </c>
      <c r="D122" s="10"/>
      <c r="E122" s="10"/>
      <c r="F122" s="9" t="s">
        <v>1863</v>
      </c>
      <c r="G122" s="5" t="s">
        <v>2259</v>
      </c>
      <c r="H122" s="5" t="s">
        <v>166</v>
      </c>
      <c r="I122" s="58" t="s">
        <v>2083</v>
      </c>
      <c r="J122" s="6" t="s">
        <v>298</v>
      </c>
      <c r="K122" s="56" t="s">
        <v>111</v>
      </c>
      <c r="L122" s="60">
        <v>293</v>
      </c>
      <c r="M122" s="367"/>
      <c r="N122" s="7"/>
      <c r="O122" s="24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4"/>
    </row>
    <row r="123" spans="1:28" ht="20.100000000000001" customHeight="1" x14ac:dyDescent="0.3">
      <c r="A123" s="32" t="s">
        <v>235</v>
      </c>
      <c r="B123" s="31" t="s">
        <v>234</v>
      </c>
      <c r="C123" s="5" t="s">
        <v>2</v>
      </c>
      <c r="D123" s="10"/>
      <c r="E123" s="10"/>
      <c r="F123" s="9" t="s">
        <v>1864</v>
      </c>
      <c r="G123" s="5" t="s">
        <v>2260</v>
      </c>
      <c r="H123" s="5" t="s">
        <v>166</v>
      </c>
      <c r="I123" s="58" t="s">
        <v>2083</v>
      </c>
      <c r="J123" s="6" t="s">
        <v>298</v>
      </c>
      <c r="K123" s="56" t="s">
        <v>111</v>
      </c>
      <c r="L123" s="60">
        <v>294</v>
      </c>
      <c r="M123" s="367"/>
      <c r="N123" s="7"/>
      <c r="O123" s="24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4"/>
    </row>
    <row r="124" spans="1:28" ht="20.100000000000001" customHeight="1" x14ac:dyDescent="0.3">
      <c r="A124" s="32" t="s">
        <v>235</v>
      </c>
      <c r="B124" s="31" t="s">
        <v>234</v>
      </c>
      <c r="C124" s="5" t="s">
        <v>1</v>
      </c>
      <c r="D124" s="10"/>
      <c r="E124" s="10"/>
      <c r="F124" s="9" t="s">
        <v>1865</v>
      </c>
      <c r="G124" s="5" t="s">
        <v>2261</v>
      </c>
      <c r="H124" s="5" t="s">
        <v>166</v>
      </c>
      <c r="I124" s="58" t="s">
        <v>2083</v>
      </c>
      <c r="J124" s="6" t="s">
        <v>298</v>
      </c>
      <c r="K124" s="56" t="s">
        <v>111</v>
      </c>
      <c r="L124" s="60">
        <v>295</v>
      </c>
      <c r="M124" s="367"/>
      <c r="N124" s="7"/>
      <c r="O124" s="24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4"/>
    </row>
    <row r="125" spans="1:28" ht="20.100000000000001" customHeight="1" x14ac:dyDescent="0.3">
      <c r="A125" s="32" t="s">
        <v>235</v>
      </c>
      <c r="B125" s="31" t="s">
        <v>234</v>
      </c>
      <c r="C125" s="5" t="s">
        <v>475</v>
      </c>
      <c r="D125" s="10"/>
      <c r="E125" s="10"/>
      <c r="F125" s="9" t="s">
        <v>1866</v>
      </c>
      <c r="G125" s="5" t="s">
        <v>2262</v>
      </c>
      <c r="H125" s="5" t="s">
        <v>166</v>
      </c>
      <c r="I125" s="58" t="s">
        <v>2083</v>
      </c>
      <c r="J125" s="6" t="s">
        <v>298</v>
      </c>
      <c r="K125" s="56" t="s">
        <v>111</v>
      </c>
      <c r="L125" s="60">
        <v>296</v>
      </c>
      <c r="M125" s="367"/>
      <c r="N125" s="7"/>
      <c r="O125" s="24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4"/>
    </row>
    <row r="126" spans="1:28" ht="20.100000000000001" customHeight="1" x14ac:dyDescent="0.3">
      <c r="A126" s="32" t="s">
        <v>235</v>
      </c>
      <c r="B126" s="31" t="s">
        <v>234</v>
      </c>
      <c r="C126" s="5" t="s">
        <v>0</v>
      </c>
      <c r="D126" s="10"/>
      <c r="E126" s="10"/>
      <c r="F126" s="9" t="s">
        <v>1867</v>
      </c>
      <c r="G126" s="5" t="s">
        <v>2263</v>
      </c>
      <c r="H126" s="5" t="s">
        <v>166</v>
      </c>
      <c r="I126" s="58" t="s">
        <v>2083</v>
      </c>
      <c r="J126" s="6" t="s">
        <v>298</v>
      </c>
      <c r="K126" s="56" t="s">
        <v>111</v>
      </c>
      <c r="L126" s="60">
        <v>297</v>
      </c>
      <c r="M126" s="367"/>
      <c r="N126" s="7"/>
      <c r="O126" s="24"/>
      <c r="P126" s="13"/>
      <c r="Q126" s="27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4"/>
    </row>
    <row r="127" spans="1:28" ht="20.100000000000001" customHeight="1" x14ac:dyDescent="0.3">
      <c r="A127" s="77" t="s">
        <v>235</v>
      </c>
      <c r="B127" s="85" t="s">
        <v>234</v>
      </c>
      <c r="C127" s="44" t="s">
        <v>200</v>
      </c>
      <c r="D127" s="45"/>
      <c r="E127" s="45"/>
      <c r="F127" s="46" t="s">
        <v>1868</v>
      </c>
      <c r="G127" s="44" t="s">
        <v>2264</v>
      </c>
      <c r="H127" s="44" t="s">
        <v>166</v>
      </c>
      <c r="I127" s="71" t="s">
        <v>2083</v>
      </c>
      <c r="J127" s="47" t="s">
        <v>298</v>
      </c>
      <c r="K127" s="64" t="s">
        <v>111</v>
      </c>
      <c r="L127" s="72">
        <v>298</v>
      </c>
      <c r="M127" s="370"/>
      <c r="N127" s="49"/>
      <c r="AB127" s="4"/>
    </row>
    <row r="128" spans="1:28" ht="20.100000000000001" customHeight="1" x14ac:dyDescent="0.3">
      <c r="A128" s="191" t="s">
        <v>235</v>
      </c>
      <c r="B128" s="271" t="s">
        <v>234</v>
      </c>
      <c r="C128" s="269" t="s">
        <v>4896</v>
      </c>
      <c r="D128" s="272"/>
      <c r="E128" s="272"/>
      <c r="F128" s="273" t="s">
        <v>4890</v>
      </c>
      <c r="G128" s="269" t="s">
        <v>4945</v>
      </c>
      <c r="H128" s="269" t="s">
        <v>166</v>
      </c>
      <c r="I128" s="274" t="s">
        <v>2083</v>
      </c>
      <c r="J128" s="271" t="s">
        <v>298</v>
      </c>
      <c r="K128" s="274" t="s">
        <v>111</v>
      </c>
      <c r="L128" s="297">
        <v>299</v>
      </c>
      <c r="M128" s="292"/>
      <c r="N128" s="292"/>
      <c r="AB128" s="4"/>
    </row>
    <row r="129" spans="1:28" ht="20.100000000000001" customHeight="1" x14ac:dyDescent="0.3">
      <c r="A129" s="191" t="s">
        <v>235</v>
      </c>
      <c r="B129" s="271" t="s">
        <v>234</v>
      </c>
      <c r="C129" s="269" t="s">
        <v>4896</v>
      </c>
      <c r="D129" s="291"/>
      <c r="E129" s="291"/>
      <c r="F129" s="273" t="s">
        <v>4891</v>
      </c>
      <c r="G129" s="269" t="s">
        <v>4869</v>
      </c>
      <c r="H129" s="269" t="s">
        <v>166</v>
      </c>
      <c r="I129" s="274" t="s">
        <v>2083</v>
      </c>
      <c r="J129" s="271" t="s">
        <v>298</v>
      </c>
      <c r="K129" s="274" t="s">
        <v>111</v>
      </c>
      <c r="L129" s="297">
        <v>300</v>
      </c>
      <c r="M129" s="292"/>
      <c r="N129" s="292"/>
      <c r="AB129" s="4"/>
    </row>
    <row r="130" spans="1:28" ht="20.100000000000001" customHeight="1" x14ac:dyDescent="0.3">
      <c r="A130" s="191" t="s">
        <v>235</v>
      </c>
      <c r="B130" s="271" t="s">
        <v>234</v>
      </c>
      <c r="C130" s="269" t="s">
        <v>4896</v>
      </c>
      <c r="D130" s="291"/>
      <c r="E130" s="291"/>
      <c r="F130" s="273" t="s">
        <v>4892</v>
      </c>
      <c r="G130" s="269" t="s">
        <v>4870</v>
      </c>
      <c r="H130" s="269" t="s">
        <v>166</v>
      </c>
      <c r="I130" s="274" t="s">
        <v>2083</v>
      </c>
      <c r="J130" s="271" t="s">
        <v>298</v>
      </c>
      <c r="K130" s="274" t="s">
        <v>111</v>
      </c>
      <c r="L130" s="297">
        <v>301</v>
      </c>
      <c r="M130" s="292"/>
      <c r="N130" s="292"/>
      <c r="AB130" s="4"/>
    </row>
    <row r="131" spans="1:28" ht="20.100000000000001" customHeight="1" x14ac:dyDescent="0.3">
      <c r="A131" s="191" t="s">
        <v>235</v>
      </c>
      <c r="B131" s="271" t="s">
        <v>234</v>
      </c>
      <c r="C131" s="269" t="s">
        <v>4896</v>
      </c>
      <c r="D131" s="291"/>
      <c r="E131" s="291"/>
      <c r="F131" s="273" t="s">
        <v>4893</v>
      </c>
      <c r="G131" s="269" t="s">
        <v>4871</v>
      </c>
      <c r="H131" s="269" t="s">
        <v>166</v>
      </c>
      <c r="I131" s="274" t="s">
        <v>2083</v>
      </c>
      <c r="J131" s="271" t="s">
        <v>298</v>
      </c>
      <c r="K131" s="274" t="s">
        <v>111</v>
      </c>
      <c r="L131" s="297">
        <v>302</v>
      </c>
      <c r="M131" s="292"/>
      <c r="N131" s="292"/>
      <c r="AB131" s="4"/>
    </row>
    <row r="132" spans="1:28" ht="20.100000000000001" customHeight="1" x14ac:dyDescent="0.3">
      <c r="A132" s="191" t="s">
        <v>235</v>
      </c>
      <c r="B132" s="271" t="s">
        <v>234</v>
      </c>
      <c r="C132" s="269" t="s">
        <v>4896</v>
      </c>
      <c r="D132" s="291"/>
      <c r="E132" s="291"/>
      <c r="F132" s="273" t="s">
        <v>4894</v>
      </c>
      <c r="G132" s="269" t="s">
        <v>4872</v>
      </c>
      <c r="H132" s="269" t="s">
        <v>166</v>
      </c>
      <c r="I132" s="274" t="s">
        <v>2083</v>
      </c>
      <c r="J132" s="271" t="s">
        <v>298</v>
      </c>
      <c r="K132" s="274" t="s">
        <v>111</v>
      </c>
      <c r="L132" s="297">
        <v>303</v>
      </c>
      <c r="M132" s="292"/>
      <c r="N132" s="292"/>
      <c r="AB132" s="4"/>
    </row>
    <row r="133" spans="1:28" x14ac:dyDescent="0.3">
      <c r="A133" s="191" t="s">
        <v>235</v>
      </c>
      <c r="B133" s="271" t="s">
        <v>234</v>
      </c>
      <c r="C133" s="269" t="s">
        <v>4896</v>
      </c>
      <c r="D133" s="291"/>
      <c r="E133" s="291"/>
      <c r="F133" s="273" t="s">
        <v>4895</v>
      </c>
      <c r="G133" s="269" t="s">
        <v>4873</v>
      </c>
      <c r="H133" s="269" t="s">
        <v>166</v>
      </c>
      <c r="I133" s="274" t="s">
        <v>2083</v>
      </c>
      <c r="J133" s="271" t="s">
        <v>298</v>
      </c>
      <c r="K133" s="274" t="s">
        <v>111</v>
      </c>
      <c r="L133" s="297">
        <v>304</v>
      </c>
      <c r="M133" s="292"/>
      <c r="N133" s="292"/>
      <c r="AB133" s="4"/>
    </row>
    <row r="134" spans="1:28" x14ac:dyDescent="0.3">
      <c r="AB134" s="4"/>
    </row>
    <row r="135" spans="1:28" x14ac:dyDescent="0.3">
      <c r="AB135" s="4"/>
    </row>
    <row r="136" spans="1:28" x14ac:dyDescent="0.3">
      <c r="AB136" s="4"/>
    </row>
    <row r="137" spans="1:28" x14ac:dyDescent="0.3">
      <c r="AB137" s="4"/>
    </row>
    <row r="138" spans="1:28" x14ac:dyDescent="0.3">
      <c r="AB138" s="4"/>
    </row>
    <row r="139" spans="1:28" x14ac:dyDescent="0.3">
      <c r="AB139" s="4"/>
    </row>
    <row r="140" spans="1:28" x14ac:dyDescent="0.3">
      <c r="AB140" s="4"/>
    </row>
    <row r="141" spans="1:28" x14ac:dyDescent="0.3">
      <c r="AB141" s="4"/>
    </row>
    <row r="142" spans="1:28" x14ac:dyDescent="0.3">
      <c r="AB142" s="4"/>
    </row>
    <row r="143" spans="1:28" x14ac:dyDescent="0.3">
      <c r="AB143" s="4"/>
    </row>
    <row r="144" spans="1:28" x14ac:dyDescent="0.3">
      <c r="AB144" s="4"/>
    </row>
    <row r="145" spans="28:28" x14ac:dyDescent="0.3">
      <c r="AB145" s="4"/>
    </row>
    <row r="146" spans="28:28" x14ac:dyDescent="0.3">
      <c r="AB146" s="4"/>
    </row>
    <row r="147" spans="28:28" x14ac:dyDescent="0.3">
      <c r="AB147" s="4"/>
    </row>
    <row r="148" spans="28:28" x14ac:dyDescent="0.3">
      <c r="AB148" s="4"/>
    </row>
    <row r="149" spans="28:28" x14ac:dyDescent="0.3">
      <c r="AB149" s="4"/>
    </row>
  </sheetData>
  <sheetProtection selectLockedCells="1" selectUnlockedCells="1"/>
  <mergeCells count="40">
    <mergeCell ref="M64:N64"/>
    <mergeCell ref="M67:N67"/>
    <mergeCell ref="M68:N68"/>
    <mergeCell ref="M79:N79"/>
    <mergeCell ref="M75:N75"/>
    <mergeCell ref="M51:N51"/>
    <mergeCell ref="M53:N53"/>
    <mergeCell ref="M57:N57"/>
    <mergeCell ref="M59:N59"/>
    <mergeCell ref="M63:N63"/>
    <mergeCell ref="U3:AA3"/>
    <mergeCell ref="C4:G4"/>
    <mergeCell ref="I4:N4"/>
    <mergeCell ref="A6:N6"/>
    <mergeCell ref="A17:N17"/>
    <mergeCell ref="C3:F3"/>
    <mergeCell ref="G3:H3"/>
    <mergeCell ref="A28:N28"/>
    <mergeCell ref="A27:N27"/>
    <mergeCell ref="A1:B4"/>
    <mergeCell ref="C1:J1"/>
    <mergeCell ref="K1:N2"/>
    <mergeCell ref="C2:J2"/>
    <mergeCell ref="I3:N3"/>
    <mergeCell ref="M113:N113"/>
    <mergeCell ref="M119:N119"/>
    <mergeCell ref="M31:N31"/>
    <mergeCell ref="M77:N77"/>
    <mergeCell ref="M39:N39"/>
    <mergeCell ref="M40:N40"/>
    <mergeCell ref="M41:N41"/>
    <mergeCell ref="M45:N45"/>
    <mergeCell ref="A42:N42"/>
    <mergeCell ref="M47:N47"/>
    <mergeCell ref="A83:N83"/>
    <mergeCell ref="A54:N54"/>
    <mergeCell ref="A60:N60"/>
    <mergeCell ref="A65:N65"/>
    <mergeCell ref="A48:N48"/>
    <mergeCell ref="L73:N73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6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7BB7-F4A4-4DB9-8FC9-6B21A8D9EF70}">
  <sheetPr>
    <pageSetUpPr fitToPage="1"/>
  </sheetPr>
  <dimension ref="A1:AU150"/>
  <sheetViews>
    <sheetView view="pageBreakPreview" zoomScale="85" zoomScaleNormal="75" zoomScaleSheetLayoutView="85" workbookViewId="0">
      <pane ySplit="5" topLeftCell="A104" activePane="bottomLeft" state="frozen"/>
      <selection activeCell="A2" sqref="A2:B2"/>
      <selection pane="bottomLeft" activeCell="A116" sqref="A116:XFD116"/>
    </sheetView>
  </sheetViews>
  <sheetFormatPr defaultRowHeight="14.4" x14ac:dyDescent="0.3"/>
  <cols>
    <col min="1" max="1" width="7.44140625" style="1" customWidth="1"/>
    <col min="2" max="2" width="11.21875" style="1" customWidth="1"/>
    <col min="3" max="3" width="64.5546875" style="1" bestFit="1" customWidth="1"/>
    <col min="4" max="4" width="6.21875" style="1" bestFit="1" customWidth="1"/>
    <col min="5" max="5" width="9.88671875" style="1" customWidth="1"/>
    <col min="6" max="6" width="41.21875" style="1" bestFit="1" customWidth="1"/>
    <col min="7" max="7" width="49.33203125" style="1" bestFit="1" customWidth="1"/>
    <col min="8" max="8" width="23.6640625" style="1" bestFit="1" customWidth="1"/>
    <col min="9" max="9" width="14.6640625" style="1" bestFit="1" customWidth="1"/>
    <col min="10" max="10" width="10.33203125" style="1" customWidth="1"/>
    <col min="11" max="11" width="11.6640625" style="1" customWidth="1"/>
    <col min="12" max="12" width="13.88671875" style="1" customWidth="1"/>
    <col min="13" max="14" width="4.109375" style="3" bestFit="1" customWidth="1"/>
    <col min="15" max="15" width="3.88671875" style="1" hidden="1" customWidth="1"/>
    <col min="16" max="16" width="71.6640625" style="1" bestFit="1" customWidth="1"/>
    <col min="17" max="17" width="36.44140625" style="2" bestFit="1" customWidth="1"/>
    <col min="18" max="18" width="13.33203125" style="2" customWidth="1"/>
    <col min="19" max="19" width="15" style="2" customWidth="1"/>
    <col min="20" max="20" width="31.44140625" style="2" bestFit="1" customWidth="1"/>
    <col min="21" max="21" width="52.109375" style="2" customWidth="1"/>
    <col min="22" max="22" width="14.5546875" style="2" customWidth="1"/>
    <col min="23" max="23" width="16.5546875" style="2" customWidth="1"/>
    <col min="24" max="24" width="10.44140625" style="2" customWidth="1"/>
    <col min="25" max="25" width="10.88671875" style="2" customWidth="1"/>
    <col min="26" max="26" width="7.88671875" style="2" customWidth="1"/>
    <col min="27" max="27" width="4.5546875" style="2" customWidth="1"/>
    <col min="28" max="47" width="8.88671875" style="2"/>
    <col min="48" max="16384" width="8.88671875" style="1"/>
  </cols>
  <sheetData>
    <row r="1" spans="1:29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161</v>
      </c>
      <c r="L1" s="465"/>
      <c r="M1" s="465"/>
      <c r="N1" s="465"/>
    </row>
    <row r="2" spans="1:29" ht="31.8" customHeight="1" x14ac:dyDescent="0.3">
      <c r="A2" s="458"/>
      <c r="B2" s="459"/>
      <c r="C2" s="466" t="s">
        <v>267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9" ht="28.8" customHeight="1" x14ac:dyDescent="0.25">
      <c r="A3" s="458"/>
      <c r="B3" s="459"/>
      <c r="C3" s="469" t="s">
        <v>4793</v>
      </c>
      <c r="D3" s="469"/>
      <c r="E3" s="469"/>
      <c r="F3" s="469"/>
      <c r="G3" s="470" t="str">
        <f>Capa!G64</f>
        <v>IP:10.39.13.12</v>
      </c>
      <c r="H3" s="471"/>
      <c r="I3" s="468" t="s">
        <v>63</v>
      </c>
      <c r="J3" s="468"/>
      <c r="K3" s="468"/>
      <c r="L3" s="468"/>
      <c r="M3" s="468"/>
      <c r="N3" s="468"/>
      <c r="O3" s="15" t="s">
        <v>55</v>
      </c>
      <c r="P3" s="20"/>
      <c r="Q3" s="13"/>
      <c r="R3" s="13"/>
      <c r="S3" s="13"/>
      <c r="T3" s="13"/>
      <c r="U3" s="13"/>
      <c r="V3" s="449"/>
      <c r="W3" s="449"/>
      <c r="X3" s="449"/>
      <c r="Y3" s="449"/>
      <c r="Z3" s="449"/>
      <c r="AA3" s="449"/>
      <c r="AB3" s="449"/>
    </row>
    <row r="4" spans="1:29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9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3">
      <c r="A7" s="32" t="s">
        <v>268</v>
      </c>
      <c r="B7" s="31" t="s">
        <v>234</v>
      </c>
      <c r="C7" s="5" t="s">
        <v>46</v>
      </c>
      <c r="D7" s="10" t="s">
        <v>67</v>
      </c>
      <c r="E7" s="10"/>
      <c r="F7" s="9" t="s">
        <v>112</v>
      </c>
      <c r="G7" s="5" t="s">
        <v>269</v>
      </c>
      <c r="H7" s="5"/>
      <c r="I7" s="56" t="s">
        <v>1920</v>
      </c>
      <c r="J7" s="6" t="s">
        <v>263</v>
      </c>
      <c r="K7" s="56" t="s">
        <v>110</v>
      </c>
      <c r="L7" s="59" t="s">
        <v>2081</v>
      </c>
      <c r="M7" s="367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3">
      <c r="A8" s="32" t="s">
        <v>268</v>
      </c>
      <c r="B8" s="31" t="s">
        <v>234</v>
      </c>
      <c r="C8" s="5" t="s">
        <v>45</v>
      </c>
      <c r="D8" s="10" t="s">
        <v>68</v>
      </c>
      <c r="E8" s="10"/>
      <c r="F8" s="9" t="s">
        <v>114</v>
      </c>
      <c r="G8" s="5" t="s">
        <v>270</v>
      </c>
      <c r="H8" s="5"/>
      <c r="I8" s="56" t="s">
        <v>1920</v>
      </c>
      <c r="J8" s="6" t="s">
        <v>263</v>
      </c>
      <c r="K8" s="56" t="s">
        <v>110</v>
      </c>
      <c r="L8" s="59" t="s">
        <v>2081</v>
      </c>
      <c r="M8" s="367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3">
      <c r="A9" s="32" t="s">
        <v>268</v>
      </c>
      <c r="B9" s="31" t="s">
        <v>234</v>
      </c>
      <c r="C9" s="5" t="s">
        <v>44</v>
      </c>
      <c r="D9" s="10" t="s">
        <v>69</v>
      </c>
      <c r="E9" s="10"/>
      <c r="F9" s="9" t="s">
        <v>116</v>
      </c>
      <c r="G9" s="5" t="s">
        <v>271</v>
      </c>
      <c r="H9" s="5"/>
      <c r="I9" s="56" t="s">
        <v>1920</v>
      </c>
      <c r="J9" s="6" t="s">
        <v>263</v>
      </c>
      <c r="K9" s="56" t="s">
        <v>110</v>
      </c>
      <c r="L9" s="59" t="s">
        <v>2081</v>
      </c>
      <c r="M9" s="367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3">
      <c r="A10" s="32" t="s">
        <v>268</v>
      </c>
      <c r="B10" s="31" t="s">
        <v>41</v>
      </c>
      <c r="C10" s="5" t="s">
        <v>43</v>
      </c>
      <c r="D10" s="10" t="s">
        <v>70</v>
      </c>
      <c r="E10" s="10"/>
      <c r="F10" s="9" t="s">
        <v>118</v>
      </c>
      <c r="G10" s="5" t="s">
        <v>272</v>
      </c>
      <c r="H10" s="5"/>
      <c r="I10" s="56" t="s">
        <v>1920</v>
      </c>
      <c r="J10" s="6" t="s">
        <v>263</v>
      </c>
      <c r="K10" s="56" t="s">
        <v>110</v>
      </c>
      <c r="L10" s="59" t="s">
        <v>2081</v>
      </c>
      <c r="M10" s="367"/>
      <c r="N10" s="6"/>
      <c r="O10" s="18" t="e">
        <f>VLOOKUP(AB10,[1]ETerra_A!$A$1:$D$30000,3,0)</f>
        <v>#N/A</v>
      </c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3">
      <c r="A11" s="32" t="s">
        <v>268</v>
      </c>
      <c r="B11" s="31" t="s">
        <v>41</v>
      </c>
      <c r="C11" s="5" t="s">
        <v>42</v>
      </c>
      <c r="D11" s="10" t="s">
        <v>71</v>
      </c>
      <c r="E11" s="10"/>
      <c r="F11" s="9" t="s">
        <v>120</v>
      </c>
      <c r="G11" s="5" t="s">
        <v>273</v>
      </c>
      <c r="H11" s="5"/>
      <c r="I11" s="56" t="s">
        <v>1920</v>
      </c>
      <c r="J11" s="6" t="s">
        <v>263</v>
      </c>
      <c r="K11" s="56" t="s">
        <v>110</v>
      </c>
      <c r="L11" s="59" t="s">
        <v>2081</v>
      </c>
      <c r="M11" s="367"/>
      <c r="N11" s="6"/>
      <c r="O11" s="18" t="e">
        <f>VLOOKUP(AB11,[1]ETerra_A!$A$1:$D$30000,3,0)</f>
        <v>#N/A</v>
      </c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3">
      <c r="A12" s="32" t="s">
        <v>268</v>
      </c>
      <c r="B12" s="31" t="s">
        <v>41</v>
      </c>
      <c r="C12" s="5" t="s">
        <v>40</v>
      </c>
      <c r="D12" s="10" t="s">
        <v>72</v>
      </c>
      <c r="E12" s="10"/>
      <c r="F12" s="9" t="s">
        <v>122</v>
      </c>
      <c r="G12" s="5" t="s">
        <v>274</v>
      </c>
      <c r="H12" s="5"/>
      <c r="I12" s="56" t="s">
        <v>1920</v>
      </c>
      <c r="J12" s="6" t="s">
        <v>263</v>
      </c>
      <c r="K12" s="56" t="s">
        <v>110</v>
      </c>
      <c r="L12" s="59" t="s">
        <v>2081</v>
      </c>
      <c r="M12" s="367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3">
      <c r="A13" s="32" t="s">
        <v>268</v>
      </c>
      <c r="B13" s="31" t="s">
        <v>234</v>
      </c>
      <c r="C13" s="5" t="s">
        <v>39</v>
      </c>
      <c r="D13" s="10" t="s">
        <v>73</v>
      </c>
      <c r="E13" s="10"/>
      <c r="F13" s="9" t="s">
        <v>124</v>
      </c>
      <c r="G13" s="5" t="s">
        <v>275</v>
      </c>
      <c r="H13" s="5"/>
      <c r="I13" s="56" t="s">
        <v>1920</v>
      </c>
      <c r="J13" s="6" t="s">
        <v>263</v>
      </c>
      <c r="K13" s="56" t="s">
        <v>110</v>
      </c>
      <c r="L13" s="59" t="s">
        <v>2081</v>
      </c>
      <c r="M13" s="367"/>
      <c r="N13" s="6"/>
      <c r="O13" s="18" t="e">
        <f>VLOOKUP(AB13,[1]ETerra_A!$A$1:$D$30000,3,0)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3">
      <c r="A14" s="32" t="s">
        <v>268</v>
      </c>
      <c r="B14" s="31" t="s">
        <v>234</v>
      </c>
      <c r="C14" s="5" t="s">
        <v>38</v>
      </c>
      <c r="D14" s="10"/>
      <c r="E14" s="10"/>
      <c r="F14" s="9" t="s">
        <v>126</v>
      </c>
      <c r="G14" s="5" t="s">
        <v>276</v>
      </c>
      <c r="H14" s="5"/>
      <c r="I14" s="56" t="s">
        <v>1920</v>
      </c>
      <c r="J14" s="6" t="s">
        <v>263</v>
      </c>
      <c r="K14" s="56" t="s">
        <v>110</v>
      </c>
      <c r="L14" s="59" t="s">
        <v>2081</v>
      </c>
      <c r="M14" s="367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ht="20.100000000000001" customHeight="1" x14ac:dyDescent="0.3">
      <c r="A15" s="32" t="s">
        <v>268</v>
      </c>
      <c r="B15" s="31" t="s">
        <v>234</v>
      </c>
      <c r="C15" s="5" t="s">
        <v>37</v>
      </c>
      <c r="D15" s="10"/>
      <c r="E15" s="10"/>
      <c r="F15" s="9" t="s">
        <v>128</v>
      </c>
      <c r="G15" s="5" t="s">
        <v>277</v>
      </c>
      <c r="H15" s="5"/>
      <c r="I15" s="56" t="s">
        <v>1920</v>
      </c>
      <c r="J15" s="6" t="s">
        <v>263</v>
      </c>
      <c r="K15" s="56" t="s">
        <v>110</v>
      </c>
      <c r="L15" s="59" t="s">
        <v>2081</v>
      </c>
      <c r="M15" s="367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ht="20.100000000000001" customHeight="1" x14ac:dyDescent="0.3">
      <c r="A16" s="32" t="s">
        <v>268</v>
      </c>
      <c r="B16" s="31" t="s">
        <v>234</v>
      </c>
      <c r="C16" s="5" t="s">
        <v>36</v>
      </c>
      <c r="D16" s="10"/>
      <c r="E16" s="10"/>
      <c r="F16" s="9" t="s">
        <v>1873</v>
      </c>
      <c r="G16" s="5" t="s">
        <v>278</v>
      </c>
      <c r="H16" s="5"/>
      <c r="I16" s="56" t="s">
        <v>1920</v>
      </c>
      <c r="J16" s="6" t="s">
        <v>264</v>
      </c>
      <c r="K16" s="56" t="s">
        <v>111</v>
      </c>
      <c r="L16" s="60">
        <v>209</v>
      </c>
      <c r="M16" s="367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ht="20.100000000000001" customHeight="1" x14ac:dyDescent="0.25">
      <c r="A17" s="443" t="s">
        <v>59</v>
      </c>
      <c r="B17" s="444"/>
      <c r="C17" s="444"/>
      <c r="D17" s="444"/>
      <c r="E17" s="444"/>
      <c r="F17" s="444"/>
      <c r="G17" s="444"/>
      <c r="H17" s="444"/>
      <c r="I17" s="444"/>
      <c r="J17" s="444"/>
      <c r="K17" s="444"/>
      <c r="L17" s="444"/>
      <c r="M17" s="444"/>
      <c r="N17" s="445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ht="20.100000000000001" customHeight="1" x14ac:dyDescent="0.3">
      <c r="A18" s="32" t="s">
        <v>268</v>
      </c>
      <c r="B18" s="31" t="s">
        <v>234</v>
      </c>
      <c r="C18" s="5" t="s">
        <v>322</v>
      </c>
      <c r="D18" s="10"/>
      <c r="E18" s="10" t="s">
        <v>74</v>
      </c>
      <c r="F18" s="9" t="s">
        <v>135</v>
      </c>
      <c r="G18" s="5" t="s">
        <v>279</v>
      </c>
      <c r="H18" s="6" t="s">
        <v>470</v>
      </c>
      <c r="I18" s="56" t="s">
        <v>2082</v>
      </c>
      <c r="J18" s="6" t="s">
        <v>263</v>
      </c>
      <c r="K18" s="56" t="s">
        <v>160</v>
      </c>
      <c r="L18" s="59" t="s">
        <v>2081</v>
      </c>
      <c r="M18" s="367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ht="20.100000000000001" customHeight="1" x14ac:dyDescent="0.3">
      <c r="A19" s="32" t="s">
        <v>268</v>
      </c>
      <c r="B19" s="31" t="s">
        <v>234</v>
      </c>
      <c r="C19" s="5" t="s">
        <v>333</v>
      </c>
      <c r="D19" s="10"/>
      <c r="E19" s="10" t="s">
        <v>75</v>
      </c>
      <c r="F19" s="9" t="s">
        <v>139</v>
      </c>
      <c r="G19" s="5" t="s">
        <v>280</v>
      </c>
      <c r="H19" s="6" t="s">
        <v>659</v>
      </c>
      <c r="I19" s="56" t="s">
        <v>2082</v>
      </c>
      <c r="J19" s="6" t="s">
        <v>263</v>
      </c>
      <c r="K19" s="56" t="s">
        <v>160</v>
      </c>
      <c r="L19" s="59" t="s">
        <v>2081</v>
      </c>
      <c r="M19" s="367"/>
      <c r="N19" s="6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ht="20.100000000000001" customHeight="1" x14ac:dyDescent="0.3">
      <c r="A20" s="32" t="s">
        <v>268</v>
      </c>
      <c r="B20" s="31" t="s">
        <v>234</v>
      </c>
      <c r="C20" s="5" t="s">
        <v>340</v>
      </c>
      <c r="D20" s="10"/>
      <c r="E20" s="10" t="s">
        <v>76</v>
      </c>
      <c r="F20" s="9" t="s">
        <v>137</v>
      </c>
      <c r="G20" s="5" t="s">
        <v>281</v>
      </c>
      <c r="H20" s="6" t="s">
        <v>659</v>
      </c>
      <c r="I20" s="56" t="s">
        <v>2082</v>
      </c>
      <c r="J20" s="6" t="s">
        <v>263</v>
      </c>
      <c r="K20" s="56" t="s">
        <v>160</v>
      </c>
      <c r="L20" s="59" t="s">
        <v>2081</v>
      </c>
      <c r="M20" s="367"/>
      <c r="N20" s="6"/>
      <c r="O20" s="18" t="e">
        <f>VLOOKUP(AB20,[1]ETerra_C!$A$1:$D$30000,2,0)</f>
        <v>#N/A</v>
      </c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ht="20.100000000000001" customHeight="1" x14ac:dyDescent="0.3">
      <c r="A21" s="32" t="s">
        <v>268</v>
      </c>
      <c r="B21" s="31" t="s">
        <v>234</v>
      </c>
      <c r="C21" s="5" t="s">
        <v>347</v>
      </c>
      <c r="D21" s="10"/>
      <c r="E21" s="10" t="s">
        <v>77</v>
      </c>
      <c r="F21" s="9" t="s">
        <v>141</v>
      </c>
      <c r="G21" s="5" t="s">
        <v>282</v>
      </c>
      <c r="H21" s="6" t="s">
        <v>659</v>
      </c>
      <c r="I21" s="56" t="s">
        <v>2082</v>
      </c>
      <c r="J21" s="6" t="s">
        <v>263</v>
      </c>
      <c r="K21" s="56" t="s">
        <v>160</v>
      </c>
      <c r="L21" s="59" t="s">
        <v>2081</v>
      </c>
      <c r="M21" s="367"/>
      <c r="N21" s="6"/>
      <c r="O21" s="18" t="e">
        <f>VLOOKUP(AB21,[1]ETerra_C!$A$1:$D$30000,2,0)</f>
        <v>#N/A</v>
      </c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ht="20.100000000000001" customHeight="1" x14ac:dyDescent="0.3">
      <c r="A22" s="32" t="s">
        <v>268</v>
      </c>
      <c r="B22" s="31" t="s">
        <v>234</v>
      </c>
      <c r="C22" s="5" t="s">
        <v>35</v>
      </c>
      <c r="D22" s="10"/>
      <c r="E22" s="10"/>
      <c r="F22" s="376" t="s">
        <v>4919</v>
      </c>
      <c r="G22" s="5" t="s">
        <v>283</v>
      </c>
      <c r="H22" s="47" t="s">
        <v>469</v>
      </c>
      <c r="I22" s="56" t="s">
        <v>2082</v>
      </c>
      <c r="J22" s="6" t="s">
        <v>263</v>
      </c>
      <c r="K22" s="56" t="s">
        <v>160</v>
      </c>
      <c r="L22" s="59" t="s">
        <v>2081</v>
      </c>
      <c r="M22" s="367"/>
      <c r="N22" s="6"/>
      <c r="O22" s="18" t="e">
        <f>VLOOKUP(AB22,[1]ETerra_C!$A$1:$D$30000,2,0)</f>
        <v>#N/A</v>
      </c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ht="20.100000000000001" customHeight="1" x14ac:dyDescent="0.3">
      <c r="A23" s="32" t="s">
        <v>268</v>
      </c>
      <c r="B23" s="31" t="s">
        <v>234</v>
      </c>
      <c r="C23" s="5" t="s">
        <v>34</v>
      </c>
      <c r="D23" s="10"/>
      <c r="E23" s="10"/>
      <c r="F23" s="376" t="s">
        <v>1781</v>
      </c>
      <c r="G23" s="5" t="s">
        <v>284</v>
      </c>
      <c r="H23" s="47" t="s">
        <v>469</v>
      </c>
      <c r="I23" s="56" t="s">
        <v>2082</v>
      </c>
      <c r="J23" s="6" t="s">
        <v>263</v>
      </c>
      <c r="K23" s="56" t="s">
        <v>160</v>
      </c>
      <c r="L23" s="59" t="s">
        <v>2081</v>
      </c>
      <c r="M23" s="367"/>
      <c r="N23" s="6"/>
      <c r="O23" s="18" t="e">
        <f>VLOOKUP(AB23,[1]ETerra_C!$A$1:$D$30000,2,0)</f>
        <v>#N/A</v>
      </c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ht="20.100000000000001" customHeight="1" x14ac:dyDescent="0.3">
      <c r="A24" s="32" t="s">
        <v>268</v>
      </c>
      <c r="B24" s="31" t="s">
        <v>234</v>
      </c>
      <c r="C24" s="5" t="s">
        <v>134</v>
      </c>
      <c r="D24" s="10"/>
      <c r="E24" s="10"/>
      <c r="F24" s="376" t="s">
        <v>1782</v>
      </c>
      <c r="G24" s="5" t="s">
        <v>285</v>
      </c>
      <c r="H24" s="47" t="s">
        <v>469</v>
      </c>
      <c r="I24" s="56" t="s">
        <v>2082</v>
      </c>
      <c r="J24" s="6" t="s">
        <v>263</v>
      </c>
      <c r="K24" s="56" t="s">
        <v>160</v>
      </c>
      <c r="L24" s="59" t="s">
        <v>2081</v>
      </c>
      <c r="M24" s="367"/>
      <c r="N24" s="6"/>
      <c r="O24" s="18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ht="20.100000000000001" customHeight="1" x14ac:dyDescent="0.3">
      <c r="A25" s="191" t="s">
        <v>268</v>
      </c>
      <c r="B25" s="192" t="s">
        <v>234</v>
      </c>
      <c r="C25" s="269" t="s">
        <v>4896</v>
      </c>
      <c r="D25" s="272"/>
      <c r="E25" s="272"/>
      <c r="F25" s="273" t="s">
        <v>4921</v>
      </c>
      <c r="G25" s="269" t="s">
        <v>4879</v>
      </c>
      <c r="H25" s="270" t="s">
        <v>469</v>
      </c>
      <c r="I25" s="198" t="s">
        <v>2082</v>
      </c>
      <c r="J25" s="197" t="s">
        <v>263</v>
      </c>
      <c r="K25" s="198" t="s">
        <v>160</v>
      </c>
      <c r="L25" s="298" t="s">
        <v>2081</v>
      </c>
      <c r="M25" s="191"/>
      <c r="N25" s="271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ht="20.100000000000001" customHeight="1" x14ac:dyDescent="0.3">
      <c r="A26" s="191" t="s">
        <v>268</v>
      </c>
      <c r="B26" s="192" t="s">
        <v>234</v>
      </c>
      <c r="C26" s="269" t="s">
        <v>4896</v>
      </c>
      <c r="D26" s="272"/>
      <c r="E26" s="272"/>
      <c r="F26" s="273" t="s">
        <v>4922</v>
      </c>
      <c r="G26" s="269" t="s">
        <v>4880</v>
      </c>
      <c r="H26" s="271" t="s">
        <v>469</v>
      </c>
      <c r="I26" s="299" t="s">
        <v>2082</v>
      </c>
      <c r="J26" s="197" t="s">
        <v>263</v>
      </c>
      <c r="K26" s="198" t="s">
        <v>160</v>
      </c>
      <c r="L26" s="298" t="s">
        <v>2081</v>
      </c>
      <c r="M26" s="191"/>
      <c r="N26" s="271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ht="20.100000000000001" customHeight="1" x14ac:dyDescent="0.25">
      <c r="A27" s="505" t="s">
        <v>78</v>
      </c>
      <c r="B27" s="506"/>
      <c r="C27" s="506"/>
      <c r="D27" s="506"/>
      <c r="E27" s="506"/>
      <c r="F27" s="506"/>
      <c r="G27" s="506"/>
      <c r="H27" s="506"/>
      <c r="I27" s="506"/>
      <c r="J27" s="506"/>
      <c r="K27" s="506"/>
      <c r="L27" s="506"/>
      <c r="M27" s="506"/>
      <c r="N27" s="507"/>
      <c r="O27" s="17"/>
      <c r="P27" s="23"/>
      <c r="Q27" s="23"/>
      <c r="R27" s="23"/>
      <c r="S27" s="23"/>
      <c r="T27" s="23"/>
      <c r="U27" s="23"/>
      <c r="V27" s="13"/>
      <c r="W27" s="13"/>
      <c r="X27" s="13"/>
      <c r="Y27" s="13"/>
      <c r="Z27" s="13"/>
      <c r="AA27" s="13"/>
      <c r="AB27" s="13"/>
      <c r="AC27" s="4"/>
    </row>
    <row r="28" spans="1:29" ht="20.100000000000001" customHeight="1" x14ac:dyDescent="0.25">
      <c r="A28" s="511" t="s">
        <v>323</v>
      </c>
      <c r="B28" s="512"/>
      <c r="C28" s="512"/>
      <c r="D28" s="512"/>
      <c r="E28" s="512"/>
      <c r="F28" s="512"/>
      <c r="G28" s="512"/>
      <c r="H28" s="512"/>
      <c r="I28" s="512"/>
      <c r="J28" s="512"/>
      <c r="K28" s="512"/>
      <c r="L28" s="512"/>
      <c r="M28" s="512"/>
      <c r="N28" s="513"/>
      <c r="O28" s="34"/>
      <c r="P28" s="23"/>
      <c r="Q28" s="23"/>
      <c r="R28" s="23"/>
      <c r="S28" s="23"/>
      <c r="T28" s="23"/>
      <c r="U28" s="23"/>
      <c r="V28" s="13"/>
      <c r="W28" s="13"/>
      <c r="X28" s="13"/>
      <c r="Y28" s="13"/>
      <c r="Z28" s="13"/>
      <c r="AA28" s="13"/>
      <c r="AB28" s="13"/>
      <c r="AC28" s="4"/>
    </row>
    <row r="29" spans="1:29" ht="20.100000000000001" customHeight="1" x14ac:dyDescent="0.3">
      <c r="A29" s="35" t="s">
        <v>268</v>
      </c>
      <c r="B29" s="36" t="s">
        <v>234</v>
      </c>
      <c r="C29" s="37" t="s">
        <v>324</v>
      </c>
      <c r="D29" s="38" t="s">
        <v>89</v>
      </c>
      <c r="E29" s="38"/>
      <c r="F29" s="39" t="s">
        <v>1796</v>
      </c>
      <c r="G29" s="37" t="s">
        <v>2265</v>
      </c>
      <c r="H29" s="37" t="s">
        <v>146</v>
      </c>
      <c r="I29" s="58" t="s">
        <v>2083</v>
      </c>
      <c r="J29" s="6" t="s">
        <v>263</v>
      </c>
      <c r="K29" s="56" t="s">
        <v>110</v>
      </c>
      <c r="L29" s="59" t="s">
        <v>2081</v>
      </c>
      <c r="M29" s="373"/>
      <c r="N29" s="41"/>
      <c r="O29" s="18" t="e">
        <f>VLOOKUP(AB29,[1]ETerra_D!$A$1:$D$30000,4,0)</f>
        <v>#N/A</v>
      </c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ht="20.100000000000001" customHeight="1" x14ac:dyDescent="0.3">
      <c r="A30" s="32" t="s">
        <v>268</v>
      </c>
      <c r="B30" s="31" t="s">
        <v>234</v>
      </c>
      <c r="C30" s="5" t="s">
        <v>325</v>
      </c>
      <c r="D30" s="10" t="s">
        <v>90</v>
      </c>
      <c r="E30" s="10"/>
      <c r="F30" s="9" t="s">
        <v>1797</v>
      </c>
      <c r="G30" s="5" t="s">
        <v>2266</v>
      </c>
      <c r="H30" s="5" t="s">
        <v>147</v>
      </c>
      <c r="I30" s="58" t="s">
        <v>2083</v>
      </c>
      <c r="J30" s="6" t="s">
        <v>263</v>
      </c>
      <c r="K30" s="56" t="s">
        <v>110</v>
      </c>
      <c r="L30" s="59" t="s">
        <v>2081</v>
      </c>
      <c r="M30" s="367"/>
      <c r="N30" s="7"/>
      <c r="O30" s="18" t="e">
        <f>VLOOKUP(AB30,[1]ETerra_D!$A$1:$D$30000,4,0)</f>
        <v>#N/A</v>
      </c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ht="20.100000000000001" customHeight="1" x14ac:dyDescent="0.3">
      <c r="A31" s="88" t="s">
        <v>268</v>
      </c>
      <c r="B31" s="246" t="s">
        <v>234</v>
      </c>
      <c r="C31" s="247" t="s">
        <v>326</v>
      </c>
      <c r="D31" s="248"/>
      <c r="E31" s="248"/>
      <c r="F31" s="249" t="s">
        <v>1798</v>
      </c>
      <c r="G31" s="247" t="s">
        <v>2267</v>
      </c>
      <c r="H31" s="247" t="s">
        <v>148</v>
      </c>
      <c r="I31" s="105" t="s">
        <v>2083</v>
      </c>
      <c r="J31" s="106" t="s">
        <v>263</v>
      </c>
      <c r="K31" s="107" t="s">
        <v>110</v>
      </c>
      <c r="L31" s="250" t="s">
        <v>2081</v>
      </c>
      <c r="M31" s="501" t="s">
        <v>65</v>
      </c>
      <c r="N31" s="502"/>
      <c r="O31" s="439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ht="20.100000000000001" customHeight="1" x14ac:dyDescent="0.3">
      <c r="A32" s="32" t="s">
        <v>268</v>
      </c>
      <c r="B32" s="31" t="s">
        <v>234</v>
      </c>
      <c r="C32" s="5" t="s">
        <v>327</v>
      </c>
      <c r="D32" s="10" t="s">
        <v>91</v>
      </c>
      <c r="E32" s="10"/>
      <c r="F32" s="9" t="s">
        <v>1789</v>
      </c>
      <c r="G32" s="5" t="s">
        <v>286</v>
      </c>
      <c r="H32" s="5" t="s">
        <v>148</v>
      </c>
      <c r="I32" s="58" t="s">
        <v>2083</v>
      </c>
      <c r="J32" s="6" t="s">
        <v>263</v>
      </c>
      <c r="K32" s="56" t="s">
        <v>110</v>
      </c>
      <c r="L32" s="59" t="s">
        <v>2081</v>
      </c>
      <c r="M32" s="367"/>
      <c r="N32" s="7"/>
      <c r="O32" s="18" t="e">
        <f>VLOOKUP(AB32,[1]ETerra_D!$A$1:$D$30000,4,0)</f>
        <v>#N/A</v>
      </c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ht="20.100000000000001" customHeight="1" x14ac:dyDescent="0.3">
      <c r="A33" s="32" t="s">
        <v>268</v>
      </c>
      <c r="B33" s="31" t="s">
        <v>234</v>
      </c>
      <c r="C33" s="5" t="s">
        <v>328</v>
      </c>
      <c r="D33" s="10" t="s">
        <v>92</v>
      </c>
      <c r="E33" s="10"/>
      <c r="F33" s="9" t="s">
        <v>1790</v>
      </c>
      <c r="G33" s="5" t="s">
        <v>287</v>
      </c>
      <c r="H33" s="5" t="s">
        <v>148</v>
      </c>
      <c r="I33" s="58" t="s">
        <v>2083</v>
      </c>
      <c r="J33" s="6" t="s">
        <v>263</v>
      </c>
      <c r="K33" s="56" t="s">
        <v>110</v>
      </c>
      <c r="L33" s="59" t="s">
        <v>2081</v>
      </c>
      <c r="M33" s="367"/>
      <c r="N33" s="7"/>
      <c r="O33" s="18" t="e">
        <f>VLOOKUP(AB33,[1]ETerra_D!$A$1:$D$30000,4,0)</f>
        <v>#N/A</v>
      </c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ht="20.100000000000001" customHeight="1" x14ac:dyDescent="0.3">
      <c r="A34" s="32" t="s">
        <v>268</v>
      </c>
      <c r="B34" s="31" t="s">
        <v>234</v>
      </c>
      <c r="C34" s="5" t="s">
        <v>329</v>
      </c>
      <c r="D34" s="10" t="s">
        <v>93</v>
      </c>
      <c r="E34" s="10"/>
      <c r="F34" s="9" t="s">
        <v>1799</v>
      </c>
      <c r="G34" s="5" t="s">
        <v>2268</v>
      </c>
      <c r="H34" s="5" t="s">
        <v>148</v>
      </c>
      <c r="I34" s="58" t="s">
        <v>2083</v>
      </c>
      <c r="J34" s="6" t="s">
        <v>263</v>
      </c>
      <c r="K34" s="56" t="s">
        <v>110</v>
      </c>
      <c r="L34" s="59" t="s">
        <v>2081</v>
      </c>
      <c r="M34" s="367"/>
      <c r="N34" s="7"/>
      <c r="O34" s="18" t="e">
        <f>VLOOKUP(AB34,[1]ETerra_D!$A$1:$D$30000,4,0)</f>
        <v>#N/A</v>
      </c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29" ht="20.100000000000001" customHeight="1" x14ac:dyDescent="0.3">
      <c r="A35" s="32" t="s">
        <v>268</v>
      </c>
      <c r="B35" s="31" t="s">
        <v>234</v>
      </c>
      <c r="C35" s="5" t="s">
        <v>330</v>
      </c>
      <c r="D35" s="10" t="s">
        <v>94</v>
      </c>
      <c r="E35" s="10"/>
      <c r="F35" s="9" t="s">
        <v>1791</v>
      </c>
      <c r="G35" s="5" t="s">
        <v>288</v>
      </c>
      <c r="H35" s="5" t="s">
        <v>2715</v>
      </c>
      <c r="I35" s="58" t="s">
        <v>2083</v>
      </c>
      <c r="J35" s="6" t="s">
        <v>263</v>
      </c>
      <c r="K35" s="56" t="s">
        <v>110</v>
      </c>
      <c r="L35" s="59" t="s">
        <v>2081</v>
      </c>
      <c r="M35" s="367"/>
      <c r="N35" s="7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ht="20.100000000000001" customHeight="1" x14ac:dyDescent="0.3">
      <c r="A36" s="32" t="s">
        <v>268</v>
      </c>
      <c r="B36" s="31" t="s">
        <v>234</v>
      </c>
      <c r="C36" s="5" t="s">
        <v>1763</v>
      </c>
      <c r="D36" s="10" t="s">
        <v>95</v>
      </c>
      <c r="E36" s="10"/>
      <c r="F36" s="376" t="s">
        <v>4897</v>
      </c>
      <c r="G36" s="5" t="s">
        <v>2269</v>
      </c>
      <c r="H36" s="5" t="s">
        <v>148</v>
      </c>
      <c r="I36" s="58" t="s">
        <v>2083</v>
      </c>
      <c r="J36" s="6" t="s">
        <v>263</v>
      </c>
      <c r="K36" s="56" t="s">
        <v>110</v>
      </c>
      <c r="L36" s="59" t="s">
        <v>2081</v>
      </c>
      <c r="M36" s="367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ht="20.100000000000001" customHeight="1" x14ac:dyDescent="0.3">
      <c r="A37" s="32" t="s">
        <v>268</v>
      </c>
      <c r="B37" s="31" t="s">
        <v>234</v>
      </c>
      <c r="C37" s="5" t="s">
        <v>1764</v>
      </c>
      <c r="D37" s="10" t="s">
        <v>96</v>
      </c>
      <c r="E37" s="10"/>
      <c r="F37" s="376" t="s">
        <v>4898</v>
      </c>
      <c r="G37" s="5" t="s">
        <v>2270</v>
      </c>
      <c r="H37" s="5" t="s">
        <v>148</v>
      </c>
      <c r="I37" s="58" t="s">
        <v>2083</v>
      </c>
      <c r="J37" s="6" t="s">
        <v>263</v>
      </c>
      <c r="K37" s="56" t="s">
        <v>110</v>
      </c>
      <c r="L37" s="59" t="s">
        <v>2081</v>
      </c>
      <c r="M37" s="367"/>
      <c r="N37" s="7"/>
      <c r="O37" s="18"/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ht="20.100000000000001" customHeight="1" x14ac:dyDescent="0.3">
      <c r="A38" s="32" t="s">
        <v>268</v>
      </c>
      <c r="B38" s="31" t="s">
        <v>234</v>
      </c>
      <c r="C38" s="5" t="s">
        <v>1765</v>
      </c>
      <c r="D38" s="10" t="s">
        <v>97</v>
      </c>
      <c r="E38" s="10"/>
      <c r="F38" s="376" t="s">
        <v>4899</v>
      </c>
      <c r="G38" s="5" t="s">
        <v>2271</v>
      </c>
      <c r="H38" s="5" t="s">
        <v>148</v>
      </c>
      <c r="I38" s="58" t="s">
        <v>2083</v>
      </c>
      <c r="J38" s="6" t="s">
        <v>263</v>
      </c>
      <c r="K38" s="56" t="s">
        <v>110</v>
      </c>
      <c r="L38" s="59" t="s">
        <v>2081</v>
      </c>
      <c r="M38" s="370"/>
      <c r="N38" s="49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ht="20.100000000000001" customHeight="1" x14ac:dyDescent="0.3">
      <c r="A39" s="88" t="s">
        <v>268</v>
      </c>
      <c r="B39" s="246" t="s">
        <v>234</v>
      </c>
      <c r="C39" s="247" t="s">
        <v>2596</v>
      </c>
      <c r="D39" s="248"/>
      <c r="E39" s="248" t="s">
        <v>84</v>
      </c>
      <c r="F39" s="249" t="s">
        <v>2600</v>
      </c>
      <c r="G39" s="247" t="s">
        <v>2604</v>
      </c>
      <c r="H39" s="247" t="s">
        <v>149</v>
      </c>
      <c r="I39" s="105" t="s">
        <v>2083</v>
      </c>
      <c r="J39" s="106" t="s">
        <v>170</v>
      </c>
      <c r="K39" s="107" t="s">
        <v>110</v>
      </c>
      <c r="L39" s="250" t="s">
        <v>2081</v>
      </c>
      <c r="M39" s="501" t="s">
        <v>65</v>
      </c>
      <c r="N39" s="502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ht="20.100000000000001" customHeight="1" x14ac:dyDescent="0.3">
      <c r="A40" s="88" t="s">
        <v>268</v>
      </c>
      <c r="B40" s="246" t="s">
        <v>234</v>
      </c>
      <c r="C40" s="247" t="s">
        <v>331</v>
      </c>
      <c r="D40" s="248"/>
      <c r="E40" s="248"/>
      <c r="F40" s="249" t="s">
        <v>1800</v>
      </c>
      <c r="G40" s="247" t="s">
        <v>2272</v>
      </c>
      <c r="H40" s="247" t="s">
        <v>150</v>
      </c>
      <c r="I40" s="105" t="s">
        <v>2083</v>
      </c>
      <c r="J40" s="106" t="s">
        <v>263</v>
      </c>
      <c r="K40" s="107" t="s">
        <v>110</v>
      </c>
      <c r="L40" s="250" t="s">
        <v>2081</v>
      </c>
      <c r="M40" s="501" t="s">
        <v>65</v>
      </c>
      <c r="N40" s="502"/>
      <c r="O40" s="18"/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ht="20.100000000000001" customHeight="1" x14ac:dyDescent="0.3">
      <c r="A41" s="88" t="s">
        <v>268</v>
      </c>
      <c r="B41" s="246" t="s">
        <v>234</v>
      </c>
      <c r="C41" s="247" t="s">
        <v>332</v>
      </c>
      <c r="D41" s="248"/>
      <c r="E41" s="248"/>
      <c r="F41" s="249" t="s">
        <v>1801</v>
      </c>
      <c r="G41" s="247" t="s">
        <v>2273</v>
      </c>
      <c r="H41" s="247" t="s">
        <v>150</v>
      </c>
      <c r="I41" s="105" t="s">
        <v>2083</v>
      </c>
      <c r="J41" s="106" t="s">
        <v>263</v>
      </c>
      <c r="K41" s="107" t="s">
        <v>110</v>
      </c>
      <c r="L41" s="250" t="s">
        <v>2081</v>
      </c>
      <c r="M41" s="501" t="s">
        <v>65</v>
      </c>
      <c r="N41" s="502"/>
      <c r="O41" s="18"/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ht="20.100000000000001" customHeight="1" x14ac:dyDescent="0.3">
      <c r="A42" s="446" t="s">
        <v>334</v>
      </c>
      <c r="B42" s="447"/>
      <c r="C42" s="447"/>
      <c r="D42" s="447"/>
      <c r="E42" s="447"/>
      <c r="F42" s="447"/>
      <c r="G42" s="447"/>
      <c r="H42" s="447"/>
      <c r="I42" s="447"/>
      <c r="J42" s="447"/>
      <c r="K42" s="447"/>
      <c r="L42" s="447"/>
      <c r="M42" s="447"/>
      <c r="N42" s="448"/>
      <c r="O42" s="18"/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ht="20.100000000000001" customHeight="1" x14ac:dyDescent="0.3">
      <c r="A43" s="32" t="s">
        <v>268</v>
      </c>
      <c r="B43" s="31" t="s">
        <v>234</v>
      </c>
      <c r="C43" s="5" t="s">
        <v>335</v>
      </c>
      <c r="D43" s="10" t="s">
        <v>83</v>
      </c>
      <c r="E43" s="10"/>
      <c r="F43" s="9" t="s">
        <v>1802</v>
      </c>
      <c r="G43" s="5" t="s">
        <v>2274</v>
      </c>
      <c r="H43" s="5" t="s">
        <v>151</v>
      </c>
      <c r="I43" s="58" t="s">
        <v>2083</v>
      </c>
      <c r="J43" s="6" t="s">
        <v>263</v>
      </c>
      <c r="K43" s="56" t="s">
        <v>110</v>
      </c>
      <c r="L43" s="59" t="s">
        <v>2081</v>
      </c>
      <c r="M43" s="367"/>
      <c r="N43" s="7"/>
      <c r="O43" s="18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ht="20.100000000000001" customHeight="1" x14ac:dyDescent="0.3">
      <c r="A44" s="32" t="s">
        <v>268</v>
      </c>
      <c r="B44" s="31" t="s">
        <v>234</v>
      </c>
      <c r="C44" s="5" t="s">
        <v>336</v>
      </c>
      <c r="D44" s="10" t="s">
        <v>84</v>
      </c>
      <c r="E44" s="10"/>
      <c r="F44" s="9" t="s">
        <v>1803</v>
      </c>
      <c r="G44" s="5" t="s">
        <v>2275</v>
      </c>
      <c r="H44" s="5" t="s">
        <v>152</v>
      </c>
      <c r="I44" s="58" t="s">
        <v>2083</v>
      </c>
      <c r="J44" s="6" t="s">
        <v>263</v>
      </c>
      <c r="K44" s="56" t="s">
        <v>110</v>
      </c>
      <c r="L44" s="59" t="s">
        <v>2081</v>
      </c>
      <c r="M44" s="367"/>
      <c r="N44" s="7"/>
      <c r="O44" s="18" t="e">
        <f>VLOOKUP(AB44,[1]ETerra_D!$A$1:$D$30000,4,0)</f>
        <v>#N/A</v>
      </c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ht="20.100000000000001" customHeight="1" x14ac:dyDescent="0.3">
      <c r="A45" s="88" t="s">
        <v>268</v>
      </c>
      <c r="B45" s="246" t="s">
        <v>234</v>
      </c>
      <c r="C45" s="247" t="s">
        <v>337</v>
      </c>
      <c r="D45" s="248"/>
      <c r="E45" s="248"/>
      <c r="F45" s="249" t="s">
        <v>1804</v>
      </c>
      <c r="G45" s="247" t="s">
        <v>2276</v>
      </c>
      <c r="H45" s="247" t="s">
        <v>148</v>
      </c>
      <c r="I45" s="105" t="s">
        <v>2083</v>
      </c>
      <c r="J45" s="106" t="s">
        <v>263</v>
      </c>
      <c r="K45" s="107" t="s">
        <v>110</v>
      </c>
      <c r="L45" s="250" t="s">
        <v>2081</v>
      </c>
      <c r="M45" s="501" t="s">
        <v>65</v>
      </c>
      <c r="N45" s="502"/>
      <c r="O45" s="18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11" customFormat="1" ht="20.100000000000001" customHeight="1" x14ac:dyDescent="0.3">
      <c r="A46" s="32" t="s">
        <v>268</v>
      </c>
      <c r="B46" s="31" t="s">
        <v>234</v>
      </c>
      <c r="C46" s="5" t="s">
        <v>338</v>
      </c>
      <c r="D46" s="10" t="s">
        <v>85</v>
      </c>
      <c r="E46" s="10"/>
      <c r="F46" s="9" t="s">
        <v>1792</v>
      </c>
      <c r="G46" s="5" t="s">
        <v>289</v>
      </c>
      <c r="H46" s="5" t="s">
        <v>148</v>
      </c>
      <c r="I46" s="58" t="s">
        <v>2083</v>
      </c>
      <c r="J46" s="6" t="s">
        <v>263</v>
      </c>
      <c r="K46" s="56" t="s">
        <v>110</v>
      </c>
      <c r="L46" s="59" t="s">
        <v>2081</v>
      </c>
      <c r="M46" s="370"/>
      <c r="N46" s="47"/>
      <c r="O46" s="19" t="e">
        <f>VLOOKUP(AB46,[1]ETerra_D!$A$1:$D$30000,4,0)</f>
        <v>#N/A</v>
      </c>
      <c r="P46" s="25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12"/>
    </row>
    <row r="47" spans="1:29" ht="20.100000000000001" customHeight="1" x14ac:dyDescent="0.3">
      <c r="A47" s="88" t="s">
        <v>268</v>
      </c>
      <c r="B47" s="246" t="s">
        <v>234</v>
      </c>
      <c r="C47" s="247" t="s">
        <v>339</v>
      </c>
      <c r="D47" s="248"/>
      <c r="E47" s="248" t="s">
        <v>89</v>
      </c>
      <c r="F47" s="249" t="s">
        <v>1869</v>
      </c>
      <c r="G47" s="247" t="s">
        <v>290</v>
      </c>
      <c r="H47" s="247" t="s">
        <v>153</v>
      </c>
      <c r="I47" s="105" t="s">
        <v>2083</v>
      </c>
      <c r="J47" s="106" t="s">
        <v>263</v>
      </c>
      <c r="K47" s="107" t="s">
        <v>110</v>
      </c>
      <c r="L47" s="250" t="s">
        <v>2081</v>
      </c>
      <c r="M47" s="501" t="s">
        <v>65</v>
      </c>
      <c r="N47" s="502"/>
      <c r="O47" s="43" t="e">
        <f>VLOOKUP(AB47,[1]ETerra_D!$A$1:$D$30000,4,0)</f>
        <v>#N/A</v>
      </c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11" customFormat="1" ht="20.100000000000001" customHeight="1" x14ac:dyDescent="0.3">
      <c r="A48" s="446" t="s">
        <v>341</v>
      </c>
      <c r="B48" s="447"/>
      <c r="C48" s="447"/>
      <c r="D48" s="447"/>
      <c r="E48" s="447"/>
      <c r="F48" s="447"/>
      <c r="G48" s="447"/>
      <c r="H48" s="447"/>
      <c r="I48" s="447"/>
      <c r="J48" s="447"/>
      <c r="K48" s="447"/>
      <c r="L48" s="447"/>
      <c r="M48" s="447"/>
      <c r="N48" s="448"/>
      <c r="O48" s="19"/>
      <c r="P48" s="25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12"/>
    </row>
    <row r="49" spans="1:29" ht="20.100000000000001" customHeight="1" x14ac:dyDescent="0.3">
      <c r="A49" s="32" t="s">
        <v>268</v>
      </c>
      <c r="B49" s="31" t="s">
        <v>234</v>
      </c>
      <c r="C49" s="5" t="s">
        <v>342</v>
      </c>
      <c r="D49" s="10" t="s">
        <v>86</v>
      </c>
      <c r="E49" s="10"/>
      <c r="F49" s="9" t="s">
        <v>1805</v>
      </c>
      <c r="G49" s="5" t="s">
        <v>2277</v>
      </c>
      <c r="H49" s="5" t="s">
        <v>151</v>
      </c>
      <c r="I49" s="58" t="s">
        <v>2083</v>
      </c>
      <c r="J49" s="6" t="s">
        <v>263</v>
      </c>
      <c r="K49" s="56" t="s">
        <v>110</v>
      </c>
      <c r="L49" s="59" t="s">
        <v>2081</v>
      </c>
      <c r="M49" s="367"/>
      <c r="N49" s="7"/>
      <c r="O49" s="18" t="e">
        <f>VLOOKUP(AB49,[1]ETerra_D!$A$1:$D$30000,4,0)</f>
        <v>#N/A</v>
      </c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ht="20.100000000000001" customHeight="1" x14ac:dyDescent="0.3">
      <c r="A50" s="32" t="s">
        <v>268</v>
      </c>
      <c r="B50" s="31" t="s">
        <v>234</v>
      </c>
      <c r="C50" s="5" t="s">
        <v>343</v>
      </c>
      <c r="D50" s="10" t="s">
        <v>87</v>
      </c>
      <c r="E50" s="10"/>
      <c r="F50" s="9" t="s">
        <v>1806</v>
      </c>
      <c r="G50" s="5" t="s">
        <v>2278</v>
      </c>
      <c r="H50" s="5" t="s">
        <v>152</v>
      </c>
      <c r="I50" s="58" t="s">
        <v>2083</v>
      </c>
      <c r="J50" s="6" t="s">
        <v>263</v>
      </c>
      <c r="K50" s="56" t="s">
        <v>110</v>
      </c>
      <c r="L50" s="59" t="s">
        <v>2081</v>
      </c>
      <c r="M50" s="367"/>
      <c r="N50" s="7"/>
      <c r="O50" s="18" t="e">
        <f>VLOOKUP(AB50,[1]ETerra_D!$A$1:$D$30000,4,0)</f>
        <v>#N/A</v>
      </c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ht="20.100000000000001" customHeight="1" x14ac:dyDescent="0.3">
      <c r="A51" s="88" t="s">
        <v>268</v>
      </c>
      <c r="B51" s="246" t="s">
        <v>234</v>
      </c>
      <c r="C51" s="247" t="s">
        <v>344</v>
      </c>
      <c r="D51" s="248"/>
      <c r="E51" s="248"/>
      <c r="F51" s="249" t="s">
        <v>1807</v>
      </c>
      <c r="G51" s="247" t="s">
        <v>2279</v>
      </c>
      <c r="H51" s="247" t="s">
        <v>148</v>
      </c>
      <c r="I51" s="105" t="s">
        <v>2083</v>
      </c>
      <c r="J51" s="106" t="s">
        <v>263</v>
      </c>
      <c r="K51" s="107" t="s">
        <v>110</v>
      </c>
      <c r="L51" s="250" t="s">
        <v>2081</v>
      </c>
      <c r="M51" s="501" t="s">
        <v>65</v>
      </c>
      <c r="N51" s="502"/>
      <c r="O51" s="18"/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11" customFormat="1" ht="20.100000000000001" customHeight="1" x14ac:dyDescent="0.3">
      <c r="A52" s="32" t="s">
        <v>268</v>
      </c>
      <c r="B52" s="31" t="s">
        <v>234</v>
      </c>
      <c r="C52" s="5" t="s">
        <v>345</v>
      </c>
      <c r="D52" s="10" t="s">
        <v>88</v>
      </c>
      <c r="E52" s="10"/>
      <c r="F52" s="9" t="s">
        <v>1793</v>
      </c>
      <c r="G52" s="5" t="s">
        <v>291</v>
      </c>
      <c r="H52" s="5" t="s">
        <v>148</v>
      </c>
      <c r="I52" s="58" t="s">
        <v>2083</v>
      </c>
      <c r="J52" s="6" t="s">
        <v>263</v>
      </c>
      <c r="K52" s="56" t="s">
        <v>110</v>
      </c>
      <c r="L52" s="59" t="s">
        <v>2081</v>
      </c>
      <c r="M52" s="370"/>
      <c r="N52" s="47"/>
      <c r="O52" s="19" t="e">
        <f>VLOOKUP(AB52,[1]ETerra_D!$A$1:$D$30000,4,0)</f>
        <v>#N/A</v>
      </c>
      <c r="P52" s="25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12"/>
    </row>
    <row r="53" spans="1:29" ht="20.100000000000001" customHeight="1" x14ac:dyDescent="0.3">
      <c r="A53" s="88" t="s">
        <v>268</v>
      </c>
      <c r="B53" s="246" t="s">
        <v>234</v>
      </c>
      <c r="C53" s="247" t="s">
        <v>346</v>
      </c>
      <c r="D53" s="248"/>
      <c r="E53" s="248" t="s">
        <v>92</v>
      </c>
      <c r="F53" s="249" t="s">
        <v>1870</v>
      </c>
      <c r="G53" s="247" t="s">
        <v>292</v>
      </c>
      <c r="H53" s="247" t="s">
        <v>153</v>
      </c>
      <c r="I53" s="105" t="s">
        <v>2083</v>
      </c>
      <c r="J53" s="106" t="s">
        <v>263</v>
      </c>
      <c r="K53" s="107" t="s">
        <v>110</v>
      </c>
      <c r="L53" s="250" t="s">
        <v>2081</v>
      </c>
      <c r="M53" s="501" t="s">
        <v>65</v>
      </c>
      <c r="N53" s="502"/>
      <c r="O53" s="43" t="e">
        <f>VLOOKUP(AB53,[1]ETerra_D!$A$1:$D$30000,4,0)</f>
        <v>#N/A</v>
      </c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ht="20.100000000000001" customHeight="1" x14ac:dyDescent="0.3">
      <c r="A54" s="446" t="s">
        <v>348</v>
      </c>
      <c r="B54" s="447"/>
      <c r="C54" s="447"/>
      <c r="D54" s="447"/>
      <c r="E54" s="447"/>
      <c r="F54" s="447"/>
      <c r="G54" s="447"/>
      <c r="H54" s="447"/>
      <c r="I54" s="447"/>
      <c r="J54" s="447"/>
      <c r="K54" s="447"/>
      <c r="L54" s="447"/>
      <c r="M54" s="447"/>
      <c r="N54" s="448"/>
      <c r="O54" s="18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ht="20.100000000000001" customHeight="1" x14ac:dyDescent="0.3">
      <c r="A55" s="32" t="s">
        <v>268</v>
      </c>
      <c r="B55" s="31" t="s">
        <v>234</v>
      </c>
      <c r="C55" s="5" t="s">
        <v>349</v>
      </c>
      <c r="D55" s="10" t="s">
        <v>100</v>
      </c>
      <c r="E55" s="10"/>
      <c r="F55" s="9" t="s">
        <v>1808</v>
      </c>
      <c r="G55" s="5" t="s">
        <v>2280</v>
      </c>
      <c r="H55" s="5" t="s">
        <v>151</v>
      </c>
      <c r="I55" s="58" t="s">
        <v>2083</v>
      </c>
      <c r="J55" s="6" t="s">
        <v>263</v>
      </c>
      <c r="K55" s="56" t="s">
        <v>110</v>
      </c>
      <c r="L55" s="59" t="s">
        <v>2081</v>
      </c>
      <c r="M55" s="367"/>
      <c r="N55" s="7"/>
      <c r="O55" s="18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ht="20.100000000000001" customHeight="1" x14ac:dyDescent="0.3">
      <c r="A56" s="32" t="s">
        <v>268</v>
      </c>
      <c r="B56" s="31" t="s">
        <v>234</v>
      </c>
      <c r="C56" s="5" t="s">
        <v>350</v>
      </c>
      <c r="D56" s="10" t="s">
        <v>101</v>
      </c>
      <c r="E56" s="10"/>
      <c r="F56" s="9" t="s">
        <v>1809</v>
      </c>
      <c r="G56" s="5" t="s">
        <v>2281</v>
      </c>
      <c r="H56" s="5" t="s">
        <v>152</v>
      </c>
      <c r="I56" s="58" t="s">
        <v>2083</v>
      </c>
      <c r="J56" s="6" t="s">
        <v>263</v>
      </c>
      <c r="K56" s="56" t="s">
        <v>110</v>
      </c>
      <c r="L56" s="59" t="s">
        <v>2081</v>
      </c>
      <c r="M56" s="367"/>
      <c r="N56" s="7"/>
      <c r="O56" s="18" t="e">
        <f>VLOOKUP(AB56,[1]ETerra_D!$A$1:$D$30000,4,0)</f>
        <v>#N/A</v>
      </c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3">
      <c r="A57" s="88" t="s">
        <v>268</v>
      </c>
      <c r="B57" s="246" t="s">
        <v>234</v>
      </c>
      <c r="C57" s="247" t="s">
        <v>351</v>
      </c>
      <c r="D57" s="248"/>
      <c r="E57" s="248"/>
      <c r="F57" s="249" t="s">
        <v>1810</v>
      </c>
      <c r="G57" s="247" t="s">
        <v>2282</v>
      </c>
      <c r="H57" s="247" t="s">
        <v>148</v>
      </c>
      <c r="I57" s="105" t="s">
        <v>2083</v>
      </c>
      <c r="J57" s="106" t="s">
        <v>263</v>
      </c>
      <c r="K57" s="107" t="s">
        <v>110</v>
      </c>
      <c r="L57" s="250" t="s">
        <v>2081</v>
      </c>
      <c r="M57" s="501" t="s">
        <v>65</v>
      </c>
      <c r="N57" s="502"/>
      <c r="O57" s="18"/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11" customFormat="1" ht="20.100000000000001" customHeight="1" x14ac:dyDescent="0.3">
      <c r="A58" s="32" t="s">
        <v>268</v>
      </c>
      <c r="B58" s="31" t="s">
        <v>234</v>
      </c>
      <c r="C58" s="5" t="s">
        <v>352</v>
      </c>
      <c r="D58" s="10" t="s">
        <v>102</v>
      </c>
      <c r="E58" s="10"/>
      <c r="F58" s="9" t="s">
        <v>1794</v>
      </c>
      <c r="G58" s="5" t="s">
        <v>293</v>
      </c>
      <c r="H58" s="5" t="s">
        <v>148</v>
      </c>
      <c r="I58" s="58" t="s">
        <v>2083</v>
      </c>
      <c r="J58" s="6" t="s">
        <v>263</v>
      </c>
      <c r="K58" s="56" t="s">
        <v>110</v>
      </c>
      <c r="L58" s="59" t="s">
        <v>2081</v>
      </c>
      <c r="M58" s="370"/>
      <c r="N58" s="47"/>
      <c r="O58" s="19"/>
      <c r="P58" s="25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12"/>
    </row>
    <row r="59" spans="1:29" ht="20.100000000000001" customHeight="1" x14ac:dyDescent="0.3">
      <c r="A59" s="88" t="s">
        <v>268</v>
      </c>
      <c r="B59" s="246" t="s">
        <v>234</v>
      </c>
      <c r="C59" s="247" t="s">
        <v>353</v>
      </c>
      <c r="D59" s="248"/>
      <c r="E59" s="248" t="s">
        <v>96</v>
      </c>
      <c r="F59" s="249" t="s">
        <v>1871</v>
      </c>
      <c r="G59" s="247" t="s">
        <v>294</v>
      </c>
      <c r="H59" s="247" t="s">
        <v>153</v>
      </c>
      <c r="I59" s="105" t="s">
        <v>2083</v>
      </c>
      <c r="J59" s="106" t="s">
        <v>263</v>
      </c>
      <c r="K59" s="107" t="s">
        <v>110</v>
      </c>
      <c r="L59" s="250" t="s">
        <v>2081</v>
      </c>
      <c r="M59" s="501" t="s">
        <v>65</v>
      </c>
      <c r="N59" s="502"/>
      <c r="O59" s="43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ht="20.100000000000001" customHeight="1" x14ac:dyDescent="0.3">
      <c r="A60" s="446" t="s">
        <v>4705</v>
      </c>
      <c r="B60" s="447"/>
      <c r="C60" s="447"/>
      <c r="D60" s="447"/>
      <c r="E60" s="447"/>
      <c r="F60" s="447"/>
      <c r="G60" s="447"/>
      <c r="H60" s="447"/>
      <c r="I60" s="447"/>
      <c r="J60" s="447"/>
      <c r="K60" s="447"/>
      <c r="L60" s="447"/>
      <c r="M60" s="447"/>
      <c r="N60" s="448"/>
      <c r="O60" s="18"/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ht="20.100000000000001" customHeight="1" x14ac:dyDescent="0.3">
      <c r="A61" s="32" t="s">
        <v>268</v>
      </c>
      <c r="B61" s="31" t="s">
        <v>234</v>
      </c>
      <c r="C61" s="5" t="s">
        <v>4706</v>
      </c>
      <c r="D61" s="10" t="s">
        <v>98</v>
      </c>
      <c r="E61" s="10"/>
      <c r="F61" s="9" t="s">
        <v>1811</v>
      </c>
      <c r="G61" s="5" t="s">
        <v>2283</v>
      </c>
      <c r="H61" s="5" t="s">
        <v>151</v>
      </c>
      <c r="I61" s="58" t="s">
        <v>2083</v>
      </c>
      <c r="J61" s="6" t="s">
        <v>263</v>
      </c>
      <c r="K61" s="56" t="s">
        <v>110</v>
      </c>
      <c r="L61" s="59" t="s">
        <v>2081</v>
      </c>
      <c r="M61" s="367"/>
      <c r="N61" s="7"/>
      <c r="O61" s="18" t="e">
        <f>VLOOKUP(AB61,[1]ETerra_D!$A$1:$D$30000,4,0)</f>
        <v>#N/A</v>
      </c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ht="20.100000000000001" customHeight="1" x14ac:dyDescent="0.3">
      <c r="A62" s="32" t="s">
        <v>268</v>
      </c>
      <c r="B62" s="31" t="s">
        <v>234</v>
      </c>
      <c r="C62" s="5" t="s">
        <v>4707</v>
      </c>
      <c r="D62" s="10" t="s">
        <v>99</v>
      </c>
      <c r="E62" s="10"/>
      <c r="F62" s="9" t="s">
        <v>1812</v>
      </c>
      <c r="G62" s="5" t="s">
        <v>2284</v>
      </c>
      <c r="H62" s="5" t="s">
        <v>152</v>
      </c>
      <c r="I62" s="58" t="s">
        <v>2083</v>
      </c>
      <c r="J62" s="6" t="s">
        <v>263</v>
      </c>
      <c r="K62" s="56" t="s">
        <v>110</v>
      </c>
      <c r="L62" s="59" t="s">
        <v>2081</v>
      </c>
      <c r="M62" s="370"/>
      <c r="N62" s="49"/>
      <c r="O62" s="18" t="e">
        <f>VLOOKUP(AB62,[1]ETerra_D!$A$1:$D$30000,4,0)</f>
        <v>#N/A</v>
      </c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ht="20.100000000000001" customHeight="1" x14ac:dyDescent="0.3">
      <c r="A63" s="88" t="s">
        <v>268</v>
      </c>
      <c r="B63" s="246" t="s">
        <v>234</v>
      </c>
      <c r="C63" s="247" t="s">
        <v>4708</v>
      </c>
      <c r="D63" s="248"/>
      <c r="E63" s="248"/>
      <c r="F63" s="249" t="s">
        <v>2287</v>
      </c>
      <c r="G63" s="247" t="s">
        <v>2286</v>
      </c>
      <c r="H63" s="247" t="s">
        <v>148</v>
      </c>
      <c r="I63" s="105" t="s">
        <v>2083</v>
      </c>
      <c r="J63" s="106" t="s">
        <v>263</v>
      </c>
      <c r="K63" s="107" t="s">
        <v>110</v>
      </c>
      <c r="L63" s="250" t="s">
        <v>2081</v>
      </c>
      <c r="M63" s="501" t="s">
        <v>65</v>
      </c>
      <c r="N63" s="502"/>
      <c r="O63" s="43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ht="20.100000000000001" customHeight="1" x14ac:dyDescent="0.3">
      <c r="A64" s="88" t="s">
        <v>268</v>
      </c>
      <c r="B64" s="246" t="s">
        <v>234</v>
      </c>
      <c r="C64" s="247" t="s">
        <v>4709</v>
      </c>
      <c r="D64" s="248"/>
      <c r="E64" s="248"/>
      <c r="F64" s="249" t="s">
        <v>2289</v>
      </c>
      <c r="G64" s="247" t="s">
        <v>2285</v>
      </c>
      <c r="H64" s="247" t="s">
        <v>153</v>
      </c>
      <c r="I64" s="105" t="s">
        <v>2083</v>
      </c>
      <c r="J64" s="106" t="s">
        <v>263</v>
      </c>
      <c r="K64" s="107" t="s">
        <v>110</v>
      </c>
      <c r="L64" s="250" t="s">
        <v>2081</v>
      </c>
      <c r="M64" s="501" t="s">
        <v>65</v>
      </c>
      <c r="N64" s="502"/>
      <c r="O64" s="43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ht="20.100000000000001" customHeight="1" x14ac:dyDescent="0.3">
      <c r="A65" s="446" t="s">
        <v>79</v>
      </c>
      <c r="B65" s="447"/>
      <c r="C65" s="447"/>
      <c r="D65" s="447"/>
      <c r="E65" s="447"/>
      <c r="F65" s="447"/>
      <c r="G65" s="447"/>
      <c r="H65" s="447"/>
      <c r="I65" s="447"/>
      <c r="J65" s="447"/>
      <c r="K65" s="447"/>
      <c r="L65" s="447"/>
      <c r="M65" s="447"/>
      <c r="N65" s="448"/>
      <c r="O65" s="18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ht="20.100000000000001" customHeight="1" x14ac:dyDescent="0.3">
      <c r="A66" s="32" t="s">
        <v>268</v>
      </c>
      <c r="B66" s="31" t="s">
        <v>234</v>
      </c>
      <c r="C66" s="5" t="s">
        <v>33</v>
      </c>
      <c r="D66" s="10"/>
      <c r="E66" s="10"/>
      <c r="F66" s="9" t="s">
        <v>1814</v>
      </c>
      <c r="G66" s="5" t="s">
        <v>2290</v>
      </c>
      <c r="H66" s="5" t="s">
        <v>148</v>
      </c>
      <c r="I66" s="58" t="s">
        <v>2083</v>
      </c>
      <c r="J66" s="6" t="s">
        <v>263</v>
      </c>
      <c r="K66" s="56" t="s">
        <v>110</v>
      </c>
      <c r="L66" s="59" t="s">
        <v>2081</v>
      </c>
      <c r="M66" s="367"/>
      <c r="N66" s="7"/>
      <c r="O66" s="18" t="e">
        <f>VLOOKUP(AB66,[1]ETerra_D!$A$1:$D$30000,4,0)</f>
        <v>#N/A</v>
      </c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ht="20.100000000000001" customHeight="1" x14ac:dyDescent="0.3">
      <c r="A67" s="88" t="s">
        <v>268</v>
      </c>
      <c r="B67" s="108" t="s">
        <v>234</v>
      </c>
      <c r="C67" s="90" t="s">
        <v>157</v>
      </c>
      <c r="D67" s="91"/>
      <c r="E67" s="91"/>
      <c r="F67" s="92" t="s">
        <v>1820</v>
      </c>
      <c r="G67" s="90" t="s">
        <v>2296</v>
      </c>
      <c r="H67" s="90" t="s">
        <v>159</v>
      </c>
      <c r="I67" s="105" t="s">
        <v>2083</v>
      </c>
      <c r="J67" s="106" t="s">
        <v>263</v>
      </c>
      <c r="K67" s="107" t="s">
        <v>110</v>
      </c>
      <c r="L67" s="250" t="s">
        <v>2081</v>
      </c>
      <c r="M67" s="503" t="s">
        <v>5374</v>
      </c>
      <c r="N67" s="504"/>
      <c r="O67" s="43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ht="20.100000000000001" customHeight="1" x14ac:dyDescent="0.3">
      <c r="A68" s="88" t="s">
        <v>268</v>
      </c>
      <c r="B68" s="108" t="s">
        <v>234</v>
      </c>
      <c r="C68" s="90" t="s">
        <v>2808</v>
      </c>
      <c r="D68" s="91"/>
      <c r="E68" s="91"/>
      <c r="F68" s="92" t="s">
        <v>1821</v>
      </c>
      <c r="G68" s="90" t="s">
        <v>2297</v>
      </c>
      <c r="H68" s="90" t="s">
        <v>159</v>
      </c>
      <c r="I68" s="105" t="s">
        <v>2083</v>
      </c>
      <c r="J68" s="106" t="s">
        <v>263</v>
      </c>
      <c r="K68" s="107" t="s">
        <v>110</v>
      </c>
      <c r="L68" s="250" t="s">
        <v>2081</v>
      </c>
      <c r="M68" s="501" t="s">
        <v>65</v>
      </c>
      <c r="N68" s="502"/>
      <c r="O68" s="43"/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ht="20.100000000000001" customHeight="1" x14ac:dyDescent="0.3">
      <c r="A69" s="32" t="s">
        <v>268</v>
      </c>
      <c r="B69" s="33" t="s">
        <v>234</v>
      </c>
      <c r="C69" s="50" t="s">
        <v>2807</v>
      </c>
      <c r="D69" s="51"/>
      <c r="E69" s="51"/>
      <c r="F69" s="52" t="s">
        <v>1822</v>
      </c>
      <c r="G69" s="50" t="s">
        <v>2298</v>
      </c>
      <c r="H69" s="50" t="s">
        <v>159</v>
      </c>
      <c r="I69" s="58" t="s">
        <v>2083</v>
      </c>
      <c r="J69" s="6" t="s">
        <v>263</v>
      </c>
      <c r="K69" s="56" t="s">
        <v>110</v>
      </c>
      <c r="L69" s="59" t="s">
        <v>2081</v>
      </c>
      <c r="M69" s="371"/>
      <c r="N69" s="55"/>
      <c r="O69" s="43"/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ht="20.100000000000001" customHeight="1" x14ac:dyDescent="0.3">
      <c r="A70" s="32" t="s">
        <v>268</v>
      </c>
      <c r="B70" s="33" t="s">
        <v>234</v>
      </c>
      <c r="C70" s="50" t="s">
        <v>158</v>
      </c>
      <c r="D70" s="51"/>
      <c r="E70" s="51"/>
      <c r="F70" s="52" t="s">
        <v>1823</v>
      </c>
      <c r="G70" s="50" t="s">
        <v>2299</v>
      </c>
      <c r="H70" s="50" t="s">
        <v>148</v>
      </c>
      <c r="I70" s="58" t="s">
        <v>2083</v>
      </c>
      <c r="J70" s="6" t="s">
        <v>263</v>
      </c>
      <c r="K70" s="56" t="s">
        <v>110</v>
      </c>
      <c r="L70" s="59" t="s">
        <v>2081</v>
      </c>
      <c r="M70" s="371"/>
      <c r="N70" s="55"/>
      <c r="O70" s="43"/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ht="20.100000000000001" customHeight="1" x14ac:dyDescent="0.3">
      <c r="A71" s="32" t="s">
        <v>268</v>
      </c>
      <c r="B71" s="33" t="s">
        <v>234</v>
      </c>
      <c r="C71" s="50" t="s">
        <v>1758</v>
      </c>
      <c r="D71" s="51"/>
      <c r="E71" s="51"/>
      <c r="F71" s="52" t="s">
        <v>2037</v>
      </c>
      <c r="G71" s="100" t="s">
        <v>2300</v>
      </c>
      <c r="H71" s="50" t="s">
        <v>166</v>
      </c>
      <c r="I71" s="58" t="s">
        <v>2083</v>
      </c>
      <c r="J71" s="6" t="s">
        <v>263</v>
      </c>
      <c r="K71" s="56" t="s">
        <v>110</v>
      </c>
      <c r="L71" s="59" t="s">
        <v>2081</v>
      </c>
      <c r="M71" s="371"/>
      <c r="N71" s="55"/>
      <c r="O71" s="43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ht="20.100000000000001" customHeight="1" x14ac:dyDescent="0.3">
      <c r="A72" s="32" t="s">
        <v>268</v>
      </c>
      <c r="B72" s="33" t="s">
        <v>234</v>
      </c>
      <c r="C72" s="50" t="s">
        <v>106</v>
      </c>
      <c r="D72" s="51" t="s">
        <v>107</v>
      </c>
      <c r="E72" s="51"/>
      <c r="F72" s="52" t="s">
        <v>201</v>
      </c>
      <c r="G72" s="50" t="s">
        <v>295</v>
      </c>
      <c r="H72" s="50" t="s">
        <v>148</v>
      </c>
      <c r="I72" s="58" t="s">
        <v>2083</v>
      </c>
      <c r="J72" s="6" t="s">
        <v>263</v>
      </c>
      <c r="K72" s="56" t="s">
        <v>110</v>
      </c>
      <c r="L72" s="59" t="s">
        <v>2081</v>
      </c>
      <c r="M72" s="371"/>
      <c r="N72" s="55"/>
      <c r="O72" s="43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ht="20.100000000000001" customHeight="1" x14ac:dyDescent="0.3">
      <c r="A73" s="88" t="s">
        <v>268</v>
      </c>
      <c r="B73" s="108" t="s">
        <v>234</v>
      </c>
      <c r="C73" s="90" t="s">
        <v>1759</v>
      </c>
      <c r="D73" s="91"/>
      <c r="E73" s="91"/>
      <c r="F73" s="92" t="s">
        <v>2038</v>
      </c>
      <c r="G73" s="104" t="s">
        <v>2301</v>
      </c>
      <c r="H73" s="90" t="s">
        <v>148</v>
      </c>
      <c r="I73" s="105" t="s">
        <v>2083</v>
      </c>
      <c r="J73" s="106" t="s">
        <v>263</v>
      </c>
      <c r="K73" s="107" t="s">
        <v>110</v>
      </c>
      <c r="L73" s="508" t="s">
        <v>1032</v>
      </c>
      <c r="M73" s="509"/>
      <c r="N73" s="510"/>
      <c r="O73" s="43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ht="20.100000000000001" customHeight="1" x14ac:dyDescent="0.3">
      <c r="A74" s="54" t="s">
        <v>268</v>
      </c>
      <c r="B74" s="378" t="s">
        <v>234</v>
      </c>
      <c r="C74" s="233" t="s">
        <v>305</v>
      </c>
      <c r="D74" s="296"/>
      <c r="E74" s="296"/>
      <c r="F74" s="376" t="s">
        <v>1815</v>
      </c>
      <c r="G74" s="233" t="s">
        <v>2291</v>
      </c>
      <c r="H74" s="317" t="s">
        <v>159</v>
      </c>
      <c r="I74" s="321" t="s">
        <v>2083</v>
      </c>
      <c r="J74" s="7" t="s">
        <v>263</v>
      </c>
      <c r="K74" s="322" t="s">
        <v>110</v>
      </c>
      <c r="L74" s="379" t="s">
        <v>2081</v>
      </c>
      <c r="M74" s="8"/>
      <c r="N74" s="7"/>
      <c r="O74" s="18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ht="20.100000000000001" customHeight="1" x14ac:dyDescent="0.3">
      <c r="A75" s="88" t="s">
        <v>268</v>
      </c>
      <c r="B75" s="246" t="s">
        <v>234</v>
      </c>
      <c r="C75" s="247" t="s">
        <v>305</v>
      </c>
      <c r="D75" s="248"/>
      <c r="E75" s="248"/>
      <c r="F75" s="249" t="s">
        <v>1815</v>
      </c>
      <c r="G75" s="247" t="s">
        <v>2291</v>
      </c>
      <c r="H75" s="90" t="s">
        <v>159</v>
      </c>
      <c r="I75" s="105" t="s">
        <v>2083</v>
      </c>
      <c r="J75" s="106" t="s">
        <v>264</v>
      </c>
      <c r="K75" s="107" t="s">
        <v>111</v>
      </c>
      <c r="L75" s="263" t="s">
        <v>3949</v>
      </c>
      <c r="M75" s="501" t="s">
        <v>65</v>
      </c>
      <c r="N75" s="502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ht="20.100000000000001" customHeight="1" x14ac:dyDescent="0.3">
      <c r="A76" s="54" t="s">
        <v>268</v>
      </c>
      <c r="B76" s="378" t="s">
        <v>234</v>
      </c>
      <c r="C76" s="380" t="s">
        <v>306</v>
      </c>
      <c r="D76" s="381"/>
      <c r="E76" s="381"/>
      <c r="F76" s="377" t="s">
        <v>1816</v>
      </c>
      <c r="G76" s="380" t="s">
        <v>2292</v>
      </c>
      <c r="H76" s="317" t="s">
        <v>159</v>
      </c>
      <c r="I76" s="321" t="s">
        <v>2083</v>
      </c>
      <c r="J76" s="7" t="s">
        <v>263</v>
      </c>
      <c r="K76" s="322" t="s">
        <v>110</v>
      </c>
      <c r="L76" s="379" t="s">
        <v>2081</v>
      </c>
      <c r="M76" s="48"/>
      <c r="N76" s="49"/>
      <c r="O76" s="18" t="e">
        <f>VLOOKUP(AB76,[1]ETerra_D!$A$1:$D$30000,4,0)</f>
        <v>#N/A</v>
      </c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ht="20.100000000000001" customHeight="1" x14ac:dyDescent="0.3">
      <c r="A77" s="88" t="s">
        <v>268</v>
      </c>
      <c r="B77" s="246" t="s">
        <v>234</v>
      </c>
      <c r="C77" s="265" t="s">
        <v>306</v>
      </c>
      <c r="D77" s="266"/>
      <c r="E77" s="266"/>
      <c r="F77" s="267" t="s">
        <v>1816</v>
      </c>
      <c r="G77" s="265" t="s">
        <v>2292</v>
      </c>
      <c r="H77" s="90" t="s">
        <v>159</v>
      </c>
      <c r="I77" s="105" t="s">
        <v>2083</v>
      </c>
      <c r="J77" s="106" t="s">
        <v>264</v>
      </c>
      <c r="K77" s="107" t="s">
        <v>111</v>
      </c>
      <c r="L77" s="263" t="s">
        <v>3949</v>
      </c>
      <c r="M77" s="501" t="s">
        <v>65</v>
      </c>
      <c r="N77" s="502"/>
      <c r="O77" s="43"/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ht="20.100000000000001" customHeight="1" x14ac:dyDescent="0.3">
      <c r="A78" s="32" t="s">
        <v>268</v>
      </c>
      <c r="B78" s="33" t="s">
        <v>234</v>
      </c>
      <c r="C78" s="50" t="s">
        <v>154</v>
      </c>
      <c r="D78" s="51"/>
      <c r="E78" s="51"/>
      <c r="F78" s="52" t="s">
        <v>1817</v>
      </c>
      <c r="G78" s="50" t="s">
        <v>2293</v>
      </c>
      <c r="H78" s="50" t="s">
        <v>148</v>
      </c>
      <c r="I78" s="58" t="s">
        <v>2083</v>
      </c>
      <c r="J78" s="6" t="s">
        <v>264</v>
      </c>
      <c r="K78" s="56" t="s">
        <v>111</v>
      </c>
      <c r="L78" s="60">
        <v>322</v>
      </c>
      <c r="M78" s="371"/>
      <c r="N78" s="55"/>
      <c r="O78" s="43" t="e">
        <f>VLOOKUP(AB78,[1]ETerra_D!$A$1:$D$30000,4,0)</f>
        <v>#N/A</v>
      </c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ht="20.100000000000001" customHeight="1" x14ac:dyDescent="0.3">
      <c r="A79" s="88" t="s">
        <v>268</v>
      </c>
      <c r="B79" s="108" t="s">
        <v>234</v>
      </c>
      <c r="C79" s="90" t="s">
        <v>155</v>
      </c>
      <c r="D79" s="91"/>
      <c r="E79" s="91"/>
      <c r="F79" s="92" t="s">
        <v>1818</v>
      </c>
      <c r="G79" s="90" t="s">
        <v>2294</v>
      </c>
      <c r="H79" s="90" t="s">
        <v>148</v>
      </c>
      <c r="I79" s="105" t="s">
        <v>2083</v>
      </c>
      <c r="J79" s="106" t="s">
        <v>264</v>
      </c>
      <c r="K79" s="107" t="s">
        <v>111</v>
      </c>
      <c r="L79" s="263">
        <v>323</v>
      </c>
      <c r="M79" s="501" t="s">
        <v>65</v>
      </c>
      <c r="N79" s="502"/>
      <c r="O79" s="43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ht="20.100000000000001" customHeight="1" x14ac:dyDescent="0.3">
      <c r="A80" s="32" t="s">
        <v>268</v>
      </c>
      <c r="B80" s="33" t="s">
        <v>234</v>
      </c>
      <c r="C80" s="50" t="s">
        <v>156</v>
      </c>
      <c r="D80" s="51"/>
      <c r="E80" s="51"/>
      <c r="F80" s="52" t="s">
        <v>1819</v>
      </c>
      <c r="G80" s="50" t="s">
        <v>2295</v>
      </c>
      <c r="H80" s="50" t="s">
        <v>148</v>
      </c>
      <c r="I80" s="58" t="s">
        <v>2083</v>
      </c>
      <c r="J80" s="6" t="s">
        <v>264</v>
      </c>
      <c r="K80" s="56" t="s">
        <v>111</v>
      </c>
      <c r="L80" s="60">
        <v>324</v>
      </c>
      <c r="M80" s="371"/>
      <c r="N80" s="55"/>
      <c r="O80" s="43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ht="20.100000000000001" customHeight="1" x14ac:dyDescent="0.3">
      <c r="A81" s="207" t="s">
        <v>268</v>
      </c>
      <c r="B81" s="214" t="s">
        <v>234</v>
      </c>
      <c r="C81" s="209" t="s">
        <v>406</v>
      </c>
      <c r="D81" s="157"/>
      <c r="E81" s="157"/>
      <c r="F81" s="188" t="str">
        <f>UCCD1!E18</f>
        <v>IN1D7_PPL2_Falha_02F2</v>
      </c>
      <c r="G81" s="156" t="str">
        <f>UCCD1!F18</f>
        <v>UTRCTRL/BI0GGIO0.Ind7.stVal</v>
      </c>
      <c r="H81" s="209" t="s">
        <v>148</v>
      </c>
      <c r="I81" s="210" t="s">
        <v>2083</v>
      </c>
      <c r="J81" s="208" t="s">
        <v>408</v>
      </c>
      <c r="K81" s="213" t="s">
        <v>412</v>
      </c>
      <c r="L81" s="212">
        <v>325</v>
      </c>
      <c r="M81" s="371"/>
      <c r="N81" s="208"/>
      <c r="O81" s="43"/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ht="20.100000000000001" customHeight="1" x14ac:dyDescent="0.3">
      <c r="A82" s="207" t="s">
        <v>268</v>
      </c>
      <c r="B82" s="214" t="s">
        <v>234</v>
      </c>
      <c r="C82" s="209" t="s">
        <v>407</v>
      </c>
      <c r="D82" s="157"/>
      <c r="E82" s="157"/>
      <c r="F82" s="156"/>
      <c r="G82" s="156"/>
      <c r="H82" s="209" t="s">
        <v>148</v>
      </c>
      <c r="I82" s="210" t="s">
        <v>2083</v>
      </c>
      <c r="J82" s="208" t="s">
        <v>409</v>
      </c>
      <c r="K82" s="213" t="s">
        <v>412</v>
      </c>
      <c r="L82" s="212">
        <v>326</v>
      </c>
      <c r="M82" s="371"/>
      <c r="N82" s="208"/>
      <c r="O82" s="43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ht="20.100000000000001" customHeight="1" x14ac:dyDescent="0.3">
      <c r="A83" s="486" t="s">
        <v>80</v>
      </c>
      <c r="B83" s="487"/>
      <c r="C83" s="487"/>
      <c r="D83" s="487"/>
      <c r="E83" s="487"/>
      <c r="F83" s="487"/>
      <c r="G83" s="487"/>
      <c r="H83" s="487"/>
      <c r="I83" s="487"/>
      <c r="J83" s="487"/>
      <c r="K83" s="487"/>
      <c r="L83" s="487"/>
      <c r="M83" s="487"/>
      <c r="N83" s="488"/>
      <c r="O83" s="18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ht="20.100000000000001" customHeight="1" x14ac:dyDescent="0.3">
      <c r="A84" s="32" t="s">
        <v>268</v>
      </c>
      <c r="B84" s="31" t="s">
        <v>234</v>
      </c>
      <c r="C84" s="5" t="s">
        <v>32</v>
      </c>
      <c r="D84" s="10"/>
      <c r="E84" s="10"/>
      <c r="F84" s="9" t="s">
        <v>1826</v>
      </c>
      <c r="G84" s="5" t="s">
        <v>2302</v>
      </c>
      <c r="H84" s="5" t="s">
        <v>166</v>
      </c>
      <c r="I84" s="58" t="s">
        <v>2083</v>
      </c>
      <c r="J84" s="6" t="s">
        <v>264</v>
      </c>
      <c r="K84" s="56" t="s">
        <v>111</v>
      </c>
      <c r="L84" s="60">
        <v>327</v>
      </c>
      <c r="M84" s="367"/>
      <c r="N84" s="7"/>
      <c r="O84" s="18" t="e">
        <f>VLOOKUP(AB84,[1]ETerra_D!$A$1:$D$30000,4,0)</f>
        <v>#N/A</v>
      </c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ht="20.100000000000001" customHeight="1" x14ac:dyDescent="0.3">
      <c r="A85" s="32" t="s">
        <v>268</v>
      </c>
      <c r="B85" s="31" t="s">
        <v>234</v>
      </c>
      <c r="C85" s="5" t="s">
        <v>2671</v>
      </c>
      <c r="D85" s="10"/>
      <c r="E85" s="10"/>
      <c r="F85" s="9" t="s">
        <v>1827</v>
      </c>
      <c r="G85" s="5" t="s">
        <v>2303</v>
      </c>
      <c r="H85" s="5" t="s">
        <v>166</v>
      </c>
      <c r="I85" s="58" t="s">
        <v>2083</v>
      </c>
      <c r="J85" s="6" t="s">
        <v>264</v>
      </c>
      <c r="K85" s="56" t="s">
        <v>111</v>
      </c>
      <c r="L85" s="60">
        <v>328</v>
      </c>
      <c r="M85" s="367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ht="20.100000000000001" customHeight="1" x14ac:dyDescent="0.3">
      <c r="A86" s="32" t="s">
        <v>268</v>
      </c>
      <c r="B86" s="31" t="s">
        <v>234</v>
      </c>
      <c r="C86" s="5" t="s">
        <v>2672</v>
      </c>
      <c r="D86" s="10"/>
      <c r="E86" s="10"/>
      <c r="F86" s="9" t="s">
        <v>1829</v>
      </c>
      <c r="G86" s="5" t="s">
        <v>2304</v>
      </c>
      <c r="H86" s="5" t="s">
        <v>166</v>
      </c>
      <c r="I86" s="58" t="s">
        <v>2083</v>
      </c>
      <c r="J86" s="6" t="s">
        <v>264</v>
      </c>
      <c r="K86" s="56" t="s">
        <v>111</v>
      </c>
      <c r="L86" s="60">
        <v>329</v>
      </c>
      <c r="M86" s="367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ht="20.100000000000001" customHeight="1" x14ac:dyDescent="0.3">
      <c r="A87" s="32" t="s">
        <v>268</v>
      </c>
      <c r="B87" s="31" t="s">
        <v>234</v>
      </c>
      <c r="C87" s="5" t="s">
        <v>2673</v>
      </c>
      <c r="D87" s="10"/>
      <c r="E87" s="10"/>
      <c r="F87" s="9" t="s">
        <v>1830</v>
      </c>
      <c r="G87" s="5" t="s">
        <v>2305</v>
      </c>
      <c r="H87" s="5" t="s">
        <v>166</v>
      </c>
      <c r="I87" s="58" t="s">
        <v>2083</v>
      </c>
      <c r="J87" s="6" t="s">
        <v>264</v>
      </c>
      <c r="K87" s="56" t="s">
        <v>111</v>
      </c>
      <c r="L87" s="60">
        <v>330</v>
      </c>
      <c r="M87" s="367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ht="20.100000000000001" customHeight="1" x14ac:dyDescent="0.3">
      <c r="A88" s="32" t="s">
        <v>268</v>
      </c>
      <c r="B88" s="31" t="s">
        <v>234</v>
      </c>
      <c r="C88" s="5" t="s">
        <v>2674</v>
      </c>
      <c r="D88" s="10"/>
      <c r="E88" s="10"/>
      <c r="F88" s="9" t="s">
        <v>1831</v>
      </c>
      <c r="G88" s="5" t="s">
        <v>2306</v>
      </c>
      <c r="H88" s="5" t="s">
        <v>166</v>
      </c>
      <c r="I88" s="58" t="s">
        <v>2083</v>
      </c>
      <c r="J88" s="6" t="s">
        <v>264</v>
      </c>
      <c r="K88" s="56" t="s">
        <v>111</v>
      </c>
      <c r="L88" s="60">
        <v>331</v>
      </c>
      <c r="M88" s="367"/>
      <c r="N88" s="7"/>
      <c r="O88" s="18"/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ht="20.100000000000001" customHeight="1" x14ac:dyDescent="0.3">
      <c r="A89" s="32" t="s">
        <v>268</v>
      </c>
      <c r="B89" s="31" t="s">
        <v>234</v>
      </c>
      <c r="C89" s="5" t="s">
        <v>31</v>
      </c>
      <c r="D89" s="10"/>
      <c r="E89" s="10"/>
      <c r="F89" s="9" t="s">
        <v>1832</v>
      </c>
      <c r="G89" s="5" t="s">
        <v>2307</v>
      </c>
      <c r="H89" s="5" t="s">
        <v>166</v>
      </c>
      <c r="I89" s="58" t="s">
        <v>2083</v>
      </c>
      <c r="J89" s="6" t="s">
        <v>264</v>
      </c>
      <c r="K89" s="56" t="s">
        <v>111</v>
      </c>
      <c r="L89" s="60">
        <v>332</v>
      </c>
      <c r="M89" s="367"/>
      <c r="N89" s="7"/>
      <c r="O89" s="18" t="e">
        <f>VLOOKUP(AB89,[1]ETerra_D!$A$1:$D$30000,4,0)</f>
        <v>#N/A</v>
      </c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ht="20.100000000000001" customHeight="1" x14ac:dyDescent="0.3">
      <c r="A90" s="32" t="s">
        <v>268</v>
      </c>
      <c r="B90" s="31" t="s">
        <v>234</v>
      </c>
      <c r="C90" s="5" t="s">
        <v>30</v>
      </c>
      <c r="D90" s="10"/>
      <c r="E90" s="10"/>
      <c r="F90" s="9" t="s">
        <v>1833</v>
      </c>
      <c r="G90" s="5" t="s">
        <v>2308</v>
      </c>
      <c r="H90" s="5" t="s">
        <v>166</v>
      </c>
      <c r="I90" s="58" t="s">
        <v>2083</v>
      </c>
      <c r="J90" s="6" t="s">
        <v>264</v>
      </c>
      <c r="K90" s="56" t="s">
        <v>111</v>
      </c>
      <c r="L90" s="60">
        <v>333</v>
      </c>
      <c r="M90" s="367"/>
      <c r="N90" s="7"/>
      <c r="O90" s="18" t="e">
        <f>VLOOKUP(AB90,[1]ETerra_D!$A$1:$D$30000,4,0)</f>
        <v>#N/A</v>
      </c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ht="20.100000000000001" customHeight="1" x14ac:dyDescent="0.3">
      <c r="A91" s="32" t="s">
        <v>268</v>
      </c>
      <c r="B91" s="31" t="s">
        <v>234</v>
      </c>
      <c r="C91" s="5" t="s">
        <v>29</v>
      </c>
      <c r="D91" s="10"/>
      <c r="E91" s="10"/>
      <c r="F91" s="9" t="s">
        <v>1834</v>
      </c>
      <c r="G91" s="5" t="s">
        <v>2309</v>
      </c>
      <c r="H91" s="5" t="s">
        <v>166</v>
      </c>
      <c r="I91" s="58" t="s">
        <v>2083</v>
      </c>
      <c r="J91" s="6" t="s">
        <v>264</v>
      </c>
      <c r="K91" s="56" t="s">
        <v>111</v>
      </c>
      <c r="L91" s="60">
        <v>334</v>
      </c>
      <c r="M91" s="367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ht="20.100000000000001" customHeight="1" x14ac:dyDescent="0.3">
      <c r="A92" s="32" t="s">
        <v>268</v>
      </c>
      <c r="B92" s="31" t="s">
        <v>234</v>
      </c>
      <c r="C92" s="5" t="s">
        <v>28</v>
      </c>
      <c r="D92" s="10"/>
      <c r="E92" s="10"/>
      <c r="F92" s="9" t="s">
        <v>1835</v>
      </c>
      <c r="G92" s="5" t="s">
        <v>2310</v>
      </c>
      <c r="H92" s="5" t="s">
        <v>166</v>
      </c>
      <c r="I92" s="58" t="s">
        <v>2083</v>
      </c>
      <c r="J92" s="6" t="s">
        <v>264</v>
      </c>
      <c r="K92" s="56" t="s">
        <v>111</v>
      </c>
      <c r="L92" s="60">
        <v>335</v>
      </c>
      <c r="M92" s="367"/>
      <c r="N92" s="7"/>
      <c r="O92" s="18" t="e">
        <f>VLOOKUP(AB92,[1]ETerra_D!$A$1:$D$30000,4,0)</f>
        <v>#N/A</v>
      </c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ht="20.100000000000001" customHeight="1" x14ac:dyDescent="0.3">
      <c r="A93" s="32" t="s">
        <v>268</v>
      </c>
      <c r="B93" s="31" t="s">
        <v>234</v>
      </c>
      <c r="C93" s="5" t="s">
        <v>27</v>
      </c>
      <c r="D93" s="10"/>
      <c r="E93" s="10"/>
      <c r="F93" s="9" t="s">
        <v>1836</v>
      </c>
      <c r="G93" s="5" t="s">
        <v>2311</v>
      </c>
      <c r="H93" s="5" t="s">
        <v>166</v>
      </c>
      <c r="I93" s="58" t="s">
        <v>2083</v>
      </c>
      <c r="J93" s="6" t="s">
        <v>264</v>
      </c>
      <c r="K93" s="56" t="s">
        <v>111</v>
      </c>
      <c r="L93" s="60">
        <v>336</v>
      </c>
      <c r="M93" s="367"/>
      <c r="N93" s="7"/>
      <c r="O93" s="18" t="e">
        <f>VLOOKUP(AB93,[1]ETerra_D!$A$1:$D$30000,4,0)</f>
        <v>#N/A</v>
      </c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ht="20.100000000000001" customHeight="1" x14ac:dyDescent="0.3">
      <c r="A94" s="32" t="s">
        <v>268</v>
      </c>
      <c r="B94" s="31" t="s">
        <v>234</v>
      </c>
      <c r="C94" s="5" t="s">
        <v>26</v>
      </c>
      <c r="D94" s="10"/>
      <c r="E94" s="10"/>
      <c r="F94" s="9" t="s">
        <v>1837</v>
      </c>
      <c r="G94" s="5" t="s">
        <v>2312</v>
      </c>
      <c r="H94" s="5" t="s">
        <v>166</v>
      </c>
      <c r="I94" s="58" t="s">
        <v>2083</v>
      </c>
      <c r="J94" s="6" t="s">
        <v>264</v>
      </c>
      <c r="K94" s="56" t="s">
        <v>111</v>
      </c>
      <c r="L94" s="60">
        <v>337</v>
      </c>
      <c r="M94" s="367"/>
      <c r="N94" s="7"/>
      <c r="O94" s="18" t="e">
        <f>VLOOKUP(AB94,[1]ETerra_D!$A$1:$D$30000,4,0)</f>
        <v>#N/A</v>
      </c>
      <c r="P94" s="2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ht="20.100000000000001" customHeight="1" x14ac:dyDescent="0.3">
      <c r="A95" s="32" t="s">
        <v>268</v>
      </c>
      <c r="B95" s="31" t="s">
        <v>234</v>
      </c>
      <c r="C95" s="5" t="s">
        <v>25</v>
      </c>
      <c r="D95" s="10"/>
      <c r="E95" s="10"/>
      <c r="F95" s="9" t="s">
        <v>1838</v>
      </c>
      <c r="G95" s="5" t="s">
        <v>2313</v>
      </c>
      <c r="H95" s="5" t="s">
        <v>166</v>
      </c>
      <c r="I95" s="58" t="s">
        <v>2083</v>
      </c>
      <c r="J95" s="6" t="s">
        <v>264</v>
      </c>
      <c r="K95" s="56" t="s">
        <v>111</v>
      </c>
      <c r="L95" s="60">
        <v>338</v>
      </c>
      <c r="M95" s="367"/>
      <c r="N95" s="7"/>
      <c r="O95" s="18" t="e">
        <f>VLOOKUP(AB95,[1]ETerra_D!$A$1:$D$30000,4,0)</f>
        <v>#N/A</v>
      </c>
      <c r="P95" s="2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ht="20.100000000000001" customHeight="1" x14ac:dyDescent="0.3">
      <c r="A96" s="32" t="s">
        <v>268</v>
      </c>
      <c r="B96" s="31" t="s">
        <v>234</v>
      </c>
      <c r="C96" s="5" t="s">
        <v>24</v>
      </c>
      <c r="D96" s="10"/>
      <c r="E96" s="10"/>
      <c r="F96" s="9" t="s">
        <v>1839</v>
      </c>
      <c r="G96" s="5" t="s">
        <v>2314</v>
      </c>
      <c r="H96" s="5" t="s">
        <v>166</v>
      </c>
      <c r="I96" s="58" t="s">
        <v>2083</v>
      </c>
      <c r="J96" s="6" t="s">
        <v>264</v>
      </c>
      <c r="K96" s="56" t="s">
        <v>111</v>
      </c>
      <c r="L96" s="60">
        <v>339</v>
      </c>
      <c r="M96" s="367"/>
      <c r="N96" s="7"/>
      <c r="O96" s="18" t="e">
        <f>VLOOKUP(AB96,[1]ETerra_D!$A$1:$D$30000,4,0)</f>
        <v>#N/A</v>
      </c>
      <c r="P96" s="24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ht="20.100000000000001" customHeight="1" x14ac:dyDescent="0.3">
      <c r="A97" s="32" t="s">
        <v>268</v>
      </c>
      <c r="B97" s="31" t="s">
        <v>234</v>
      </c>
      <c r="C97" s="5" t="s">
        <v>23</v>
      </c>
      <c r="D97" s="10"/>
      <c r="E97" s="10"/>
      <c r="F97" s="9" t="s">
        <v>1840</v>
      </c>
      <c r="G97" s="5" t="s">
        <v>2315</v>
      </c>
      <c r="H97" s="5" t="s">
        <v>166</v>
      </c>
      <c r="I97" s="58" t="s">
        <v>2083</v>
      </c>
      <c r="J97" s="6" t="s">
        <v>264</v>
      </c>
      <c r="K97" s="56" t="s">
        <v>111</v>
      </c>
      <c r="L97" s="60">
        <v>340</v>
      </c>
      <c r="M97" s="367"/>
      <c r="N97" s="7"/>
      <c r="O97" s="18" t="e">
        <f>VLOOKUP(AB97,[1]ETerra_D!$A$1:$D$30000,4,0)</f>
        <v>#N/A</v>
      </c>
      <c r="P97" s="2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ht="20.100000000000001" customHeight="1" x14ac:dyDescent="0.3">
      <c r="A98" s="32" t="s">
        <v>268</v>
      </c>
      <c r="B98" s="31" t="s">
        <v>234</v>
      </c>
      <c r="C98" s="5" t="s">
        <v>22</v>
      </c>
      <c r="D98" s="10"/>
      <c r="E98" s="10"/>
      <c r="F98" s="9" t="s">
        <v>1841</v>
      </c>
      <c r="G98" s="5" t="s">
        <v>2316</v>
      </c>
      <c r="H98" s="5" t="s">
        <v>166</v>
      </c>
      <c r="I98" s="58" t="s">
        <v>2083</v>
      </c>
      <c r="J98" s="6" t="s">
        <v>264</v>
      </c>
      <c r="K98" s="56" t="s">
        <v>111</v>
      </c>
      <c r="L98" s="60">
        <v>341</v>
      </c>
      <c r="M98" s="367"/>
      <c r="N98" s="7"/>
      <c r="O98" s="18" t="e">
        <f>VLOOKUP(AB98,[1]ETerra_D!$A$1:$D$30000,4,0)</f>
        <v>#N/A</v>
      </c>
      <c r="P98" s="2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ht="20.100000000000001" customHeight="1" x14ac:dyDescent="0.3">
      <c r="A99" s="32" t="s">
        <v>268</v>
      </c>
      <c r="B99" s="31" t="s">
        <v>234</v>
      </c>
      <c r="C99" s="5" t="s">
        <v>21</v>
      </c>
      <c r="D99" s="10"/>
      <c r="E99" s="10"/>
      <c r="F99" s="9" t="s">
        <v>1842</v>
      </c>
      <c r="G99" s="5" t="s">
        <v>2317</v>
      </c>
      <c r="H99" s="5" t="s">
        <v>166</v>
      </c>
      <c r="I99" s="58" t="s">
        <v>2083</v>
      </c>
      <c r="J99" s="6" t="s">
        <v>264</v>
      </c>
      <c r="K99" s="56" t="s">
        <v>111</v>
      </c>
      <c r="L99" s="60">
        <v>342</v>
      </c>
      <c r="M99" s="367"/>
      <c r="N99" s="7"/>
      <c r="O99" s="18" t="e">
        <f>VLOOKUP(AB99,[1]ETerra_D!$A$1:$D$30000,4,0)</f>
        <v>#N/A</v>
      </c>
      <c r="P99" s="2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ht="20.100000000000001" customHeight="1" x14ac:dyDescent="0.3">
      <c r="A100" s="32" t="s">
        <v>268</v>
      </c>
      <c r="B100" s="31" t="s">
        <v>234</v>
      </c>
      <c r="C100" s="5" t="s">
        <v>20</v>
      </c>
      <c r="D100" s="10"/>
      <c r="E100" s="10"/>
      <c r="F100" s="9" t="s">
        <v>1843</v>
      </c>
      <c r="G100" s="5" t="s">
        <v>2318</v>
      </c>
      <c r="H100" s="5" t="s">
        <v>166</v>
      </c>
      <c r="I100" s="58" t="s">
        <v>2083</v>
      </c>
      <c r="J100" s="6" t="s">
        <v>264</v>
      </c>
      <c r="K100" s="56" t="s">
        <v>111</v>
      </c>
      <c r="L100" s="60">
        <v>343</v>
      </c>
      <c r="M100" s="367"/>
      <c r="N100" s="7"/>
      <c r="O100" s="18"/>
      <c r="P100" s="2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ht="20.100000000000001" customHeight="1" x14ac:dyDescent="0.3">
      <c r="A101" s="32" t="s">
        <v>268</v>
      </c>
      <c r="B101" s="31" t="s">
        <v>234</v>
      </c>
      <c r="C101" s="5" t="s">
        <v>19</v>
      </c>
      <c r="D101" s="10"/>
      <c r="E101" s="10"/>
      <c r="F101" s="9" t="s">
        <v>1844</v>
      </c>
      <c r="G101" s="5" t="s">
        <v>2319</v>
      </c>
      <c r="H101" s="5" t="s">
        <v>166</v>
      </c>
      <c r="I101" s="58" t="s">
        <v>2083</v>
      </c>
      <c r="J101" s="6" t="s">
        <v>264</v>
      </c>
      <c r="K101" s="56" t="s">
        <v>111</v>
      </c>
      <c r="L101" s="60">
        <v>344</v>
      </c>
      <c r="M101" s="367"/>
      <c r="N101" s="7"/>
      <c r="O101" s="18" t="e">
        <f>VLOOKUP(AB101,[1]ETerra_D!$A$1:$D$30000,4,0)</f>
        <v>#N/A</v>
      </c>
      <c r="P101" s="2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ht="20.100000000000001" customHeight="1" x14ac:dyDescent="0.3">
      <c r="A102" s="32" t="s">
        <v>268</v>
      </c>
      <c r="B102" s="31" t="s">
        <v>234</v>
      </c>
      <c r="C102" s="5" t="s">
        <v>18</v>
      </c>
      <c r="D102" s="10"/>
      <c r="E102" s="10"/>
      <c r="F102" s="9" t="s">
        <v>1845</v>
      </c>
      <c r="G102" s="5" t="s">
        <v>2320</v>
      </c>
      <c r="H102" s="5" t="s">
        <v>166</v>
      </c>
      <c r="I102" s="58" t="s">
        <v>2083</v>
      </c>
      <c r="J102" s="6" t="s">
        <v>264</v>
      </c>
      <c r="K102" s="56" t="s">
        <v>111</v>
      </c>
      <c r="L102" s="60">
        <v>345</v>
      </c>
      <c r="M102" s="367"/>
      <c r="N102" s="7"/>
      <c r="O102" s="18" t="e">
        <f>VLOOKUP(AB102,[1]ETerra_D!$A$1:$D$30000,4,0)</f>
        <v>#N/A</v>
      </c>
      <c r="P102" s="24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4"/>
    </row>
    <row r="103" spans="1:29" ht="20.100000000000001" customHeight="1" x14ac:dyDescent="0.3">
      <c r="A103" s="32" t="s">
        <v>268</v>
      </c>
      <c r="B103" s="31" t="s">
        <v>234</v>
      </c>
      <c r="C103" s="5" t="s">
        <v>17</v>
      </c>
      <c r="D103" s="10"/>
      <c r="E103" s="10"/>
      <c r="F103" s="9" t="s">
        <v>1846</v>
      </c>
      <c r="G103" s="5" t="s">
        <v>2321</v>
      </c>
      <c r="H103" s="5" t="s">
        <v>166</v>
      </c>
      <c r="I103" s="58" t="s">
        <v>2083</v>
      </c>
      <c r="J103" s="6" t="s">
        <v>264</v>
      </c>
      <c r="K103" s="56" t="s">
        <v>111</v>
      </c>
      <c r="L103" s="60">
        <v>346</v>
      </c>
      <c r="M103" s="367"/>
      <c r="N103" s="7"/>
      <c r="O103" s="18" t="e">
        <f>VLOOKUP(AB105,[1]ETerra_D!$A$1:$D$30000,4,0)</f>
        <v>#N/A</v>
      </c>
      <c r="P103" s="24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4"/>
    </row>
    <row r="104" spans="1:29" ht="20.100000000000001" customHeight="1" x14ac:dyDescent="0.3">
      <c r="A104" s="32" t="s">
        <v>268</v>
      </c>
      <c r="B104" s="31" t="s">
        <v>234</v>
      </c>
      <c r="C104" s="5" t="s">
        <v>16</v>
      </c>
      <c r="D104" s="10"/>
      <c r="E104" s="10"/>
      <c r="F104" s="9" t="s">
        <v>1847</v>
      </c>
      <c r="G104" s="5" t="s">
        <v>2322</v>
      </c>
      <c r="H104" s="5" t="s">
        <v>166</v>
      </c>
      <c r="I104" s="58" t="s">
        <v>2083</v>
      </c>
      <c r="J104" s="6" t="s">
        <v>264</v>
      </c>
      <c r="K104" s="56" t="s">
        <v>111</v>
      </c>
      <c r="L104" s="60">
        <v>347</v>
      </c>
      <c r="M104" s="367"/>
      <c r="N104" s="7"/>
      <c r="O104" s="18" t="e">
        <f>VLOOKUP(AB103,[1]ETerra_D!$A$1:$D$30000,4,0)</f>
        <v>#N/A</v>
      </c>
      <c r="P104" s="2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4"/>
    </row>
    <row r="105" spans="1:29" ht="20.100000000000001" customHeight="1" x14ac:dyDescent="0.3">
      <c r="A105" s="32" t="s">
        <v>268</v>
      </c>
      <c r="B105" s="31" t="s">
        <v>234</v>
      </c>
      <c r="C105" s="5" t="s">
        <v>15</v>
      </c>
      <c r="D105" s="10"/>
      <c r="E105" s="10"/>
      <c r="F105" s="9" t="s">
        <v>1848</v>
      </c>
      <c r="G105" s="5" t="s">
        <v>2323</v>
      </c>
      <c r="H105" s="5" t="s">
        <v>166</v>
      </c>
      <c r="I105" s="58" t="s">
        <v>2083</v>
      </c>
      <c r="J105" s="6" t="s">
        <v>264</v>
      </c>
      <c r="K105" s="56" t="s">
        <v>111</v>
      </c>
      <c r="L105" s="60">
        <v>348</v>
      </c>
      <c r="M105" s="367"/>
      <c r="N105" s="7"/>
      <c r="O105" s="18" t="e">
        <f>VLOOKUP(AB104,[1]ETerra_D!$A$1:$D$30000,4,0)</f>
        <v>#N/A</v>
      </c>
      <c r="P105" s="24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4"/>
    </row>
    <row r="106" spans="1:29" ht="20.100000000000001" customHeight="1" x14ac:dyDescent="0.3">
      <c r="A106" s="32" t="s">
        <v>268</v>
      </c>
      <c r="B106" s="31" t="s">
        <v>234</v>
      </c>
      <c r="C106" s="5" t="s">
        <v>14</v>
      </c>
      <c r="D106" s="10"/>
      <c r="E106" s="10"/>
      <c r="F106" s="9" t="s">
        <v>1849</v>
      </c>
      <c r="G106" s="5" t="s">
        <v>2324</v>
      </c>
      <c r="H106" s="5" t="s">
        <v>166</v>
      </c>
      <c r="I106" s="58" t="s">
        <v>2083</v>
      </c>
      <c r="J106" s="6" t="s">
        <v>264</v>
      </c>
      <c r="K106" s="56" t="s">
        <v>111</v>
      </c>
      <c r="L106" s="60">
        <v>349</v>
      </c>
      <c r="M106" s="367"/>
      <c r="N106" s="7"/>
      <c r="O106" s="18" t="e">
        <f>VLOOKUP(AB106,[1]ETerra_D!$A$1:$D$30000,4,0)</f>
        <v>#N/A</v>
      </c>
      <c r="P106" s="2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4"/>
    </row>
    <row r="107" spans="1:29" ht="20.100000000000001" customHeight="1" x14ac:dyDescent="0.3">
      <c r="A107" s="32" t="s">
        <v>268</v>
      </c>
      <c r="B107" s="31" t="s">
        <v>234</v>
      </c>
      <c r="C107" s="5" t="s">
        <v>13</v>
      </c>
      <c r="D107" s="10"/>
      <c r="E107" s="10"/>
      <c r="F107" s="9" t="s">
        <v>1850</v>
      </c>
      <c r="G107" s="5" t="s">
        <v>2325</v>
      </c>
      <c r="H107" s="5" t="s">
        <v>166</v>
      </c>
      <c r="I107" s="58" t="s">
        <v>2083</v>
      </c>
      <c r="J107" s="6" t="s">
        <v>264</v>
      </c>
      <c r="K107" s="56" t="s">
        <v>111</v>
      </c>
      <c r="L107" s="60">
        <v>350</v>
      </c>
      <c r="M107" s="367"/>
      <c r="N107" s="7"/>
      <c r="O107" s="18" t="e">
        <f>VLOOKUP(AB107,[1]ETerra_D!$A$1:$D$30000,4,0)</f>
        <v>#N/A</v>
      </c>
      <c r="P107" s="24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4"/>
    </row>
    <row r="108" spans="1:29" ht="20.100000000000001" customHeight="1" x14ac:dyDescent="0.3">
      <c r="A108" s="32" t="s">
        <v>268</v>
      </c>
      <c r="B108" s="31" t="s">
        <v>234</v>
      </c>
      <c r="C108" s="5" t="s">
        <v>12</v>
      </c>
      <c r="D108" s="10"/>
      <c r="E108" s="10"/>
      <c r="F108" s="9" t="s">
        <v>1851</v>
      </c>
      <c r="G108" s="5" t="s">
        <v>2326</v>
      </c>
      <c r="H108" s="5" t="s">
        <v>166</v>
      </c>
      <c r="I108" s="58" t="s">
        <v>2083</v>
      </c>
      <c r="J108" s="6" t="s">
        <v>264</v>
      </c>
      <c r="K108" s="56" t="s">
        <v>111</v>
      </c>
      <c r="L108" s="60">
        <v>351</v>
      </c>
      <c r="M108" s="367"/>
      <c r="N108" s="7"/>
      <c r="O108" s="18" t="e">
        <f>VLOOKUP(AB108,[1]ETerra_D!$A$1:$D$30000,4,0)</f>
        <v>#N/A</v>
      </c>
      <c r="P108" s="24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4"/>
    </row>
    <row r="109" spans="1:29" ht="20.100000000000001" customHeight="1" x14ac:dyDescent="0.3">
      <c r="A109" s="32" t="s">
        <v>268</v>
      </c>
      <c r="B109" s="31" t="s">
        <v>234</v>
      </c>
      <c r="C109" s="5" t="s">
        <v>11</v>
      </c>
      <c r="D109" s="10"/>
      <c r="E109" s="10"/>
      <c r="F109" s="9" t="s">
        <v>1852</v>
      </c>
      <c r="G109" s="5" t="s">
        <v>2327</v>
      </c>
      <c r="H109" s="5" t="s">
        <v>166</v>
      </c>
      <c r="I109" s="58" t="s">
        <v>2083</v>
      </c>
      <c r="J109" s="6" t="s">
        <v>264</v>
      </c>
      <c r="K109" s="56" t="s">
        <v>111</v>
      </c>
      <c r="L109" s="60">
        <v>352</v>
      </c>
      <c r="M109" s="367"/>
      <c r="N109" s="7"/>
      <c r="O109" s="18" t="e">
        <f>VLOOKUP(AB109,[1]ETerra_D!$A$1:$D$30000,4,0)</f>
        <v>#N/A</v>
      </c>
      <c r="P109" s="24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4"/>
    </row>
    <row r="110" spans="1:29" ht="20.100000000000001" customHeight="1" x14ac:dyDescent="0.3">
      <c r="A110" s="32" t="s">
        <v>268</v>
      </c>
      <c r="B110" s="31" t="s">
        <v>234</v>
      </c>
      <c r="C110" s="5" t="s">
        <v>10</v>
      </c>
      <c r="D110" s="10"/>
      <c r="E110" s="10"/>
      <c r="F110" s="9" t="s">
        <v>1853</v>
      </c>
      <c r="G110" s="5" t="s">
        <v>2328</v>
      </c>
      <c r="H110" s="5" t="s">
        <v>166</v>
      </c>
      <c r="I110" s="58" t="s">
        <v>2083</v>
      </c>
      <c r="J110" s="6" t="s">
        <v>264</v>
      </c>
      <c r="K110" s="56" t="s">
        <v>111</v>
      </c>
      <c r="L110" s="60">
        <v>353</v>
      </c>
      <c r="M110" s="367"/>
      <c r="N110" s="7"/>
      <c r="O110" s="18" t="e">
        <f>VLOOKUP(AB110,[1]ETerra_D!$A$1:$D$30000,4,0)</f>
        <v>#N/A</v>
      </c>
      <c r="P110" s="24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4"/>
    </row>
    <row r="111" spans="1:29" ht="20.100000000000001" customHeight="1" x14ac:dyDescent="0.3">
      <c r="A111" s="32" t="s">
        <v>268</v>
      </c>
      <c r="B111" s="31" t="s">
        <v>234</v>
      </c>
      <c r="C111" s="5" t="s">
        <v>162</v>
      </c>
      <c r="D111" s="10"/>
      <c r="E111" s="10"/>
      <c r="F111" s="9" t="s">
        <v>1854</v>
      </c>
      <c r="G111" s="5" t="s">
        <v>2329</v>
      </c>
      <c r="H111" s="5" t="s">
        <v>166</v>
      </c>
      <c r="I111" s="58" t="s">
        <v>2083</v>
      </c>
      <c r="J111" s="6" t="s">
        <v>264</v>
      </c>
      <c r="K111" s="56" t="s">
        <v>111</v>
      </c>
      <c r="L111" s="60">
        <v>354</v>
      </c>
      <c r="M111" s="367"/>
      <c r="N111" s="7"/>
      <c r="O111" s="18"/>
      <c r="P111" s="24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4"/>
    </row>
    <row r="112" spans="1:29" ht="20.100000000000001" customHeight="1" x14ac:dyDescent="0.3">
      <c r="A112" s="54" t="s">
        <v>268</v>
      </c>
      <c r="B112" s="378" t="s">
        <v>234</v>
      </c>
      <c r="C112" s="233" t="s">
        <v>9</v>
      </c>
      <c r="D112" s="296"/>
      <c r="E112" s="296"/>
      <c r="F112" s="376" t="s">
        <v>1855</v>
      </c>
      <c r="G112" s="233" t="s">
        <v>2330</v>
      </c>
      <c r="H112" s="233" t="s">
        <v>166</v>
      </c>
      <c r="I112" s="321" t="s">
        <v>2083</v>
      </c>
      <c r="J112" s="7" t="s">
        <v>263</v>
      </c>
      <c r="K112" s="322" t="s">
        <v>110</v>
      </c>
      <c r="L112" s="379" t="s">
        <v>2081</v>
      </c>
      <c r="M112" s="8"/>
      <c r="N112" s="7"/>
      <c r="O112" s="18" t="e">
        <f>VLOOKUP(AB112,[1]ETerra_D!$A$1:$D$30000,4,0)</f>
        <v>#N/A</v>
      </c>
      <c r="P112" s="24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4"/>
    </row>
    <row r="113" spans="1:29" ht="20.100000000000001" customHeight="1" x14ac:dyDescent="0.3">
      <c r="A113" s="88" t="s">
        <v>268</v>
      </c>
      <c r="B113" s="246" t="s">
        <v>234</v>
      </c>
      <c r="C113" s="247" t="s">
        <v>9</v>
      </c>
      <c r="D113" s="248"/>
      <c r="E113" s="248"/>
      <c r="F113" s="249" t="s">
        <v>1855</v>
      </c>
      <c r="G113" s="247" t="s">
        <v>2330</v>
      </c>
      <c r="H113" s="247" t="s">
        <v>166</v>
      </c>
      <c r="I113" s="105" t="s">
        <v>2083</v>
      </c>
      <c r="J113" s="106" t="s">
        <v>264</v>
      </c>
      <c r="K113" s="107" t="s">
        <v>111</v>
      </c>
      <c r="L113" s="263" t="s">
        <v>3949</v>
      </c>
      <c r="M113" s="501" t="s">
        <v>65</v>
      </c>
      <c r="N113" s="502"/>
      <c r="O113" s="18"/>
      <c r="P113" s="24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4"/>
    </row>
    <row r="114" spans="1:29" ht="20.100000000000001" customHeight="1" x14ac:dyDescent="0.3">
      <c r="A114" s="32" t="s">
        <v>268</v>
      </c>
      <c r="B114" s="31" t="s">
        <v>234</v>
      </c>
      <c r="C114" s="5" t="s">
        <v>402</v>
      </c>
      <c r="D114" s="10"/>
      <c r="E114" s="10"/>
      <c r="F114" s="9" t="s">
        <v>1856</v>
      </c>
      <c r="G114" s="5" t="s">
        <v>2331</v>
      </c>
      <c r="H114" s="5" t="s">
        <v>166</v>
      </c>
      <c r="I114" s="58" t="s">
        <v>2083</v>
      </c>
      <c r="J114" s="6" t="s">
        <v>264</v>
      </c>
      <c r="K114" s="56" t="s">
        <v>111</v>
      </c>
      <c r="L114" s="60">
        <v>356</v>
      </c>
      <c r="M114" s="367"/>
      <c r="N114" s="7"/>
      <c r="O114" s="18" t="e">
        <f>VLOOKUP(AB114,[1]ETerra_D!$A$1:$D$30000,4,0)</f>
        <v>#N/A</v>
      </c>
      <c r="P114" s="24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4"/>
    </row>
    <row r="115" spans="1:29" ht="20.100000000000001" customHeight="1" x14ac:dyDescent="0.3">
      <c r="A115" s="32" t="s">
        <v>268</v>
      </c>
      <c r="B115" s="31" t="s">
        <v>234</v>
      </c>
      <c r="C115" s="5" t="s">
        <v>7</v>
      </c>
      <c r="D115" s="10"/>
      <c r="E115" s="10"/>
      <c r="F115" s="9" t="s">
        <v>1857</v>
      </c>
      <c r="G115" s="5" t="s">
        <v>2332</v>
      </c>
      <c r="H115" s="5" t="s">
        <v>166</v>
      </c>
      <c r="I115" s="58" t="s">
        <v>2083</v>
      </c>
      <c r="J115" s="6" t="s">
        <v>264</v>
      </c>
      <c r="K115" s="56" t="s">
        <v>111</v>
      </c>
      <c r="L115" s="60">
        <v>357</v>
      </c>
      <c r="M115" s="367"/>
      <c r="N115" s="7"/>
      <c r="O115" s="18" t="e">
        <f>VLOOKUP(AB115,[1]ETerra_D!$A$1:$D$30000,4,0)</f>
        <v>#N/A</v>
      </c>
      <c r="P115" s="24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4"/>
    </row>
    <row r="116" spans="1:29" ht="20.100000000000001" customHeight="1" x14ac:dyDescent="0.3">
      <c r="A116" s="54" t="s">
        <v>268</v>
      </c>
      <c r="B116" s="378" t="s">
        <v>234</v>
      </c>
      <c r="C116" s="233" t="s">
        <v>6</v>
      </c>
      <c r="D116" s="296"/>
      <c r="E116" s="296"/>
      <c r="F116" s="376" t="s">
        <v>1858</v>
      </c>
      <c r="G116" s="233" t="s">
        <v>2333</v>
      </c>
      <c r="H116" s="233" t="s">
        <v>166</v>
      </c>
      <c r="I116" s="321" t="s">
        <v>2083</v>
      </c>
      <c r="J116" s="6" t="s">
        <v>264</v>
      </c>
      <c r="K116" s="322" t="s">
        <v>111</v>
      </c>
      <c r="L116" s="60">
        <v>358</v>
      </c>
      <c r="M116" s="367"/>
      <c r="N116" s="7"/>
      <c r="O116" s="18" t="e">
        <f>VLOOKUP(AB116,[1]ETerra_D!$A$1:$D$30000,4,0)</f>
        <v>#N/A</v>
      </c>
      <c r="P116" s="24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4"/>
    </row>
    <row r="117" spans="1:29" ht="20.100000000000001" customHeight="1" x14ac:dyDescent="0.3">
      <c r="A117" s="32" t="s">
        <v>268</v>
      </c>
      <c r="B117" s="31" t="s">
        <v>234</v>
      </c>
      <c r="C117" s="5" t="s">
        <v>163</v>
      </c>
      <c r="D117" s="10"/>
      <c r="E117" s="10"/>
      <c r="F117" s="9" t="s">
        <v>1859</v>
      </c>
      <c r="G117" s="5" t="s">
        <v>2334</v>
      </c>
      <c r="H117" s="5" t="s">
        <v>166</v>
      </c>
      <c r="I117" s="58" t="s">
        <v>2083</v>
      </c>
      <c r="J117" s="6" t="s">
        <v>264</v>
      </c>
      <c r="K117" s="56" t="s">
        <v>111</v>
      </c>
      <c r="L117" s="60">
        <v>359</v>
      </c>
      <c r="M117" s="367"/>
      <c r="N117" s="7"/>
      <c r="O117" s="18"/>
      <c r="P117" s="24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4"/>
    </row>
    <row r="118" spans="1:29" ht="20.100000000000001" customHeight="1" x14ac:dyDescent="0.3">
      <c r="A118" s="32" t="s">
        <v>268</v>
      </c>
      <c r="B118" s="31" t="s">
        <v>234</v>
      </c>
      <c r="C118" s="5" t="s">
        <v>165</v>
      </c>
      <c r="D118" s="10"/>
      <c r="E118" s="10"/>
      <c r="F118" s="9" t="s">
        <v>1860</v>
      </c>
      <c r="G118" s="5" t="s">
        <v>2335</v>
      </c>
      <c r="H118" s="5" t="s">
        <v>166</v>
      </c>
      <c r="I118" s="58" t="s">
        <v>2083</v>
      </c>
      <c r="J118" s="7" t="s">
        <v>263</v>
      </c>
      <c r="K118" s="322" t="s">
        <v>110</v>
      </c>
      <c r="L118" s="59" t="s">
        <v>2081</v>
      </c>
      <c r="M118" s="8"/>
      <c r="N118" s="7"/>
      <c r="O118" s="18"/>
      <c r="P118" s="24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4"/>
    </row>
    <row r="119" spans="1:29" ht="20.100000000000001" customHeight="1" x14ac:dyDescent="0.3">
      <c r="A119" s="88" t="s">
        <v>268</v>
      </c>
      <c r="B119" s="246" t="s">
        <v>234</v>
      </c>
      <c r="C119" s="247" t="s">
        <v>165</v>
      </c>
      <c r="D119" s="248"/>
      <c r="E119" s="248"/>
      <c r="F119" s="249" t="s">
        <v>1860</v>
      </c>
      <c r="G119" s="247" t="s">
        <v>2335</v>
      </c>
      <c r="H119" s="247" t="s">
        <v>166</v>
      </c>
      <c r="I119" s="105" t="s">
        <v>2083</v>
      </c>
      <c r="J119" s="106" t="s">
        <v>264</v>
      </c>
      <c r="K119" s="107" t="s">
        <v>111</v>
      </c>
      <c r="L119" s="263" t="s">
        <v>3949</v>
      </c>
      <c r="M119" s="501" t="s">
        <v>65</v>
      </c>
      <c r="N119" s="502"/>
      <c r="O119" s="18" t="e">
        <f>VLOOKUP(AB119,[1]ETerra_D!$A$1:$D$30000,4,0)</f>
        <v>#N/A</v>
      </c>
      <c r="P119" s="24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4"/>
    </row>
    <row r="120" spans="1:29" ht="20.100000000000001" customHeight="1" x14ac:dyDescent="0.3">
      <c r="A120" s="32" t="s">
        <v>268</v>
      </c>
      <c r="B120" s="31" t="s">
        <v>234</v>
      </c>
      <c r="C120" s="5" t="s">
        <v>5</v>
      </c>
      <c r="D120" s="10"/>
      <c r="E120" s="10"/>
      <c r="F120" s="9" t="s">
        <v>1861</v>
      </c>
      <c r="G120" s="5" t="s">
        <v>2336</v>
      </c>
      <c r="H120" s="5" t="s">
        <v>166</v>
      </c>
      <c r="I120" s="58" t="s">
        <v>2083</v>
      </c>
      <c r="J120" s="6" t="s">
        <v>264</v>
      </c>
      <c r="K120" s="56" t="s">
        <v>111</v>
      </c>
      <c r="L120" s="60">
        <v>361</v>
      </c>
      <c r="M120" s="367"/>
      <c r="N120" s="7"/>
      <c r="O120" s="18" t="e">
        <f>VLOOKUP(AB120,[1]ETerra_D!$A$1:$D$30000,4,0)</f>
        <v>#N/A</v>
      </c>
      <c r="P120" s="24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4"/>
    </row>
    <row r="121" spans="1:29" ht="20.100000000000001" customHeight="1" x14ac:dyDescent="0.3">
      <c r="A121" s="32" t="s">
        <v>268</v>
      </c>
      <c r="B121" s="31" t="s">
        <v>234</v>
      </c>
      <c r="C121" s="5" t="s">
        <v>4</v>
      </c>
      <c r="D121" s="10"/>
      <c r="E121" s="10"/>
      <c r="F121" s="9" t="s">
        <v>1862</v>
      </c>
      <c r="G121" s="5" t="s">
        <v>2337</v>
      </c>
      <c r="H121" s="5" t="s">
        <v>166</v>
      </c>
      <c r="I121" s="58" t="s">
        <v>2083</v>
      </c>
      <c r="J121" s="6" t="s">
        <v>264</v>
      </c>
      <c r="K121" s="56" t="s">
        <v>111</v>
      </c>
      <c r="L121" s="60">
        <v>362</v>
      </c>
      <c r="M121" s="367"/>
      <c r="N121" s="7"/>
      <c r="O121" s="18" t="e">
        <f>VLOOKUP(AB121,[1]ETerra_D!$A$1:$D$30000,4,0)</f>
        <v>#N/A</v>
      </c>
      <c r="P121" s="24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4"/>
    </row>
    <row r="122" spans="1:29" ht="20.100000000000001" customHeight="1" x14ac:dyDescent="0.3">
      <c r="A122" s="32" t="s">
        <v>268</v>
      </c>
      <c r="B122" s="31" t="s">
        <v>234</v>
      </c>
      <c r="C122" s="5" t="s">
        <v>3</v>
      </c>
      <c r="D122" s="10"/>
      <c r="E122" s="10"/>
      <c r="F122" s="9" t="s">
        <v>1863</v>
      </c>
      <c r="G122" s="5" t="s">
        <v>2338</v>
      </c>
      <c r="H122" s="5" t="s">
        <v>166</v>
      </c>
      <c r="I122" s="58" t="s">
        <v>2083</v>
      </c>
      <c r="J122" s="6" t="s">
        <v>264</v>
      </c>
      <c r="K122" s="56" t="s">
        <v>111</v>
      </c>
      <c r="L122" s="60">
        <v>363</v>
      </c>
      <c r="M122" s="367"/>
      <c r="N122" s="7"/>
      <c r="O122" s="18" t="e">
        <f>VLOOKUP(AB122,[1]ETerra_D!$A$1:$D$30000,4,0)</f>
        <v>#N/A</v>
      </c>
      <c r="P122" s="24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4"/>
    </row>
    <row r="123" spans="1:29" ht="20.100000000000001" customHeight="1" x14ac:dyDescent="0.3">
      <c r="A123" s="32" t="s">
        <v>268</v>
      </c>
      <c r="B123" s="31" t="s">
        <v>234</v>
      </c>
      <c r="C123" s="5" t="s">
        <v>2</v>
      </c>
      <c r="D123" s="10"/>
      <c r="E123" s="10"/>
      <c r="F123" s="9" t="s">
        <v>1864</v>
      </c>
      <c r="G123" s="5" t="s">
        <v>2339</v>
      </c>
      <c r="H123" s="5" t="s">
        <v>166</v>
      </c>
      <c r="I123" s="58" t="s">
        <v>2083</v>
      </c>
      <c r="J123" s="6" t="s">
        <v>264</v>
      </c>
      <c r="K123" s="56" t="s">
        <v>111</v>
      </c>
      <c r="L123" s="60">
        <v>364</v>
      </c>
      <c r="M123" s="367"/>
      <c r="N123" s="7"/>
      <c r="O123" s="18" t="e">
        <f>VLOOKUP(AB123,[1]ETerra_D!$A$1:$D$30000,4,0)</f>
        <v>#N/A</v>
      </c>
      <c r="P123" s="24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4"/>
    </row>
    <row r="124" spans="1:29" ht="20.100000000000001" customHeight="1" x14ac:dyDescent="0.3">
      <c r="A124" s="32" t="s">
        <v>268</v>
      </c>
      <c r="B124" s="31" t="s">
        <v>234</v>
      </c>
      <c r="C124" s="5" t="s">
        <v>1</v>
      </c>
      <c r="D124" s="10"/>
      <c r="E124" s="10"/>
      <c r="F124" s="9" t="s">
        <v>1865</v>
      </c>
      <c r="G124" s="5" t="s">
        <v>2340</v>
      </c>
      <c r="H124" s="5" t="s">
        <v>166</v>
      </c>
      <c r="I124" s="58" t="s">
        <v>2083</v>
      </c>
      <c r="J124" s="6" t="s">
        <v>264</v>
      </c>
      <c r="K124" s="56" t="s">
        <v>111</v>
      </c>
      <c r="L124" s="60">
        <v>365</v>
      </c>
      <c r="M124" s="367"/>
      <c r="N124" s="7"/>
      <c r="O124" s="18"/>
      <c r="P124" s="24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4"/>
    </row>
    <row r="125" spans="1:29" ht="20.100000000000001" customHeight="1" x14ac:dyDescent="0.3">
      <c r="A125" s="32" t="s">
        <v>268</v>
      </c>
      <c r="B125" s="31" t="s">
        <v>234</v>
      </c>
      <c r="C125" s="5" t="s">
        <v>475</v>
      </c>
      <c r="D125" s="10"/>
      <c r="E125" s="10"/>
      <c r="F125" s="9" t="s">
        <v>1866</v>
      </c>
      <c r="G125" s="5" t="s">
        <v>2341</v>
      </c>
      <c r="H125" s="5" t="s">
        <v>166</v>
      </c>
      <c r="I125" s="58" t="s">
        <v>2083</v>
      </c>
      <c r="J125" s="6" t="s">
        <v>264</v>
      </c>
      <c r="K125" s="56" t="s">
        <v>111</v>
      </c>
      <c r="L125" s="60">
        <v>366</v>
      </c>
      <c r="M125" s="367"/>
      <c r="N125" s="7"/>
      <c r="O125" s="18"/>
      <c r="P125" s="24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4"/>
    </row>
    <row r="126" spans="1:29" ht="20.100000000000001" customHeight="1" x14ac:dyDescent="0.3">
      <c r="A126" s="32" t="s">
        <v>268</v>
      </c>
      <c r="B126" s="31" t="s">
        <v>234</v>
      </c>
      <c r="C126" s="5" t="s">
        <v>0</v>
      </c>
      <c r="D126" s="10"/>
      <c r="E126" s="10"/>
      <c r="F126" s="9" t="s">
        <v>1867</v>
      </c>
      <c r="G126" s="5" t="s">
        <v>2342</v>
      </c>
      <c r="H126" s="5" t="s">
        <v>166</v>
      </c>
      <c r="I126" s="58" t="s">
        <v>2083</v>
      </c>
      <c r="J126" s="6" t="s">
        <v>264</v>
      </c>
      <c r="K126" s="56" t="s">
        <v>111</v>
      </c>
      <c r="L126" s="60">
        <v>367</v>
      </c>
      <c r="M126" s="367"/>
      <c r="N126" s="7"/>
      <c r="O126" s="18" t="e">
        <f>VLOOKUP(AB126,[1]ETerra_D!$A$1:$D$30000,4,0)</f>
        <v>#N/A</v>
      </c>
      <c r="P126" s="24"/>
      <c r="Q126" s="13"/>
      <c r="R126" s="27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4"/>
    </row>
    <row r="127" spans="1:29" ht="20.100000000000001" customHeight="1" x14ac:dyDescent="0.3">
      <c r="A127" s="32" t="s">
        <v>268</v>
      </c>
      <c r="B127" s="31" t="s">
        <v>234</v>
      </c>
      <c r="C127" s="5" t="s">
        <v>200</v>
      </c>
      <c r="D127" s="10"/>
      <c r="E127" s="10"/>
      <c r="F127" s="9" t="s">
        <v>1868</v>
      </c>
      <c r="G127" s="5" t="s">
        <v>2343</v>
      </c>
      <c r="H127" s="5" t="s">
        <v>166</v>
      </c>
      <c r="I127" s="58" t="s">
        <v>2083</v>
      </c>
      <c r="J127" s="6" t="s">
        <v>264</v>
      </c>
      <c r="K127" s="56" t="s">
        <v>111</v>
      </c>
      <c r="L127" s="60">
        <v>368</v>
      </c>
      <c r="M127" s="367"/>
      <c r="N127" s="7"/>
      <c r="AC127" s="4"/>
    </row>
    <row r="128" spans="1:29" ht="20.100000000000001" customHeight="1" x14ac:dyDescent="0.3">
      <c r="A128" s="191" t="s">
        <v>268</v>
      </c>
      <c r="B128" s="271" t="s">
        <v>234</v>
      </c>
      <c r="C128" s="269" t="s">
        <v>4896</v>
      </c>
      <c r="D128" s="272"/>
      <c r="E128" s="272"/>
      <c r="F128" s="273" t="s">
        <v>4890</v>
      </c>
      <c r="G128" s="269" t="s">
        <v>4948</v>
      </c>
      <c r="H128" s="269" t="s">
        <v>166</v>
      </c>
      <c r="I128" s="274" t="s">
        <v>2083</v>
      </c>
      <c r="J128" s="271" t="s">
        <v>264</v>
      </c>
      <c r="K128" s="274" t="s">
        <v>111</v>
      </c>
      <c r="L128" s="297">
        <v>369</v>
      </c>
      <c r="M128" s="292"/>
      <c r="N128" s="292"/>
      <c r="AC128" s="4"/>
    </row>
    <row r="129" spans="1:29" ht="20.100000000000001" customHeight="1" x14ac:dyDescent="0.3">
      <c r="A129" s="191" t="s">
        <v>268</v>
      </c>
      <c r="B129" s="271" t="s">
        <v>234</v>
      </c>
      <c r="C129" s="269" t="s">
        <v>4896</v>
      </c>
      <c r="D129" s="291"/>
      <c r="E129" s="291"/>
      <c r="F129" s="273" t="s">
        <v>4891</v>
      </c>
      <c r="G129" s="269" t="s">
        <v>4874</v>
      </c>
      <c r="H129" s="269" t="s">
        <v>166</v>
      </c>
      <c r="I129" s="274" t="s">
        <v>2083</v>
      </c>
      <c r="J129" s="271" t="s">
        <v>264</v>
      </c>
      <c r="K129" s="274" t="s">
        <v>111</v>
      </c>
      <c r="L129" s="297">
        <v>370</v>
      </c>
      <c r="M129" s="292"/>
      <c r="N129" s="292"/>
      <c r="AC129" s="4"/>
    </row>
    <row r="130" spans="1:29" ht="20.100000000000001" customHeight="1" x14ac:dyDescent="0.3">
      <c r="A130" s="191" t="s">
        <v>268</v>
      </c>
      <c r="B130" s="271" t="s">
        <v>234</v>
      </c>
      <c r="C130" s="269" t="s">
        <v>4896</v>
      </c>
      <c r="D130" s="291"/>
      <c r="E130" s="291"/>
      <c r="F130" s="273" t="s">
        <v>4892</v>
      </c>
      <c r="G130" s="269" t="s">
        <v>4875</v>
      </c>
      <c r="H130" s="269" t="s">
        <v>166</v>
      </c>
      <c r="I130" s="274" t="s">
        <v>2083</v>
      </c>
      <c r="J130" s="271" t="s">
        <v>264</v>
      </c>
      <c r="K130" s="274" t="s">
        <v>111</v>
      </c>
      <c r="L130" s="297">
        <v>371</v>
      </c>
      <c r="M130" s="292"/>
      <c r="N130" s="292"/>
      <c r="AC130" s="4"/>
    </row>
    <row r="131" spans="1:29" ht="20.100000000000001" customHeight="1" x14ac:dyDescent="0.3">
      <c r="A131" s="191" t="s">
        <v>268</v>
      </c>
      <c r="B131" s="271" t="s">
        <v>234</v>
      </c>
      <c r="C131" s="269" t="s">
        <v>4896</v>
      </c>
      <c r="D131" s="291"/>
      <c r="E131" s="291"/>
      <c r="F131" s="273" t="s">
        <v>4893</v>
      </c>
      <c r="G131" s="269" t="s">
        <v>4876</v>
      </c>
      <c r="H131" s="269" t="s">
        <v>166</v>
      </c>
      <c r="I131" s="274" t="s">
        <v>2083</v>
      </c>
      <c r="J131" s="271" t="s">
        <v>264</v>
      </c>
      <c r="K131" s="274" t="s">
        <v>111</v>
      </c>
      <c r="L131" s="297">
        <v>372</v>
      </c>
      <c r="M131" s="292"/>
      <c r="N131" s="292"/>
      <c r="AC131" s="4"/>
    </row>
    <row r="132" spans="1:29" ht="20.100000000000001" customHeight="1" x14ac:dyDescent="0.3">
      <c r="A132" s="191" t="s">
        <v>268</v>
      </c>
      <c r="B132" s="271" t="s">
        <v>234</v>
      </c>
      <c r="C132" s="269" t="s">
        <v>4896</v>
      </c>
      <c r="D132" s="291"/>
      <c r="E132" s="291"/>
      <c r="F132" s="273" t="s">
        <v>4894</v>
      </c>
      <c r="G132" s="269" t="s">
        <v>4877</v>
      </c>
      <c r="H132" s="269" t="s">
        <v>166</v>
      </c>
      <c r="I132" s="274" t="s">
        <v>2083</v>
      </c>
      <c r="J132" s="271" t="s">
        <v>264</v>
      </c>
      <c r="K132" s="274" t="s">
        <v>111</v>
      </c>
      <c r="L132" s="297">
        <v>373</v>
      </c>
      <c r="M132" s="292"/>
      <c r="N132" s="292"/>
      <c r="AC132" s="4"/>
    </row>
    <row r="133" spans="1:29" x14ac:dyDescent="0.3">
      <c r="A133" s="191" t="s">
        <v>268</v>
      </c>
      <c r="B133" s="271" t="s">
        <v>234</v>
      </c>
      <c r="C133" s="269" t="s">
        <v>4896</v>
      </c>
      <c r="D133" s="291"/>
      <c r="E133" s="291"/>
      <c r="F133" s="273" t="s">
        <v>4895</v>
      </c>
      <c r="G133" s="269" t="s">
        <v>4878</v>
      </c>
      <c r="H133" s="269" t="s">
        <v>166</v>
      </c>
      <c r="I133" s="274" t="s">
        <v>2083</v>
      </c>
      <c r="J133" s="271" t="s">
        <v>264</v>
      </c>
      <c r="K133" s="274" t="s">
        <v>111</v>
      </c>
      <c r="L133" s="297">
        <v>374</v>
      </c>
      <c r="M133" s="292"/>
      <c r="N133" s="292"/>
      <c r="AC133" s="4"/>
    </row>
    <row r="134" spans="1:29" x14ac:dyDescent="0.3">
      <c r="AC134" s="4"/>
    </row>
    <row r="135" spans="1:29" x14ac:dyDescent="0.3">
      <c r="AC135" s="4"/>
    </row>
    <row r="136" spans="1:29" x14ac:dyDescent="0.3">
      <c r="AC136" s="4"/>
    </row>
    <row r="137" spans="1:29" x14ac:dyDescent="0.3">
      <c r="AC137" s="4"/>
    </row>
    <row r="138" spans="1:29" x14ac:dyDescent="0.3">
      <c r="AC138" s="4"/>
    </row>
    <row r="139" spans="1:29" x14ac:dyDescent="0.3">
      <c r="AC139" s="4"/>
    </row>
    <row r="140" spans="1:29" x14ac:dyDescent="0.3">
      <c r="AC140" s="4"/>
    </row>
    <row r="141" spans="1:29" x14ac:dyDescent="0.3">
      <c r="AC141" s="4"/>
    </row>
    <row r="142" spans="1:29" x14ac:dyDescent="0.3">
      <c r="AC142" s="4"/>
    </row>
    <row r="143" spans="1:29" x14ac:dyDescent="0.3">
      <c r="AC143" s="4"/>
    </row>
    <row r="144" spans="1:29" x14ac:dyDescent="0.3">
      <c r="AC144" s="4"/>
    </row>
    <row r="145" spans="29:29" x14ac:dyDescent="0.3">
      <c r="AC145" s="4"/>
    </row>
    <row r="146" spans="29:29" x14ac:dyDescent="0.3">
      <c r="AC146" s="4"/>
    </row>
    <row r="147" spans="29:29" x14ac:dyDescent="0.3">
      <c r="AC147" s="4"/>
    </row>
    <row r="148" spans="29:29" x14ac:dyDescent="0.3">
      <c r="AC148" s="4"/>
    </row>
    <row r="149" spans="29:29" x14ac:dyDescent="0.3">
      <c r="AC149" s="4"/>
    </row>
    <row r="150" spans="29:29" x14ac:dyDescent="0.3">
      <c r="AC150" s="4"/>
    </row>
  </sheetData>
  <sheetProtection selectLockedCells="1" selectUnlockedCells="1"/>
  <mergeCells count="40">
    <mergeCell ref="M67:N67"/>
    <mergeCell ref="M68:N68"/>
    <mergeCell ref="M79:N79"/>
    <mergeCell ref="M75:N75"/>
    <mergeCell ref="M53:N53"/>
    <mergeCell ref="M57:N57"/>
    <mergeCell ref="M59:N59"/>
    <mergeCell ref="M63:N63"/>
    <mergeCell ref="M64:N64"/>
    <mergeCell ref="V3:AB3"/>
    <mergeCell ref="C4:G4"/>
    <mergeCell ref="I4:N4"/>
    <mergeCell ref="A6:N6"/>
    <mergeCell ref="A17:N17"/>
    <mergeCell ref="C3:F3"/>
    <mergeCell ref="G3:H3"/>
    <mergeCell ref="M31:N31"/>
    <mergeCell ref="A28:N28"/>
    <mergeCell ref="A27:N27"/>
    <mergeCell ref="A1:B4"/>
    <mergeCell ref="C1:J1"/>
    <mergeCell ref="K1:N2"/>
    <mergeCell ref="C2:J2"/>
    <mergeCell ref="I3:N3"/>
    <mergeCell ref="M113:N113"/>
    <mergeCell ref="M119:N119"/>
    <mergeCell ref="M77:N77"/>
    <mergeCell ref="M39:N39"/>
    <mergeCell ref="M40:N40"/>
    <mergeCell ref="M41:N41"/>
    <mergeCell ref="M45:N45"/>
    <mergeCell ref="A42:N42"/>
    <mergeCell ref="M47:N47"/>
    <mergeCell ref="A83:N83"/>
    <mergeCell ref="A54:N54"/>
    <mergeCell ref="A60:N60"/>
    <mergeCell ref="A65:N65"/>
    <mergeCell ref="A48:N48"/>
    <mergeCell ref="L73:N73"/>
    <mergeCell ref="M51:N51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F190A-757A-41AC-BE70-CBFC725CA227}">
  <sheetPr>
    <pageSetUpPr fitToPage="1"/>
  </sheetPr>
  <dimension ref="A1:AU141"/>
  <sheetViews>
    <sheetView view="pageBreakPreview" topLeftCell="C1" zoomScale="85" zoomScaleNormal="75" zoomScaleSheetLayoutView="85" workbookViewId="0">
      <pane ySplit="5" topLeftCell="A99" activePane="bottomLeft" state="frozen"/>
      <selection activeCell="A2" sqref="A2:B2"/>
      <selection pane="bottomLeft" activeCell="C108" sqref="A108:XFD108"/>
    </sheetView>
  </sheetViews>
  <sheetFormatPr defaultRowHeight="14.4" x14ac:dyDescent="0.3"/>
  <cols>
    <col min="1" max="1" width="7.44140625" style="1" customWidth="1"/>
    <col min="2" max="2" width="11.21875" style="1" customWidth="1"/>
    <col min="3" max="3" width="64.5546875" style="1" bestFit="1" customWidth="1"/>
    <col min="4" max="4" width="6.21875" style="1" bestFit="1" customWidth="1"/>
    <col min="5" max="5" width="9.88671875" style="1" customWidth="1"/>
    <col min="6" max="6" width="41.21875" style="1" bestFit="1" customWidth="1"/>
    <col min="7" max="7" width="49.77734375" style="1" bestFit="1" customWidth="1"/>
    <col min="8" max="8" width="23.44140625" style="1" bestFit="1" customWidth="1"/>
    <col min="9" max="9" width="17.33203125" style="1" bestFit="1" customWidth="1"/>
    <col min="10" max="10" width="10.33203125" style="1" customWidth="1"/>
    <col min="11" max="11" width="13.21875" style="1" bestFit="1" customWidth="1"/>
    <col min="12" max="12" width="13.88671875" style="1" customWidth="1"/>
    <col min="13" max="14" width="4.109375" style="3" bestFit="1" customWidth="1"/>
    <col min="15" max="15" width="3.88671875" style="1" hidden="1" customWidth="1"/>
    <col min="16" max="16" width="71.6640625" style="1" bestFit="1" customWidth="1"/>
    <col min="17" max="17" width="36.44140625" style="2" bestFit="1" customWidth="1"/>
    <col min="18" max="18" width="13.33203125" style="2" customWidth="1"/>
    <col min="19" max="19" width="15" style="2" customWidth="1"/>
    <col min="20" max="20" width="31.44140625" style="2" bestFit="1" customWidth="1"/>
    <col min="21" max="21" width="52.109375" style="2" customWidth="1"/>
    <col min="22" max="22" width="14.5546875" style="2" customWidth="1"/>
    <col min="23" max="23" width="16.5546875" style="2" customWidth="1"/>
    <col min="24" max="24" width="10.44140625" style="2" customWidth="1"/>
    <col min="25" max="25" width="10.88671875" style="2" customWidth="1"/>
    <col min="26" max="26" width="7.88671875" style="2" customWidth="1"/>
    <col min="27" max="27" width="4.5546875" style="2" customWidth="1"/>
    <col min="28" max="47" width="8.88671875" style="2"/>
    <col min="48" max="16384" width="8.88671875" style="1"/>
  </cols>
  <sheetData>
    <row r="1" spans="1:29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4910</v>
      </c>
      <c r="L1" s="465"/>
      <c r="M1" s="465"/>
      <c r="N1" s="465"/>
    </row>
    <row r="2" spans="1:29" ht="31.8" customHeight="1" x14ac:dyDescent="0.3">
      <c r="A2" s="458"/>
      <c r="B2" s="459"/>
      <c r="C2" s="466" t="s">
        <v>1900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9" ht="28.8" customHeight="1" x14ac:dyDescent="0.25">
      <c r="A3" s="458"/>
      <c r="B3" s="459"/>
      <c r="C3" s="469" t="s">
        <v>4793</v>
      </c>
      <c r="D3" s="469"/>
      <c r="E3" s="469"/>
      <c r="F3" s="469"/>
      <c r="G3" s="470" t="str">
        <f>Capa!G65</f>
        <v>IP:10.39.13.13</v>
      </c>
      <c r="H3" s="471"/>
      <c r="I3" s="468" t="s">
        <v>63</v>
      </c>
      <c r="J3" s="468"/>
      <c r="K3" s="468"/>
      <c r="L3" s="468"/>
      <c r="M3" s="468"/>
      <c r="N3" s="468"/>
      <c r="O3" s="15" t="s">
        <v>55</v>
      </c>
      <c r="P3" s="20"/>
      <c r="Q3" s="13"/>
      <c r="R3" s="13"/>
      <c r="S3" s="13"/>
      <c r="T3" s="13"/>
      <c r="U3" s="13"/>
      <c r="V3" s="449"/>
      <c r="W3" s="449"/>
      <c r="X3" s="449"/>
      <c r="Y3" s="449"/>
      <c r="Z3" s="449"/>
      <c r="AA3" s="449"/>
      <c r="AB3" s="449"/>
    </row>
    <row r="4" spans="1:29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9" ht="50.4" customHeight="1" x14ac:dyDescent="0.3">
      <c r="A5" s="14" t="s">
        <v>62</v>
      </c>
      <c r="B5" s="28" t="s">
        <v>54</v>
      </c>
      <c r="C5" s="28" t="s">
        <v>61</v>
      </c>
      <c r="D5" s="29" t="s">
        <v>1787</v>
      </c>
      <c r="E5" s="29" t="s">
        <v>1788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3">
      <c r="A7" s="32" t="s">
        <v>297</v>
      </c>
      <c r="B7" s="31" t="s">
        <v>1766</v>
      </c>
      <c r="C7" s="5" t="s">
        <v>46</v>
      </c>
      <c r="D7" s="10" t="s">
        <v>67</v>
      </c>
      <c r="E7" s="10"/>
      <c r="F7" s="9" t="s">
        <v>112</v>
      </c>
      <c r="G7" s="5" t="s">
        <v>1767</v>
      </c>
      <c r="H7" s="5"/>
      <c r="I7" s="56" t="s">
        <v>1920</v>
      </c>
      <c r="J7" s="6" t="s">
        <v>296</v>
      </c>
      <c r="K7" s="56" t="s">
        <v>110</v>
      </c>
      <c r="L7" s="59">
        <v>400</v>
      </c>
      <c r="M7" s="367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3">
      <c r="A8" s="32" t="s">
        <v>297</v>
      </c>
      <c r="B8" s="31" t="s">
        <v>1766</v>
      </c>
      <c r="C8" s="5" t="s">
        <v>45</v>
      </c>
      <c r="D8" s="10" t="s">
        <v>68</v>
      </c>
      <c r="E8" s="10"/>
      <c r="F8" s="9" t="s">
        <v>114</v>
      </c>
      <c r="G8" s="5" t="s">
        <v>1768</v>
      </c>
      <c r="H8" s="5"/>
      <c r="I8" s="56" t="s">
        <v>1920</v>
      </c>
      <c r="J8" s="6" t="s">
        <v>296</v>
      </c>
      <c r="K8" s="56" t="s">
        <v>110</v>
      </c>
      <c r="L8" s="59">
        <v>401</v>
      </c>
      <c r="M8" s="367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3">
      <c r="A9" s="32" t="s">
        <v>297</v>
      </c>
      <c r="B9" s="31" t="s">
        <v>1766</v>
      </c>
      <c r="C9" s="5" t="s">
        <v>44</v>
      </c>
      <c r="D9" s="10" t="s">
        <v>69</v>
      </c>
      <c r="E9" s="10"/>
      <c r="F9" s="9" t="s">
        <v>116</v>
      </c>
      <c r="G9" s="5" t="s">
        <v>1769</v>
      </c>
      <c r="H9" s="5"/>
      <c r="I9" s="56" t="s">
        <v>1920</v>
      </c>
      <c r="J9" s="6" t="s">
        <v>296</v>
      </c>
      <c r="K9" s="56" t="s">
        <v>110</v>
      </c>
      <c r="L9" s="59">
        <v>402</v>
      </c>
      <c r="M9" s="367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3">
      <c r="A10" s="32" t="s">
        <v>297</v>
      </c>
      <c r="B10" s="31" t="s">
        <v>41</v>
      </c>
      <c r="C10" s="5" t="s">
        <v>299</v>
      </c>
      <c r="D10" s="10" t="s">
        <v>70</v>
      </c>
      <c r="E10" s="10"/>
      <c r="F10" s="9" t="s">
        <v>118</v>
      </c>
      <c r="G10" s="5" t="s">
        <v>1770</v>
      </c>
      <c r="H10" s="5"/>
      <c r="I10" s="56" t="s">
        <v>1920</v>
      </c>
      <c r="J10" s="6" t="s">
        <v>296</v>
      </c>
      <c r="K10" s="56" t="s">
        <v>110</v>
      </c>
      <c r="L10" s="59">
        <v>403</v>
      </c>
      <c r="M10" s="367"/>
      <c r="N10" s="6"/>
      <c r="O10" s="18" t="e">
        <f>VLOOKUP(AB10,[1]ETerra_A!$A$1:$D$30000,3,0)</f>
        <v>#N/A</v>
      </c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3">
      <c r="A11" s="32" t="s">
        <v>297</v>
      </c>
      <c r="B11" s="31" t="s">
        <v>41</v>
      </c>
      <c r="C11" s="5" t="s">
        <v>300</v>
      </c>
      <c r="D11" s="10" t="s">
        <v>71</v>
      </c>
      <c r="E11" s="10"/>
      <c r="F11" s="9" t="s">
        <v>120</v>
      </c>
      <c r="G11" s="5" t="s">
        <v>1771</v>
      </c>
      <c r="H11" s="5"/>
      <c r="I11" s="56" t="s">
        <v>1920</v>
      </c>
      <c r="J11" s="6" t="s">
        <v>296</v>
      </c>
      <c r="K11" s="56" t="s">
        <v>110</v>
      </c>
      <c r="L11" s="59">
        <v>404</v>
      </c>
      <c r="M11" s="367"/>
      <c r="N11" s="6"/>
      <c r="O11" s="18" t="e">
        <f>VLOOKUP(AB11,[1]ETerra_A!$A$1:$D$30000,3,0)</f>
        <v>#N/A</v>
      </c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3">
      <c r="A12" s="32" t="s">
        <v>297</v>
      </c>
      <c r="B12" s="31" t="s">
        <v>41</v>
      </c>
      <c r="C12" s="5" t="s">
        <v>301</v>
      </c>
      <c r="D12" s="10" t="s">
        <v>72</v>
      </c>
      <c r="E12" s="10"/>
      <c r="F12" s="9" t="s">
        <v>122</v>
      </c>
      <c r="G12" s="5" t="s">
        <v>1772</v>
      </c>
      <c r="H12" s="5"/>
      <c r="I12" s="56" t="s">
        <v>1920</v>
      </c>
      <c r="J12" s="6" t="s">
        <v>296</v>
      </c>
      <c r="K12" s="56" t="s">
        <v>110</v>
      </c>
      <c r="L12" s="59">
        <v>405</v>
      </c>
      <c r="M12" s="367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3">
      <c r="A13" s="32" t="s">
        <v>297</v>
      </c>
      <c r="B13" s="31" t="s">
        <v>303</v>
      </c>
      <c r="C13" s="5" t="s">
        <v>302</v>
      </c>
      <c r="D13" s="10" t="s">
        <v>73</v>
      </c>
      <c r="E13" s="10"/>
      <c r="F13" s="9" t="s">
        <v>124</v>
      </c>
      <c r="G13" s="5" t="s">
        <v>1773</v>
      </c>
      <c r="H13" s="5"/>
      <c r="I13" s="56" t="s">
        <v>1920</v>
      </c>
      <c r="J13" s="6" t="s">
        <v>296</v>
      </c>
      <c r="K13" s="56" t="s">
        <v>110</v>
      </c>
      <c r="L13" s="59">
        <v>406</v>
      </c>
      <c r="M13" s="367"/>
      <c r="N13" s="6"/>
      <c r="O13" s="18" t="e">
        <f>VLOOKUP(AB13,[1]ETerra_A!$A$1:$D$30000,3,0)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3">
      <c r="A14" s="32" t="s">
        <v>297</v>
      </c>
      <c r="B14" s="31" t="s">
        <v>1766</v>
      </c>
      <c r="C14" s="5" t="s">
        <v>38</v>
      </c>
      <c r="D14" s="10"/>
      <c r="E14" s="10"/>
      <c r="F14" s="9" t="s">
        <v>126</v>
      </c>
      <c r="G14" s="5" t="s">
        <v>1774</v>
      </c>
      <c r="H14" s="5"/>
      <c r="I14" s="56" t="s">
        <v>1920</v>
      </c>
      <c r="J14" s="6" t="s">
        <v>296</v>
      </c>
      <c r="K14" s="56" t="s">
        <v>110</v>
      </c>
      <c r="L14" s="59">
        <v>407</v>
      </c>
      <c r="M14" s="367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ht="20.100000000000001" customHeight="1" x14ac:dyDescent="0.3">
      <c r="A15" s="32" t="s">
        <v>297</v>
      </c>
      <c r="B15" s="31" t="s">
        <v>1766</v>
      </c>
      <c r="C15" s="5" t="s">
        <v>37</v>
      </c>
      <c r="D15" s="10"/>
      <c r="E15" s="10"/>
      <c r="F15" s="9" t="s">
        <v>128</v>
      </c>
      <c r="G15" s="5" t="s">
        <v>1775</v>
      </c>
      <c r="H15" s="5"/>
      <c r="I15" s="56" t="s">
        <v>1920</v>
      </c>
      <c r="J15" s="6" t="s">
        <v>296</v>
      </c>
      <c r="K15" s="56" t="s">
        <v>110</v>
      </c>
      <c r="L15" s="59">
        <v>408</v>
      </c>
      <c r="M15" s="367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ht="20.100000000000001" customHeight="1" x14ac:dyDescent="0.3">
      <c r="A16" s="32" t="s">
        <v>297</v>
      </c>
      <c r="B16" s="31" t="s">
        <v>1766</v>
      </c>
      <c r="C16" s="5" t="s">
        <v>36</v>
      </c>
      <c r="D16" s="10"/>
      <c r="E16" s="10"/>
      <c r="F16" s="9" t="s">
        <v>1873</v>
      </c>
      <c r="G16" s="5" t="s">
        <v>1776</v>
      </c>
      <c r="H16" s="5"/>
      <c r="I16" s="56" t="s">
        <v>1920</v>
      </c>
      <c r="J16" s="6" t="s">
        <v>304</v>
      </c>
      <c r="K16" s="56" t="s">
        <v>111</v>
      </c>
      <c r="L16" s="60">
        <v>409</v>
      </c>
      <c r="M16" s="367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ht="20.100000000000001" customHeight="1" x14ac:dyDescent="0.25">
      <c r="A17" s="443" t="s">
        <v>59</v>
      </c>
      <c r="B17" s="444"/>
      <c r="C17" s="444"/>
      <c r="D17" s="444"/>
      <c r="E17" s="444"/>
      <c r="F17" s="444"/>
      <c r="G17" s="444"/>
      <c r="H17" s="444"/>
      <c r="I17" s="444"/>
      <c r="J17" s="444"/>
      <c r="K17" s="444"/>
      <c r="L17" s="444"/>
      <c r="M17" s="444"/>
      <c r="N17" s="445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ht="20.100000000000001" customHeight="1" x14ac:dyDescent="0.3">
      <c r="A18" s="32" t="s">
        <v>297</v>
      </c>
      <c r="B18" s="31" t="s">
        <v>1766</v>
      </c>
      <c r="C18" s="5" t="s">
        <v>312</v>
      </c>
      <c r="D18" s="10"/>
      <c r="E18" s="10" t="s">
        <v>74</v>
      </c>
      <c r="F18" s="9" t="s">
        <v>135</v>
      </c>
      <c r="G18" s="5" t="s">
        <v>1777</v>
      </c>
      <c r="H18" s="6" t="s">
        <v>470</v>
      </c>
      <c r="I18" s="56" t="s">
        <v>2082</v>
      </c>
      <c r="J18" s="6" t="s">
        <v>296</v>
      </c>
      <c r="K18" s="56" t="s">
        <v>160</v>
      </c>
      <c r="L18" s="59">
        <v>400</v>
      </c>
      <c r="M18" s="374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ht="20.100000000000001" customHeight="1" x14ac:dyDescent="0.3">
      <c r="A19" s="32" t="s">
        <v>297</v>
      </c>
      <c r="B19" s="31" t="s">
        <v>1766</v>
      </c>
      <c r="C19" s="233" t="s">
        <v>4842</v>
      </c>
      <c r="D19" s="10"/>
      <c r="E19" s="10" t="s">
        <v>75</v>
      </c>
      <c r="F19" s="9" t="s">
        <v>309</v>
      </c>
      <c r="G19" s="5" t="s">
        <v>1778</v>
      </c>
      <c r="H19" s="6" t="s">
        <v>659</v>
      </c>
      <c r="I19" s="56" t="s">
        <v>2082</v>
      </c>
      <c r="J19" s="6" t="s">
        <v>296</v>
      </c>
      <c r="K19" s="56" t="s">
        <v>160</v>
      </c>
      <c r="L19" s="59">
        <v>401</v>
      </c>
      <c r="M19" s="374"/>
      <c r="N19" s="6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ht="20.100000000000001" customHeight="1" x14ac:dyDescent="0.3">
      <c r="A20" s="32" t="s">
        <v>297</v>
      </c>
      <c r="B20" s="31" t="s">
        <v>1766</v>
      </c>
      <c r="C20" s="233" t="s">
        <v>4843</v>
      </c>
      <c r="D20" s="10"/>
      <c r="E20" s="10" t="s">
        <v>77</v>
      </c>
      <c r="F20" s="9" t="s">
        <v>310</v>
      </c>
      <c r="G20" s="5" t="s">
        <v>1779</v>
      </c>
      <c r="H20" s="6" t="s">
        <v>659</v>
      </c>
      <c r="I20" s="56" t="s">
        <v>2082</v>
      </c>
      <c r="J20" s="6" t="s">
        <v>296</v>
      </c>
      <c r="K20" s="56" t="s">
        <v>160</v>
      </c>
      <c r="L20" s="59">
        <v>402</v>
      </c>
      <c r="M20" s="374"/>
      <c r="N20" s="6"/>
      <c r="O20" s="18" t="e">
        <f>VLOOKUP(AB20,[1]ETerra_C!$A$1:$D$30000,2,0)</f>
        <v>#N/A</v>
      </c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ht="20.100000000000001" customHeight="1" x14ac:dyDescent="0.3">
      <c r="A21" s="32" t="s">
        <v>297</v>
      </c>
      <c r="B21" s="31" t="s">
        <v>1766</v>
      </c>
      <c r="C21" s="5" t="s">
        <v>35</v>
      </c>
      <c r="D21" s="10"/>
      <c r="E21" s="10"/>
      <c r="F21" s="376" t="s">
        <v>4919</v>
      </c>
      <c r="G21" s="5" t="s">
        <v>2346</v>
      </c>
      <c r="H21" s="47" t="s">
        <v>469</v>
      </c>
      <c r="I21" s="56" t="s">
        <v>2082</v>
      </c>
      <c r="J21" s="6" t="s">
        <v>296</v>
      </c>
      <c r="K21" s="56" t="s">
        <v>160</v>
      </c>
      <c r="L21" s="59">
        <v>403</v>
      </c>
      <c r="M21" s="374"/>
      <c r="N21" s="6"/>
      <c r="O21" s="18" t="e">
        <f>VLOOKUP(AB21,[1]ETerra_C!$A$1:$D$30000,2,0)</f>
        <v>#N/A</v>
      </c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ht="20.100000000000001" customHeight="1" x14ac:dyDescent="0.3">
      <c r="A22" s="77" t="s">
        <v>297</v>
      </c>
      <c r="B22" s="85" t="s">
        <v>1766</v>
      </c>
      <c r="C22" s="44" t="s">
        <v>134</v>
      </c>
      <c r="D22" s="45"/>
      <c r="E22" s="45"/>
      <c r="F22" s="377" t="s">
        <v>4911</v>
      </c>
      <c r="G22" s="44" t="s">
        <v>2347</v>
      </c>
      <c r="H22" s="47" t="s">
        <v>469</v>
      </c>
      <c r="I22" s="64" t="s">
        <v>2082</v>
      </c>
      <c r="J22" s="47" t="s">
        <v>296</v>
      </c>
      <c r="K22" s="64" t="s">
        <v>160</v>
      </c>
      <c r="L22" s="65">
        <v>404</v>
      </c>
      <c r="M22" s="375"/>
      <c r="N22" s="47"/>
      <c r="O22" s="18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ht="20.100000000000001" customHeight="1" x14ac:dyDescent="0.3">
      <c r="A23" s="73" t="s">
        <v>297</v>
      </c>
      <c r="B23" s="383" t="s">
        <v>1766</v>
      </c>
      <c r="C23" s="317" t="s">
        <v>4906</v>
      </c>
      <c r="D23" s="318"/>
      <c r="E23" s="318"/>
      <c r="F23" s="319" t="s">
        <v>4912</v>
      </c>
      <c r="G23" s="317" t="s">
        <v>4856</v>
      </c>
      <c r="H23" s="49" t="s">
        <v>5302</v>
      </c>
      <c r="I23" s="384" t="s">
        <v>2082</v>
      </c>
      <c r="J23" s="49" t="s">
        <v>296</v>
      </c>
      <c r="K23" s="384" t="s">
        <v>160</v>
      </c>
      <c r="L23" s="385">
        <v>405</v>
      </c>
      <c r="M23" s="371"/>
      <c r="N23" s="55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ht="20.100000000000001" customHeight="1" x14ac:dyDescent="0.3">
      <c r="A24" s="73" t="s">
        <v>297</v>
      </c>
      <c r="B24" s="383" t="s">
        <v>1766</v>
      </c>
      <c r="C24" s="317" t="s">
        <v>4907</v>
      </c>
      <c r="D24" s="318"/>
      <c r="E24" s="318"/>
      <c r="F24" s="319" t="s">
        <v>4913</v>
      </c>
      <c r="G24" s="317" t="s">
        <v>4857</v>
      </c>
      <c r="H24" s="49" t="s">
        <v>5302</v>
      </c>
      <c r="I24" s="384" t="s">
        <v>2082</v>
      </c>
      <c r="J24" s="49" t="s">
        <v>296</v>
      </c>
      <c r="K24" s="384" t="s">
        <v>160</v>
      </c>
      <c r="L24" s="385">
        <v>406</v>
      </c>
      <c r="M24" s="371"/>
      <c r="N24" s="55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ht="20.100000000000001" customHeight="1" x14ac:dyDescent="0.3">
      <c r="A25" s="73" t="s">
        <v>297</v>
      </c>
      <c r="B25" s="383" t="s">
        <v>1766</v>
      </c>
      <c r="C25" s="317" t="s">
        <v>4908</v>
      </c>
      <c r="D25" s="318"/>
      <c r="E25" s="318"/>
      <c r="F25" s="319" t="s">
        <v>4914</v>
      </c>
      <c r="G25" s="317" t="s">
        <v>4858</v>
      </c>
      <c r="H25" s="49" t="s">
        <v>5302</v>
      </c>
      <c r="I25" s="384" t="s">
        <v>2082</v>
      </c>
      <c r="J25" s="49" t="s">
        <v>296</v>
      </c>
      <c r="K25" s="384" t="s">
        <v>160</v>
      </c>
      <c r="L25" s="385">
        <v>407</v>
      </c>
      <c r="M25" s="371"/>
      <c r="N25" s="55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ht="20.100000000000001" customHeight="1" x14ac:dyDescent="0.3">
      <c r="A26" s="73" t="s">
        <v>297</v>
      </c>
      <c r="B26" s="383" t="s">
        <v>1766</v>
      </c>
      <c r="C26" s="317" t="s">
        <v>4909</v>
      </c>
      <c r="D26" s="318"/>
      <c r="E26" s="318"/>
      <c r="F26" s="319" t="s">
        <v>4915</v>
      </c>
      <c r="G26" s="317" t="s">
        <v>4859</v>
      </c>
      <c r="H26" s="49" t="s">
        <v>5302</v>
      </c>
      <c r="I26" s="384" t="s">
        <v>2082</v>
      </c>
      <c r="J26" s="49" t="s">
        <v>296</v>
      </c>
      <c r="K26" s="384" t="s">
        <v>160</v>
      </c>
      <c r="L26" s="385">
        <v>408</v>
      </c>
      <c r="M26" s="371"/>
      <c r="N26" s="55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ht="20.100000000000001" customHeight="1" x14ac:dyDescent="0.3">
      <c r="A27" s="258" t="s">
        <v>297</v>
      </c>
      <c r="B27" s="255" t="s">
        <v>1766</v>
      </c>
      <c r="C27" s="251" t="s">
        <v>4896</v>
      </c>
      <c r="D27" s="252"/>
      <c r="E27" s="252"/>
      <c r="F27" s="253" t="s">
        <v>4916</v>
      </c>
      <c r="G27" s="251" t="s">
        <v>4860</v>
      </c>
      <c r="H27" s="255" t="s">
        <v>469</v>
      </c>
      <c r="I27" s="256" t="s">
        <v>2082</v>
      </c>
      <c r="J27" s="255" t="s">
        <v>296</v>
      </c>
      <c r="K27" s="256" t="s">
        <v>160</v>
      </c>
      <c r="L27" s="257">
        <v>409</v>
      </c>
      <c r="M27" s="254"/>
      <c r="N27" s="255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ht="20.100000000000001" customHeight="1" x14ac:dyDescent="0.3">
      <c r="A28" s="258" t="s">
        <v>297</v>
      </c>
      <c r="B28" s="255" t="s">
        <v>1766</v>
      </c>
      <c r="C28" s="251" t="s">
        <v>4896</v>
      </c>
      <c r="D28" s="252"/>
      <c r="E28" s="252"/>
      <c r="F28" s="253" t="s">
        <v>4917</v>
      </c>
      <c r="G28" s="251" t="s">
        <v>4861</v>
      </c>
      <c r="H28" s="255" t="s">
        <v>469</v>
      </c>
      <c r="I28" s="256" t="s">
        <v>2082</v>
      </c>
      <c r="J28" s="255" t="s">
        <v>296</v>
      </c>
      <c r="K28" s="256" t="s">
        <v>160</v>
      </c>
      <c r="L28" s="257">
        <v>410</v>
      </c>
      <c r="M28" s="254"/>
      <c r="N28" s="255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ht="20.100000000000001" customHeight="1" x14ac:dyDescent="0.25">
      <c r="A29" s="505" t="s">
        <v>78</v>
      </c>
      <c r="B29" s="506"/>
      <c r="C29" s="506"/>
      <c r="D29" s="506"/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17"/>
      <c r="P29" s="23"/>
      <c r="Q29" s="23"/>
      <c r="R29" s="23"/>
      <c r="S29" s="23"/>
      <c r="T29" s="23"/>
      <c r="U29" s="23"/>
      <c r="V29" s="13"/>
      <c r="W29" s="13"/>
      <c r="X29" s="13"/>
      <c r="Y29" s="13"/>
      <c r="Z29" s="13"/>
      <c r="AA29" s="13"/>
      <c r="AB29" s="13"/>
      <c r="AC29" s="4"/>
    </row>
    <row r="30" spans="1:29" ht="20.100000000000001" customHeight="1" x14ac:dyDescent="0.25">
      <c r="A30" s="511" t="s">
        <v>313</v>
      </c>
      <c r="B30" s="512"/>
      <c r="C30" s="512"/>
      <c r="D30" s="512"/>
      <c r="E30" s="512"/>
      <c r="F30" s="512"/>
      <c r="G30" s="512"/>
      <c r="H30" s="512"/>
      <c r="I30" s="512"/>
      <c r="J30" s="512"/>
      <c r="K30" s="512"/>
      <c r="L30" s="512"/>
      <c r="M30" s="512"/>
      <c r="N30" s="513"/>
      <c r="O30" s="34"/>
      <c r="P30" s="23"/>
      <c r="Q30" s="23"/>
      <c r="R30" s="23"/>
      <c r="S30" s="23"/>
      <c r="T30" s="23"/>
      <c r="U30" s="23"/>
      <c r="V30" s="13"/>
      <c r="W30" s="13"/>
      <c r="X30" s="13"/>
      <c r="Y30" s="13"/>
      <c r="Z30" s="13"/>
      <c r="AA30" s="13"/>
      <c r="AB30" s="13"/>
      <c r="AC30" s="4"/>
    </row>
    <row r="31" spans="1:29" ht="20.100000000000001" customHeight="1" x14ac:dyDescent="0.3">
      <c r="A31" s="35" t="s">
        <v>297</v>
      </c>
      <c r="B31" s="36" t="s">
        <v>1766</v>
      </c>
      <c r="C31" s="37" t="s">
        <v>314</v>
      </c>
      <c r="D31" s="38" t="s">
        <v>89</v>
      </c>
      <c r="E31" s="38"/>
      <c r="F31" s="39" t="s">
        <v>1796</v>
      </c>
      <c r="G31" s="37" t="s">
        <v>2361</v>
      </c>
      <c r="H31" s="37" t="s">
        <v>146</v>
      </c>
      <c r="I31" s="58" t="s">
        <v>2083</v>
      </c>
      <c r="J31" s="6" t="s">
        <v>296</v>
      </c>
      <c r="K31" s="56" t="s">
        <v>110</v>
      </c>
      <c r="L31" s="59">
        <v>405</v>
      </c>
      <c r="M31" s="373"/>
      <c r="N31" s="41"/>
      <c r="O31" s="18" t="e">
        <f>VLOOKUP(AB31,[1]ETerra_D!$A$1:$D$30000,4,0)</f>
        <v>#N/A</v>
      </c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ht="20.100000000000001" customHeight="1" x14ac:dyDescent="0.3">
      <c r="A32" s="32" t="s">
        <v>297</v>
      </c>
      <c r="B32" s="31" t="s">
        <v>1766</v>
      </c>
      <c r="C32" s="5" t="s">
        <v>315</v>
      </c>
      <c r="D32" s="10" t="s">
        <v>90</v>
      </c>
      <c r="E32" s="10"/>
      <c r="F32" s="9" t="s">
        <v>1797</v>
      </c>
      <c r="G32" s="5" t="s">
        <v>2362</v>
      </c>
      <c r="H32" s="5" t="s">
        <v>147</v>
      </c>
      <c r="I32" s="58" t="s">
        <v>2083</v>
      </c>
      <c r="J32" s="6" t="s">
        <v>296</v>
      </c>
      <c r="K32" s="56" t="s">
        <v>110</v>
      </c>
      <c r="L32" s="59">
        <v>406</v>
      </c>
      <c r="M32" s="367"/>
      <c r="N32" s="7"/>
      <c r="O32" s="18" t="e">
        <f>VLOOKUP(AB32,[1]ETerra_D!$A$1:$D$30000,4,0)</f>
        <v>#N/A</v>
      </c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47" ht="20.100000000000001" customHeight="1" x14ac:dyDescent="0.3">
      <c r="A33" s="88" t="s">
        <v>297</v>
      </c>
      <c r="B33" s="246" t="s">
        <v>1766</v>
      </c>
      <c r="C33" s="247" t="s">
        <v>316</v>
      </c>
      <c r="D33" s="248"/>
      <c r="E33" s="248"/>
      <c r="F33" s="249" t="s">
        <v>1798</v>
      </c>
      <c r="G33" s="247" t="s">
        <v>2363</v>
      </c>
      <c r="H33" s="247" t="s">
        <v>148</v>
      </c>
      <c r="I33" s="105" t="s">
        <v>2083</v>
      </c>
      <c r="J33" s="106" t="s">
        <v>296</v>
      </c>
      <c r="K33" s="107" t="s">
        <v>110</v>
      </c>
      <c r="L33" s="250">
        <v>407</v>
      </c>
      <c r="M33" s="501" t="s">
        <v>65</v>
      </c>
      <c r="N33" s="502"/>
      <c r="O33" s="18"/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47" ht="20.100000000000001" customHeight="1" x14ac:dyDescent="0.3">
      <c r="A34" s="32" t="s">
        <v>297</v>
      </c>
      <c r="B34" s="31" t="s">
        <v>1766</v>
      </c>
      <c r="C34" s="5" t="s">
        <v>317</v>
      </c>
      <c r="D34" s="10" t="s">
        <v>91</v>
      </c>
      <c r="E34" s="10"/>
      <c r="F34" s="9" t="s">
        <v>1789</v>
      </c>
      <c r="G34" s="5" t="s">
        <v>2344</v>
      </c>
      <c r="H34" s="5" t="s">
        <v>148</v>
      </c>
      <c r="I34" s="58" t="s">
        <v>2083</v>
      </c>
      <c r="J34" s="6" t="s">
        <v>296</v>
      </c>
      <c r="K34" s="56" t="s">
        <v>110</v>
      </c>
      <c r="L34" s="59">
        <v>408</v>
      </c>
      <c r="M34" s="367"/>
      <c r="N34" s="7"/>
      <c r="O34" s="18" t="e">
        <f>VLOOKUP(AB34,[1]ETerra_D!$A$1:$D$30000,4,0)</f>
        <v>#N/A</v>
      </c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47" ht="20.100000000000001" customHeight="1" x14ac:dyDescent="0.3">
      <c r="A35" s="32" t="s">
        <v>297</v>
      </c>
      <c r="B35" s="31" t="s">
        <v>1766</v>
      </c>
      <c r="C35" s="5" t="s">
        <v>318</v>
      </c>
      <c r="D35" s="10" t="s">
        <v>92</v>
      </c>
      <c r="E35" s="10"/>
      <c r="F35" s="9" t="s">
        <v>1790</v>
      </c>
      <c r="G35" s="5" t="s">
        <v>2345</v>
      </c>
      <c r="H35" s="5" t="s">
        <v>148</v>
      </c>
      <c r="I35" s="58" t="s">
        <v>2083</v>
      </c>
      <c r="J35" s="6" t="s">
        <v>296</v>
      </c>
      <c r="K35" s="56" t="s">
        <v>110</v>
      </c>
      <c r="L35" s="59">
        <v>409</v>
      </c>
      <c r="M35" s="367"/>
      <c r="N35" s="7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47" ht="20.100000000000001" customHeight="1" x14ac:dyDescent="0.3">
      <c r="A36" s="32" t="s">
        <v>297</v>
      </c>
      <c r="B36" s="31" t="s">
        <v>1766</v>
      </c>
      <c r="C36" s="5" t="s">
        <v>2494</v>
      </c>
      <c r="D36" s="10" t="s">
        <v>93</v>
      </c>
      <c r="E36" s="10"/>
      <c r="F36" s="9" t="s">
        <v>1799</v>
      </c>
      <c r="G36" s="5" t="s">
        <v>2364</v>
      </c>
      <c r="H36" s="5" t="s">
        <v>148</v>
      </c>
      <c r="I36" s="58" t="s">
        <v>2083</v>
      </c>
      <c r="J36" s="6" t="s">
        <v>296</v>
      </c>
      <c r="K36" s="56" t="s">
        <v>110</v>
      </c>
      <c r="L36" s="59">
        <v>410</v>
      </c>
      <c r="M36" s="367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47" ht="20.100000000000001" customHeight="1" x14ac:dyDescent="0.3">
      <c r="A37" s="32" t="s">
        <v>297</v>
      </c>
      <c r="B37" s="31" t="s">
        <v>1766</v>
      </c>
      <c r="C37" s="5" t="s">
        <v>319</v>
      </c>
      <c r="D37" s="10" t="s">
        <v>94</v>
      </c>
      <c r="E37" s="10"/>
      <c r="F37" s="9" t="s">
        <v>1791</v>
      </c>
      <c r="G37" s="5" t="s">
        <v>1886</v>
      </c>
      <c r="H37" s="5" t="s">
        <v>2715</v>
      </c>
      <c r="I37" s="58" t="s">
        <v>2083</v>
      </c>
      <c r="J37" s="6" t="s">
        <v>296</v>
      </c>
      <c r="K37" s="56" t="s">
        <v>110</v>
      </c>
      <c r="L37" s="59">
        <v>411</v>
      </c>
      <c r="M37" s="367"/>
      <c r="N37" s="7"/>
      <c r="O37" s="18" t="e">
        <f>VLOOKUP(AB37,[1]ETerra_D!$A$1:$D$30000,4,0)</f>
        <v>#N/A</v>
      </c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47" ht="20.100000000000001" customHeight="1" x14ac:dyDescent="0.3">
      <c r="A38" s="32" t="s">
        <v>297</v>
      </c>
      <c r="B38" s="31" t="s">
        <v>1766</v>
      </c>
      <c r="C38" s="5" t="s">
        <v>1895</v>
      </c>
      <c r="D38" s="10" t="s">
        <v>95</v>
      </c>
      <c r="E38" s="10"/>
      <c r="F38" s="376" t="s">
        <v>4897</v>
      </c>
      <c r="G38" s="5" t="s">
        <v>2365</v>
      </c>
      <c r="H38" s="5" t="s">
        <v>148</v>
      </c>
      <c r="I38" s="58" t="s">
        <v>2083</v>
      </c>
      <c r="J38" s="6" t="s">
        <v>296</v>
      </c>
      <c r="K38" s="56" t="s">
        <v>110</v>
      </c>
      <c r="L38" s="59">
        <v>412</v>
      </c>
      <c r="M38" s="367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47" ht="20.100000000000001" customHeight="1" x14ac:dyDescent="0.3">
      <c r="A39" s="32" t="s">
        <v>297</v>
      </c>
      <c r="B39" s="31" t="s">
        <v>1766</v>
      </c>
      <c r="C39" s="5" t="s">
        <v>1896</v>
      </c>
      <c r="D39" s="10" t="s">
        <v>96</v>
      </c>
      <c r="E39" s="10"/>
      <c r="F39" s="376" t="s">
        <v>4898</v>
      </c>
      <c r="G39" s="5" t="s">
        <v>2366</v>
      </c>
      <c r="H39" s="5" t="s">
        <v>148</v>
      </c>
      <c r="I39" s="58" t="s">
        <v>2083</v>
      </c>
      <c r="J39" s="6" t="s">
        <v>296</v>
      </c>
      <c r="K39" s="56" t="s">
        <v>110</v>
      </c>
      <c r="L39" s="59">
        <v>413</v>
      </c>
      <c r="M39" s="367"/>
      <c r="N39" s="7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47" ht="20.100000000000001" customHeight="1" x14ac:dyDescent="0.3">
      <c r="A40" s="32" t="s">
        <v>297</v>
      </c>
      <c r="B40" s="31" t="s">
        <v>1766</v>
      </c>
      <c r="C40" s="5" t="s">
        <v>1897</v>
      </c>
      <c r="D40" s="10" t="s">
        <v>97</v>
      </c>
      <c r="E40" s="10"/>
      <c r="F40" s="376" t="s">
        <v>4899</v>
      </c>
      <c r="G40" s="5" t="s">
        <v>2367</v>
      </c>
      <c r="H40" s="5" t="s">
        <v>148</v>
      </c>
      <c r="I40" s="58" t="s">
        <v>2083</v>
      </c>
      <c r="J40" s="6" t="s">
        <v>296</v>
      </c>
      <c r="K40" s="56" t="s">
        <v>110</v>
      </c>
      <c r="L40" s="59">
        <v>414</v>
      </c>
      <c r="M40" s="370"/>
      <c r="N40" s="49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47" ht="20.100000000000001" customHeight="1" x14ac:dyDescent="0.3">
      <c r="A41" s="88" t="s">
        <v>1902</v>
      </c>
      <c r="B41" s="246" t="s">
        <v>1766</v>
      </c>
      <c r="C41" s="247" t="s">
        <v>2597</v>
      </c>
      <c r="D41" s="248"/>
      <c r="E41" s="248"/>
      <c r="F41" s="249" t="s">
        <v>2600</v>
      </c>
      <c r="G41" s="247" t="s">
        <v>2606</v>
      </c>
      <c r="H41" s="247" t="s">
        <v>149</v>
      </c>
      <c r="I41" s="105" t="s">
        <v>2083</v>
      </c>
      <c r="J41" s="106" t="s">
        <v>296</v>
      </c>
      <c r="K41" s="107" t="s">
        <v>110</v>
      </c>
      <c r="L41" s="250">
        <v>415</v>
      </c>
      <c r="M41" s="501" t="s">
        <v>65</v>
      </c>
      <c r="N41" s="502"/>
      <c r="O41" s="18"/>
      <c r="P41" s="24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11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20.100000000000001" customHeight="1" x14ac:dyDescent="0.3">
      <c r="A42" s="88" t="s">
        <v>297</v>
      </c>
      <c r="B42" s="246" t="s">
        <v>1766</v>
      </c>
      <c r="C42" s="247" t="s">
        <v>320</v>
      </c>
      <c r="D42" s="248"/>
      <c r="E42" s="248"/>
      <c r="F42" s="249" t="s">
        <v>1800</v>
      </c>
      <c r="G42" s="247" t="s">
        <v>2368</v>
      </c>
      <c r="H42" s="247" t="s">
        <v>150</v>
      </c>
      <c r="I42" s="105" t="s">
        <v>2083</v>
      </c>
      <c r="J42" s="106" t="s">
        <v>296</v>
      </c>
      <c r="K42" s="107" t="s">
        <v>110</v>
      </c>
      <c r="L42" s="250">
        <v>416</v>
      </c>
      <c r="M42" s="501" t="s">
        <v>65</v>
      </c>
      <c r="N42" s="502"/>
      <c r="O42" s="18"/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47" ht="20.100000000000001" customHeight="1" x14ac:dyDescent="0.3">
      <c r="A43" s="88" t="s">
        <v>297</v>
      </c>
      <c r="B43" s="246" t="s">
        <v>1766</v>
      </c>
      <c r="C43" s="247" t="s">
        <v>321</v>
      </c>
      <c r="D43" s="248"/>
      <c r="E43" s="248"/>
      <c r="F43" s="249" t="s">
        <v>1801</v>
      </c>
      <c r="G43" s="247" t="s">
        <v>2369</v>
      </c>
      <c r="H43" s="247" t="s">
        <v>150</v>
      </c>
      <c r="I43" s="105" t="s">
        <v>2083</v>
      </c>
      <c r="J43" s="106" t="s">
        <v>296</v>
      </c>
      <c r="K43" s="107" t="s">
        <v>110</v>
      </c>
      <c r="L43" s="250">
        <v>417</v>
      </c>
      <c r="M43" s="501" t="s">
        <v>65</v>
      </c>
      <c r="N43" s="502"/>
      <c r="O43" s="18"/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47" ht="20.100000000000001" customHeight="1" x14ac:dyDescent="0.3">
      <c r="A44" s="446" t="s">
        <v>4710</v>
      </c>
      <c r="B44" s="447"/>
      <c r="C44" s="447"/>
      <c r="D44" s="447"/>
      <c r="E44" s="447"/>
      <c r="F44" s="447"/>
      <c r="G44" s="447"/>
      <c r="H44" s="447"/>
      <c r="I44" s="447"/>
      <c r="J44" s="447"/>
      <c r="K44" s="447"/>
      <c r="L44" s="447"/>
      <c r="M44" s="447"/>
      <c r="N44" s="448"/>
      <c r="O44" s="18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47" ht="20.100000000000001" customHeight="1" x14ac:dyDescent="0.3">
      <c r="A45" s="32" t="s">
        <v>297</v>
      </c>
      <c r="B45" s="31" t="s">
        <v>1766</v>
      </c>
      <c r="C45" s="233" t="s">
        <v>4711</v>
      </c>
      <c r="D45" s="10" t="s">
        <v>83</v>
      </c>
      <c r="E45" s="10"/>
      <c r="F45" s="9" t="s">
        <v>1874</v>
      </c>
      <c r="G45" s="5" t="s">
        <v>2370</v>
      </c>
      <c r="H45" s="5" t="s">
        <v>151</v>
      </c>
      <c r="I45" s="58" t="s">
        <v>2083</v>
      </c>
      <c r="J45" s="6" t="s">
        <v>296</v>
      </c>
      <c r="K45" s="56" t="s">
        <v>110</v>
      </c>
      <c r="L45" s="59">
        <v>418</v>
      </c>
      <c r="M45" s="367"/>
      <c r="N45" s="7"/>
      <c r="O45" s="18" t="e">
        <f>VLOOKUP(AB45,[1]ETerra_D!$A$1:$D$30000,4,0)</f>
        <v>#N/A</v>
      </c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47" ht="20.100000000000001" customHeight="1" x14ac:dyDescent="0.3">
      <c r="A46" s="32" t="s">
        <v>297</v>
      </c>
      <c r="B46" s="31" t="s">
        <v>1766</v>
      </c>
      <c r="C46" s="233" t="s">
        <v>4712</v>
      </c>
      <c r="D46" s="10" t="s">
        <v>84</v>
      </c>
      <c r="E46" s="10"/>
      <c r="F46" s="9" t="s">
        <v>1875</v>
      </c>
      <c r="G46" s="5" t="s">
        <v>2371</v>
      </c>
      <c r="H46" s="5" t="s">
        <v>152</v>
      </c>
      <c r="I46" s="58" t="s">
        <v>2083</v>
      </c>
      <c r="J46" s="6" t="s">
        <v>296</v>
      </c>
      <c r="K46" s="56" t="s">
        <v>110</v>
      </c>
      <c r="L46" s="59">
        <v>419</v>
      </c>
      <c r="M46" s="367"/>
      <c r="N46" s="7"/>
      <c r="O46" s="18" t="e">
        <f>VLOOKUP(AB46,[1]ETerra_D!$A$1:$D$30000,4,0)</f>
        <v>#N/A</v>
      </c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47" ht="20.100000000000001" customHeight="1" x14ac:dyDescent="0.3">
      <c r="A47" s="88" t="s">
        <v>297</v>
      </c>
      <c r="B47" s="246" t="s">
        <v>1766</v>
      </c>
      <c r="C47" s="247" t="s">
        <v>4713</v>
      </c>
      <c r="D47" s="248"/>
      <c r="E47" s="248"/>
      <c r="F47" s="249" t="s">
        <v>1876</v>
      </c>
      <c r="G47" s="247" t="s">
        <v>2372</v>
      </c>
      <c r="H47" s="247" t="s">
        <v>148</v>
      </c>
      <c r="I47" s="105" t="s">
        <v>2083</v>
      </c>
      <c r="J47" s="106" t="s">
        <v>296</v>
      </c>
      <c r="K47" s="107" t="s">
        <v>110</v>
      </c>
      <c r="L47" s="250">
        <v>420</v>
      </c>
      <c r="M47" s="501" t="s">
        <v>65</v>
      </c>
      <c r="N47" s="502"/>
      <c r="O47" s="18"/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47" s="11" customFormat="1" ht="20.100000000000001" customHeight="1" x14ac:dyDescent="0.3">
      <c r="A48" s="32" t="s">
        <v>297</v>
      </c>
      <c r="B48" s="31" t="s">
        <v>1766</v>
      </c>
      <c r="C48" s="233" t="s">
        <v>4714</v>
      </c>
      <c r="D48" s="10" t="s">
        <v>85</v>
      </c>
      <c r="E48" s="10"/>
      <c r="F48" s="9" t="s">
        <v>1887</v>
      </c>
      <c r="G48" s="5" t="s">
        <v>2348</v>
      </c>
      <c r="H48" s="5" t="s">
        <v>148</v>
      </c>
      <c r="I48" s="58" t="s">
        <v>2083</v>
      </c>
      <c r="J48" s="6" t="s">
        <v>296</v>
      </c>
      <c r="K48" s="56" t="s">
        <v>110</v>
      </c>
      <c r="L48" s="59">
        <v>421</v>
      </c>
      <c r="M48" s="370"/>
      <c r="N48" s="47"/>
      <c r="O48" s="19" t="e">
        <f>VLOOKUP(AB48,[1]ETerra_D!$A$1:$D$30000,4,0)</f>
        <v>#N/A</v>
      </c>
      <c r="P48" s="25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12"/>
    </row>
    <row r="49" spans="1:29" ht="20.100000000000001" customHeight="1" x14ac:dyDescent="0.3">
      <c r="A49" s="88" t="s">
        <v>297</v>
      </c>
      <c r="B49" s="246" t="s">
        <v>1766</v>
      </c>
      <c r="C49" s="247" t="s">
        <v>4715</v>
      </c>
      <c r="D49" s="248"/>
      <c r="E49" s="248"/>
      <c r="F49" s="249" t="s">
        <v>1891</v>
      </c>
      <c r="G49" s="247" t="s">
        <v>1892</v>
      </c>
      <c r="H49" s="247" t="s">
        <v>153</v>
      </c>
      <c r="I49" s="105" t="s">
        <v>2083</v>
      </c>
      <c r="J49" s="106" t="s">
        <v>296</v>
      </c>
      <c r="K49" s="107" t="s">
        <v>110</v>
      </c>
      <c r="L49" s="250">
        <v>422</v>
      </c>
      <c r="M49" s="501" t="s">
        <v>65</v>
      </c>
      <c r="N49" s="502"/>
      <c r="O49" s="43" t="e">
        <f>VLOOKUP(AB49,[1]ETerra_D!$A$1:$D$30000,4,0)</f>
        <v>#N/A</v>
      </c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11" customFormat="1" ht="20.100000000000001" customHeight="1" x14ac:dyDescent="0.3">
      <c r="A50" s="446" t="s">
        <v>4721</v>
      </c>
      <c r="B50" s="447"/>
      <c r="C50" s="447"/>
      <c r="D50" s="447"/>
      <c r="E50" s="447"/>
      <c r="F50" s="447"/>
      <c r="G50" s="447"/>
      <c r="H50" s="447"/>
      <c r="I50" s="447"/>
      <c r="J50" s="447"/>
      <c r="K50" s="447"/>
      <c r="L50" s="447"/>
      <c r="M50" s="447"/>
      <c r="N50" s="448"/>
      <c r="O50" s="19"/>
      <c r="P50" s="25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12"/>
    </row>
    <row r="51" spans="1:29" ht="20.100000000000001" customHeight="1" x14ac:dyDescent="0.3">
      <c r="A51" s="32" t="s">
        <v>297</v>
      </c>
      <c r="B51" s="31" t="s">
        <v>1766</v>
      </c>
      <c r="C51" s="233" t="s">
        <v>4716</v>
      </c>
      <c r="D51" s="10" t="s">
        <v>86</v>
      </c>
      <c r="E51" s="10"/>
      <c r="F51" s="9" t="s">
        <v>1877</v>
      </c>
      <c r="G51" s="5" t="s">
        <v>2373</v>
      </c>
      <c r="H51" s="5" t="s">
        <v>151</v>
      </c>
      <c r="I51" s="58" t="s">
        <v>2083</v>
      </c>
      <c r="J51" s="6" t="s">
        <v>296</v>
      </c>
      <c r="K51" s="56" t="s">
        <v>110</v>
      </c>
      <c r="L51" s="59">
        <v>423</v>
      </c>
      <c r="M51" s="367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ht="20.100000000000001" customHeight="1" x14ac:dyDescent="0.3">
      <c r="A52" s="32" t="s">
        <v>297</v>
      </c>
      <c r="B52" s="31" t="s">
        <v>1766</v>
      </c>
      <c r="C52" s="233" t="s">
        <v>4717</v>
      </c>
      <c r="D52" s="10" t="s">
        <v>87</v>
      </c>
      <c r="E52" s="10"/>
      <c r="F52" s="9" t="s">
        <v>1878</v>
      </c>
      <c r="G52" s="5" t="s">
        <v>2374</v>
      </c>
      <c r="H52" s="5" t="s">
        <v>152</v>
      </c>
      <c r="I52" s="58" t="s">
        <v>2083</v>
      </c>
      <c r="J52" s="6" t="s">
        <v>296</v>
      </c>
      <c r="K52" s="56" t="s">
        <v>110</v>
      </c>
      <c r="L52" s="59">
        <v>424</v>
      </c>
      <c r="M52" s="367"/>
      <c r="N52" s="7"/>
      <c r="O52" s="18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ht="20.100000000000001" customHeight="1" x14ac:dyDescent="0.3">
      <c r="A53" s="88" t="s">
        <v>297</v>
      </c>
      <c r="B53" s="246" t="s">
        <v>1766</v>
      </c>
      <c r="C53" s="247" t="s">
        <v>4718</v>
      </c>
      <c r="D53" s="248"/>
      <c r="E53" s="248"/>
      <c r="F53" s="249" t="s">
        <v>1879</v>
      </c>
      <c r="G53" s="247" t="s">
        <v>2375</v>
      </c>
      <c r="H53" s="247" t="s">
        <v>148</v>
      </c>
      <c r="I53" s="105" t="s">
        <v>2083</v>
      </c>
      <c r="J53" s="106" t="s">
        <v>296</v>
      </c>
      <c r="K53" s="107" t="s">
        <v>110</v>
      </c>
      <c r="L53" s="250">
        <v>425</v>
      </c>
      <c r="M53" s="501" t="s">
        <v>65</v>
      </c>
      <c r="N53" s="502"/>
      <c r="O53" s="18"/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s="11" customFormat="1" ht="20.100000000000001" customHeight="1" x14ac:dyDescent="0.3">
      <c r="A54" s="32" t="s">
        <v>297</v>
      </c>
      <c r="B54" s="31" t="s">
        <v>1766</v>
      </c>
      <c r="C54" s="233" t="s">
        <v>4719</v>
      </c>
      <c r="D54" s="10" t="s">
        <v>88</v>
      </c>
      <c r="E54" s="10"/>
      <c r="F54" s="9" t="s">
        <v>1888</v>
      </c>
      <c r="G54" s="5" t="s">
        <v>2349</v>
      </c>
      <c r="H54" s="5" t="s">
        <v>148</v>
      </c>
      <c r="I54" s="58" t="s">
        <v>2083</v>
      </c>
      <c r="J54" s="6" t="s">
        <v>296</v>
      </c>
      <c r="K54" s="56" t="s">
        <v>110</v>
      </c>
      <c r="L54" s="59">
        <v>426</v>
      </c>
      <c r="M54" s="370"/>
      <c r="N54" s="47"/>
      <c r="O54" s="19" t="e">
        <f>VLOOKUP(AB54,[1]ETerra_D!$A$1:$D$30000,4,0)</f>
        <v>#N/A</v>
      </c>
      <c r="P54" s="25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12"/>
    </row>
    <row r="55" spans="1:29" ht="20.100000000000001" customHeight="1" x14ac:dyDescent="0.3">
      <c r="A55" s="88" t="s">
        <v>297</v>
      </c>
      <c r="B55" s="246" t="s">
        <v>1766</v>
      </c>
      <c r="C55" s="247" t="s">
        <v>4720</v>
      </c>
      <c r="D55" s="248"/>
      <c r="E55" s="248"/>
      <c r="F55" s="249" t="s">
        <v>1893</v>
      </c>
      <c r="G55" s="247" t="s">
        <v>1894</v>
      </c>
      <c r="H55" s="247" t="s">
        <v>153</v>
      </c>
      <c r="I55" s="105" t="s">
        <v>2083</v>
      </c>
      <c r="J55" s="106" t="s">
        <v>296</v>
      </c>
      <c r="K55" s="107" t="s">
        <v>110</v>
      </c>
      <c r="L55" s="250">
        <v>427</v>
      </c>
      <c r="M55" s="501" t="s">
        <v>65</v>
      </c>
      <c r="N55" s="502"/>
      <c r="O55" s="43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ht="20.100000000000001" customHeight="1" x14ac:dyDescent="0.3">
      <c r="A56" s="446" t="s">
        <v>79</v>
      </c>
      <c r="B56" s="447"/>
      <c r="C56" s="447"/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8"/>
      <c r="O56" s="18"/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3">
      <c r="A57" s="32" t="s">
        <v>297</v>
      </c>
      <c r="B57" s="31" t="s">
        <v>1766</v>
      </c>
      <c r="C57" s="5" t="s">
        <v>33</v>
      </c>
      <c r="D57" s="10"/>
      <c r="E57" s="10"/>
      <c r="F57" s="9" t="s">
        <v>1814</v>
      </c>
      <c r="G57" s="5" t="s">
        <v>2376</v>
      </c>
      <c r="H57" s="5" t="s">
        <v>148</v>
      </c>
      <c r="I57" s="58" t="s">
        <v>2083</v>
      </c>
      <c r="J57" s="6" t="s">
        <v>296</v>
      </c>
      <c r="K57" s="56" t="s">
        <v>110</v>
      </c>
      <c r="L57" s="59">
        <v>428</v>
      </c>
      <c r="M57" s="367"/>
      <c r="N57" s="7"/>
      <c r="O57" s="18" t="e">
        <f>VLOOKUP(AB57,[1]ETerra_D!$A$1:$D$30000,4,0)</f>
        <v>#N/A</v>
      </c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ht="20.100000000000001" customHeight="1" x14ac:dyDescent="0.3">
      <c r="A58" s="32" t="s">
        <v>297</v>
      </c>
      <c r="B58" s="33" t="s">
        <v>1766</v>
      </c>
      <c r="C58" s="50" t="s">
        <v>1758</v>
      </c>
      <c r="D58" s="51"/>
      <c r="E58" s="51"/>
      <c r="F58" s="52" t="s">
        <v>2037</v>
      </c>
      <c r="G58" s="100" t="s">
        <v>2384</v>
      </c>
      <c r="H58" s="50" t="s">
        <v>166</v>
      </c>
      <c r="I58" s="58" t="s">
        <v>2083</v>
      </c>
      <c r="J58" s="6" t="s">
        <v>296</v>
      </c>
      <c r="K58" s="56" t="s">
        <v>110</v>
      </c>
      <c r="L58" s="59">
        <v>429</v>
      </c>
      <c r="M58" s="371"/>
      <c r="N58" s="55"/>
      <c r="O58" s="43"/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ht="20.100000000000001" customHeight="1" x14ac:dyDescent="0.3">
      <c r="A59" s="32" t="s">
        <v>297</v>
      </c>
      <c r="B59" s="33" t="s">
        <v>1766</v>
      </c>
      <c r="C59" s="50" t="s">
        <v>311</v>
      </c>
      <c r="D59" s="51" t="s">
        <v>107</v>
      </c>
      <c r="E59" s="51"/>
      <c r="F59" s="52" t="s">
        <v>1889</v>
      </c>
      <c r="G59" s="50" t="s">
        <v>2350</v>
      </c>
      <c r="H59" s="50" t="s">
        <v>148</v>
      </c>
      <c r="I59" s="58" t="s">
        <v>2083</v>
      </c>
      <c r="J59" s="6" t="s">
        <v>296</v>
      </c>
      <c r="K59" s="56" t="s">
        <v>110</v>
      </c>
      <c r="L59" s="59">
        <v>430</v>
      </c>
      <c r="M59" s="371"/>
      <c r="N59" s="55"/>
      <c r="O59" s="43"/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ht="20.100000000000001" customHeight="1" x14ac:dyDescent="0.3">
      <c r="A60" s="32" t="s">
        <v>297</v>
      </c>
      <c r="B60" s="33" t="s">
        <v>1766</v>
      </c>
      <c r="C60" s="50" t="s">
        <v>354</v>
      </c>
      <c r="D60" s="51" t="s">
        <v>108</v>
      </c>
      <c r="E60" s="51"/>
      <c r="F60" s="62" t="s">
        <v>1890</v>
      </c>
      <c r="G60" s="50" t="s">
        <v>2351</v>
      </c>
      <c r="H60" s="50" t="s">
        <v>148</v>
      </c>
      <c r="I60" s="58" t="s">
        <v>2083</v>
      </c>
      <c r="J60" s="6" t="s">
        <v>296</v>
      </c>
      <c r="K60" s="56" t="s">
        <v>110</v>
      </c>
      <c r="L60" s="59">
        <v>431</v>
      </c>
      <c r="M60" s="371"/>
      <c r="N60" s="55"/>
      <c r="O60" s="43"/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ht="20.100000000000001" customHeight="1" x14ac:dyDescent="0.3">
      <c r="A61" s="88" t="s">
        <v>297</v>
      </c>
      <c r="B61" s="108" t="s">
        <v>1766</v>
      </c>
      <c r="C61" s="90" t="s">
        <v>1759</v>
      </c>
      <c r="D61" s="91"/>
      <c r="E61" s="91"/>
      <c r="F61" s="92" t="s">
        <v>2038</v>
      </c>
      <c r="G61" s="104" t="s">
        <v>2385</v>
      </c>
      <c r="H61" s="90" t="s">
        <v>148</v>
      </c>
      <c r="I61" s="105" t="s">
        <v>2083</v>
      </c>
      <c r="J61" s="106" t="s">
        <v>296</v>
      </c>
      <c r="K61" s="107" t="s">
        <v>110</v>
      </c>
      <c r="L61" s="508" t="s">
        <v>1032</v>
      </c>
      <c r="M61" s="509"/>
      <c r="N61" s="510"/>
      <c r="O61" s="43"/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ht="20.100000000000001" customHeight="1" x14ac:dyDescent="0.3">
      <c r="A62" s="54" t="s">
        <v>297</v>
      </c>
      <c r="B62" s="378" t="s">
        <v>1766</v>
      </c>
      <c r="C62" s="233" t="s">
        <v>305</v>
      </c>
      <c r="D62" s="296"/>
      <c r="E62" s="296"/>
      <c r="F62" s="376" t="s">
        <v>1880</v>
      </c>
      <c r="G62" s="233" t="s">
        <v>2377</v>
      </c>
      <c r="H62" s="317" t="s">
        <v>159</v>
      </c>
      <c r="I62" s="321" t="s">
        <v>2083</v>
      </c>
      <c r="J62" s="7" t="s">
        <v>296</v>
      </c>
      <c r="K62" s="322" t="s">
        <v>110</v>
      </c>
      <c r="L62" s="379">
        <v>440</v>
      </c>
      <c r="M62" s="8"/>
      <c r="N62" s="55"/>
      <c r="O62" s="18"/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ht="20.100000000000001" customHeight="1" x14ac:dyDescent="0.3">
      <c r="A63" s="88" t="s">
        <v>297</v>
      </c>
      <c r="B63" s="246" t="s">
        <v>1766</v>
      </c>
      <c r="C63" s="247" t="s">
        <v>305</v>
      </c>
      <c r="D63" s="248"/>
      <c r="E63" s="248"/>
      <c r="F63" s="249" t="s">
        <v>1880</v>
      </c>
      <c r="G63" s="247" t="s">
        <v>2377</v>
      </c>
      <c r="H63" s="90" t="s">
        <v>159</v>
      </c>
      <c r="I63" s="105" t="s">
        <v>2083</v>
      </c>
      <c r="J63" s="106" t="s">
        <v>304</v>
      </c>
      <c r="K63" s="107" t="s">
        <v>111</v>
      </c>
      <c r="L63" s="263" t="s">
        <v>3949</v>
      </c>
      <c r="M63" s="501" t="s">
        <v>65</v>
      </c>
      <c r="N63" s="502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ht="20.100000000000001" customHeight="1" x14ac:dyDescent="0.3">
      <c r="A64" s="54" t="s">
        <v>297</v>
      </c>
      <c r="B64" s="378" t="s">
        <v>1766</v>
      </c>
      <c r="C64" s="380" t="s">
        <v>306</v>
      </c>
      <c r="D64" s="381"/>
      <c r="E64" s="381"/>
      <c r="F64" s="377" t="s">
        <v>1881</v>
      </c>
      <c r="G64" s="380" t="s">
        <v>2378</v>
      </c>
      <c r="H64" s="317" t="s">
        <v>159</v>
      </c>
      <c r="I64" s="321" t="s">
        <v>2083</v>
      </c>
      <c r="J64" s="7" t="s">
        <v>296</v>
      </c>
      <c r="K64" s="322" t="s">
        <v>110</v>
      </c>
      <c r="L64" s="379">
        <v>441</v>
      </c>
      <c r="M64" s="48"/>
      <c r="N64" s="49"/>
      <c r="O64" s="18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ht="20.100000000000001" customHeight="1" x14ac:dyDescent="0.3">
      <c r="A65" s="88" t="s">
        <v>297</v>
      </c>
      <c r="B65" s="246" t="s">
        <v>1766</v>
      </c>
      <c r="C65" s="265" t="s">
        <v>306</v>
      </c>
      <c r="D65" s="266"/>
      <c r="E65" s="266"/>
      <c r="F65" s="267" t="s">
        <v>1881</v>
      </c>
      <c r="G65" s="265" t="s">
        <v>2378</v>
      </c>
      <c r="H65" s="90" t="s">
        <v>159</v>
      </c>
      <c r="I65" s="105" t="s">
        <v>2083</v>
      </c>
      <c r="J65" s="106" t="s">
        <v>304</v>
      </c>
      <c r="K65" s="107" t="s">
        <v>111</v>
      </c>
      <c r="L65" s="263" t="s">
        <v>3949</v>
      </c>
      <c r="M65" s="501" t="s">
        <v>65</v>
      </c>
      <c r="N65" s="502"/>
      <c r="O65" s="43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ht="20.100000000000001" customHeight="1" x14ac:dyDescent="0.3">
      <c r="A66" s="54" t="s">
        <v>297</v>
      </c>
      <c r="B66" s="378" t="s">
        <v>1766</v>
      </c>
      <c r="C66" s="380" t="s">
        <v>307</v>
      </c>
      <c r="D66" s="381"/>
      <c r="E66" s="381"/>
      <c r="F66" s="319" t="s">
        <v>1882</v>
      </c>
      <c r="G66" s="317" t="s">
        <v>2379</v>
      </c>
      <c r="H66" s="317" t="s">
        <v>159</v>
      </c>
      <c r="I66" s="321" t="s">
        <v>2083</v>
      </c>
      <c r="J66" s="7" t="s">
        <v>296</v>
      </c>
      <c r="K66" s="322" t="s">
        <v>110</v>
      </c>
      <c r="L66" s="379">
        <v>442</v>
      </c>
      <c r="M66" s="48"/>
      <c r="N66" s="49"/>
      <c r="O66" s="43"/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ht="20.100000000000001" customHeight="1" x14ac:dyDescent="0.3">
      <c r="A67" s="88" t="s">
        <v>297</v>
      </c>
      <c r="B67" s="246" t="s">
        <v>1766</v>
      </c>
      <c r="C67" s="265" t="s">
        <v>307</v>
      </c>
      <c r="D67" s="266"/>
      <c r="E67" s="266"/>
      <c r="F67" s="92" t="s">
        <v>1882</v>
      </c>
      <c r="G67" s="90" t="s">
        <v>2380</v>
      </c>
      <c r="H67" s="90" t="s">
        <v>4918</v>
      </c>
      <c r="I67" s="105" t="s">
        <v>2083</v>
      </c>
      <c r="J67" s="106" t="s">
        <v>304</v>
      </c>
      <c r="K67" s="107" t="s">
        <v>111</v>
      </c>
      <c r="L67" s="263" t="s">
        <v>3949</v>
      </c>
      <c r="M67" s="501" t="s">
        <v>65</v>
      </c>
      <c r="N67" s="502"/>
      <c r="O67" s="43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ht="20.100000000000001" customHeight="1" x14ac:dyDescent="0.3">
      <c r="A68" s="54" t="s">
        <v>297</v>
      </c>
      <c r="B68" s="378" t="s">
        <v>1766</v>
      </c>
      <c r="C68" s="380" t="s">
        <v>308</v>
      </c>
      <c r="D68" s="381"/>
      <c r="E68" s="381"/>
      <c r="F68" s="319" t="s">
        <v>1883</v>
      </c>
      <c r="G68" s="317" t="s">
        <v>2380</v>
      </c>
      <c r="H68" s="317" t="s">
        <v>159</v>
      </c>
      <c r="I68" s="321" t="s">
        <v>2083</v>
      </c>
      <c r="J68" s="7" t="s">
        <v>296</v>
      </c>
      <c r="K68" s="322" t="s">
        <v>110</v>
      </c>
      <c r="L68" s="379">
        <v>443</v>
      </c>
      <c r="M68" s="48"/>
      <c r="N68" s="49"/>
      <c r="O68" s="43"/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ht="20.100000000000001" customHeight="1" x14ac:dyDescent="0.3">
      <c r="A69" s="88" t="s">
        <v>297</v>
      </c>
      <c r="B69" s="246" t="s">
        <v>1766</v>
      </c>
      <c r="C69" s="265" t="s">
        <v>308</v>
      </c>
      <c r="D69" s="266"/>
      <c r="E69" s="266"/>
      <c r="F69" s="92" t="s">
        <v>1883</v>
      </c>
      <c r="G69" s="90" t="s">
        <v>2380</v>
      </c>
      <c r="H69" s="90" t="s">
        <v>159</v>
      </c>
      <c r="I69" s="105" t="s">
        <v>2083</v>
      </c>
      <c r="J69" s="106" t="s">
        <v>304</v>
      </c>
      <c r="K69" s="107" t="s">
        <v>111</v>
      </c>
      <c r="L69" s="263" t="s">
        <v>3949</v>
      </c>
      <c r="M69" s="501" t="s">
        <v>65</v>
      </c>
      <c r="N69" s="502"/>
      <c r="O69" s="43"/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ht="20.100000000000001" customHeight="1" x14ac:dyDescent="0.3">
      <c r="A70" s="32" t="s">
        <v>297</v>
      </c>
      <c r="B70" s="33" t="s">
        <v>1766</v>
      </c>
      <c r="C70" s="50" t="s">
        <v>154</v>
      </c>
      <c r="D70" s="51"/>
      <c r="E70" s="51"/>
      <c r="F70" s="52" t="s">
        <v>1817</v>
      </c>
      <c r="G70" s="50" t="s">
        <v>2381</v>
      </c>
      <c r="H70" s="50" t="s">
        <v>148</v>
      </c>
      <c r="I70" s="58" t="s">
        <v>2083</v>
      </c>
      <c r="J70" s="6" t="s">
        <v>304</v>
      </c>
      <c r="K70" s="56" t="s">
        <v>111</v>
      </c>
      <c r="L70" s="60">
        <v>444</v>
      </c>
      <c r="M70" s="371"/>
      <c r="N70" s="55"/>
      <c r="O70" s="43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ht="20.100000000000001" customHeight="1" x14ac:dyDescent="0.3">
      <c r="A71" s="32" t="s">
        <v>297</v>
      </c>
      <c r="B71" s="33" t="s">
        <v>1766</v>
      </c>
      <c r="C71" s="50" t="s">
        <v>155</v>
      </c>
      <c r="D71" s="51"/>
      <c r="E71" s="51"/>
      <c r="F71" s="52" t="s">
        <v>1818</v>
      </c>
      <c r="G71" s="50" t="s">
        <v>2382</v>
      </c>
      <c r="H71" s="50" t="s">
        <v>148</v>
      </c>
      <c r="I71" s="58" t="s">
        <v>2083</v>
      </c>
      <c r="J71" s="6" t="s">
        <v>304</v>
      </c>
      <c r="K71" s="56" t="s">
        <v>111</v>
      </c>
      <c r="L71" s="60">
        <v>445</v>
      </c>
      <c r="M71" s="371"/>
      <c r="N71" s="55"/>
      <c r="O71" s="43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ht="20.100000000000001" customHeight="1" x14ac:dyDescent="0.3">
      <c r="A72" s="32" t="s">
        <v>297</v>
      </c>
      <c r="B72" s="33" t="s">
        <v>1766</v>
      </c>
      <c r="C72" s="50" t="s">
        <v>156</v>
      </c>
      <c r="D72" s="51"/>
      <c r="E72" s="51"/>
      <c r="F72" s="52" t="s">
        <v>1819</v>
      </c>
      <c r="G72" s="50" t="s">
        <v>2383</v>
      </c>
      <c r="H72" s="50" t="s">
        <v>148</v>
      </c>
      <c r="I72" s="58" t="s">
        <v>2083</v>
      </c>
      <c r="J72" s="6" t="s">
        <v>304</v>
      </c>
      <c r="K72" s="56" t="s">
        <v>111</v>
      </c>
      <c r="L72" s="60">
        <v>446</v>
      </c>
      <c r="M72" s="371"/>
      <c r="N72" s="55"/>
      <c r="O72" s="43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ht="20.100000000000001" customHeight="1" x14ac:dyDescent="0.3">
      <c r="A73" s="207" t="s">
        <v>297</v>
      </c>
      <c r="B73" s="214" t="s">
        <v>1766</v>
      </c>
      <c r="C73" s="209" t="s">
        <v>406</v>
      </c>
      <c r="D73" s="157"/>
      <c r="E73" s="157"/>
      <c r="F73" s="188" t="str">
        <f>UCCD1!E19</f>
        <v>IN1D10_PPTAT_Falha_05F1</v>
      </c>
      <c r="G73" s="156" t="str">
        <f>UCCD1!F19</f>
        <v>UTRCTRL/BI0GGIO0.Ind10.stVal</v>
      </c>
      <c r="H73" s="209" t="s">
        <v>148</v>
      </c>
      <c r="I73" s="210" t="s">
        <v>2083</v>
      </c>
      <c r="J73" s="208" t="s">
        <v>408</v>
      </c>
      <c r="K73" s="213" t="s">
        <v>412</v>
      </c>
      <c r="L73" s="212">
        <v>447</v>
      </c>
      <c r="M73" s="371"/>
      <c r="N73" s="208"/>
      <c r="O73" s="43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ht="20.100000000000001" customHeight="1" x14ac:dyDescent="0.3">
      <c r="A74" s="207" t="s">
        <v>297</v>
      </c>
      <c r="B74" s="214" t="s">
        <v>1766</v>
      </c>
      <c r="C74" s="209" t="s">
        <v>407</v>
      </c>
      <c r="D74" s="157"/>
      <c r="E74" s="157"/>
      <c r="F74" s="156"/>
      <c r="G74" s="156"/>
      <c r="H74" s="209" t="s">
        <v>148</v>
      </c>
      <c r="I74" s="210" t="s">
        <v>2083</v>
      </c>
      <c r="J74" s="208" t="s">
        <v>409</v>
      </c>
      <c r="K74" s="213" t="s">
        <v>412</v>
      </c>
      <c r="L74" s="212">
        <v>448</v>
      </c>
      <c r="M74" s="371"/>
      <c r="N74" s="208"/>
      <c r="O74" s="43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ht="20.100000000000001" customHeight="1" x14ac:dyDescent="0.3">
      <c r="A75" s="486" t="s">
        <v>80</v>
      </c>
      <c r="B75" s="487"/>
      <c r="C75" s="487"/>
      <c r="D75" s="487"/>
      <c r="E75" s="487"/>
      <c r="F75" s="487"/>
      <c r="G75" s="487"/>
      <c r="H75" s="487"/>
      <c r="I75" s="487"/>
      <c r="J75" s="487"/>
      <c r="K75" s="487"/>
      <c r="L75" s="487"/>
      <c r="M75" s="487"/>
      <c r="N75" s="488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ht="20.100000000000001" customHeight="1" x14ac:dyDescent="0.3">
      <c r="A76" s="32" t="s">
        <v>297</v>
      </c>
      <c r="B76" s="31" t="s">
        <v>1766</v>
      </c>
      <c r="C76" s="5" t="s">
        <v>32</v>
      </c>
      <c r="D76" s="10"/>
      <c r="E76" s="10"/>
      <c r="F76" s="9" t="s">
        <v>1826</v>
      </c>
      <c r="G76" s="5" t="s">
        <v>2386</v>
      </c>
      <c r="H76" s="5" t="s">
        <v>166</v>
      </c>
      <c r="I76" s="58" t="s">
        <v>2083</v>
      </c>
      <c r="J76" s="6" t="s">
        <v>304</v>
      </c>
      <c r="K76" s="56" t="s">
        <v>111</v>
      </c>
      <c r="L76" s="60">
        <v>449</v>
      </c>
      <c r="M76" s="367"/>
      <c r="N76" s="7"/>
      <c r="O76" s="18" t="e">
        <f>VLOOKUP(AB76,[1]ETerra_D!$A$1:$D$30000,4,0)</f>
        <v>#N/A</v>
      </c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ht="20.100000000000001" customHeight="1" x14ac:dyDescent="0.3">
      <c r="A77" s="32" t="s">
        <v>297</v>
      </c>
      <c r="B77" s="31" t="s">
        <v>1766</v>
      </c>
      <c r="C77" s="5" t="s">
        <v>2671</v>
      </c>
      <c r="D77" s="10"/>
      <c r="E77" s="10"/>
      <c r="F77" s="9" t="s">
        <v>1827</v>
      </c>
      <c r="G77" s="5" t="s">
        <v>2387</v>
      </c>
      <c r="H77" s="5" t="s">
        <v>166</v>
      </c>
      <c r="I77" s="58" t="s">
        <v>2083</v>
      </c>
      <c r="J77" s="6" t="s">
        <v>304</v>
      </c>
      <c r="K77" s="56" t="s">
        <v>111</v>
      </c>
      <c r="L77" s="60">
        <v>450</v>
      </c>
      <c r="M77" s="367"/>
      <c r="N77" s="7"/>
      <c r="O77" s="18" t="e">
        <f>VLOOKUP(AB77,[1]ETerra_D!$A$1:$D$30000,4,0)</f>
        <v>#N/A</v>
      </c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ht="20.100000000000001" customHeight="1" x14ac:dyDescent="0.3">
      <c r="A78" s="32" t="s">
        <v>297</v>
      </c>
      <c r="B78" s="31" t="s">
        <v>1766</v>
      </c>
      <c r="C78" s="5" t="s">
        <v>2672</v>
      </c>
      <c r="D78" s="10"/>
      <c r="E78" s="10"/>
      <c r="F78" s="9" t="s">
        <v>1829</v>
      </c>
      <c r="G78" s="5" t="s">
        <v>2388</v>
      </c>
      <c r="H78" s="5" t="s">
        <v>166</v>
      </c>
      <c r="I78" s="58" t="s">
        <v>2083</v>
      </c>
      <c r="J78" s="6" t="s">
        <v>304</v>
      </c>
      <c r="K78" s="56" t="s">
        <v>111</v>
      </c>
      <c r="L78" s="60">
        <v>451</v>
      </c>
      <c r="M78" s="367"/>
      <c r="N78" s="7"/>
      <c r="O78" s="18" t="e">
        <f>VLOOKUP(AB78,[1]ETerra_D!$A$1:$D$30000,4,0)</f>
        <v>#N/A</v>
      </c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ht="20.100000000000001" customHeight="1" x14ac:dyDescent="0.3">
      <c r="A79" s="32" t="s">
        <v>297</v>
      </c>
      <c r="B79" s="31" t="s">
        <v>1766</v>
      </c>
      <c r="C79" s="5" t="s">
        <v>2673</v>
      </c>
      <c r="D79" s="10"/>
      <c r="E79" s="10"/>
      <c r="F79" s="9" t="s">
        <v>1830</v>
      </c>
      <c r="G79" s="5" t="s">
        <v>2389</v>
      </c>
      <c r="H79" s="5" t="s">
        <v>166</v>
      </c>
      <c r="I79" s="58" t="s">
        <v>2083</v>
      </c>
      <c r="J79" s="6" t="s">
        <v>304</v>
      </c>
      <c r="K79" s="56" t="s">
        <v>111</v>
      </c>
      <c r="L79" s="60">
        <v>452</v>
      </c>
      <c r="M79" s="367"/>
      <c r="N79" s="7"/>
      <c r="O79" s="18" t="e">
        <f>VLOOKUP(AB79,[1]ETerra_D!$A$1:$D$30000,4,0)</f>
        <v>#N/A</v>
      </c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ht="20.100000000000001" customHeight="1" x14ac:dyDescent="0.3">
      <c r="A80" s="32" t="s">
        <v>297</v>
      </c>
      <c r="B80" s="31" t="s">
        <v>1766</v>
      </c>
      <c r="C80" s="5" t="s">
        <v>2674</v>
      </c>
      <c r="D80" s="10"/>
      <c r="E80" s="10"/>
      <c r="F80" s="9" t="s">
        <v>1831</v>
      </c>
      <c r="G80" s="5" t="s">
        <v>2390</v>
      </c>
      <c r="H80" s="5" t="s">
        <v>166</v>
      </c>
      <c r="I80" s="58" t="s">
        <v>2083</v>
      </c>
      <c r="J80" s="6" t="s">
        <v>304</v>
      </c>
      <c r="K80" s="56" t="s">
        <v>111</v>
      </c>
      <c r="L80" s="60">
        <v>453</v>
      </c>
      <c r="M80" s="367"/>
      <c r="N80" s="7"/>
      <c r="O80" s="18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ht="20.100000000000001" customHeight="1" x14ac:dyDescent="0.3">
      <c r="A81" s="32" t="s">
        <v>297</v>
      </c>
      <c r="B81" s="31" t="s">
        <v>1766</v>
      </c>
      <c r="C81" s="5" t="s">
        <v>31</v>
      </c>
      <c r="D81" s="10"/>
      <c r="E81" s="10"/>
      <c r="F81" s="9" t="s">
        <v>1832</v>
      </c>
      <c r="G81" s="5" t="s">
        <v>2391</v>
      </c>
      <c r="H81" s="5" t="s">
        <v>166</v>
      </c>
      <c r="I81" s="58" t="s">
        <v>2083</v>
      </c>
      <c r="J81" s="6" t="s">
        <v>304</v>
      </c>
      <c r="K81" s="56" t="s">
        <v>111</v>
      </c>
      <c r="L81" s="60">
        <v>454</v>
      </c>
      <c r="M81" s="367"/>
      <c r="N81" s="7"/>
      <c r="O81" s="18" t="e">
        <f>VLOOKUP(AB81,[1]ETerra_D!$A$1:$D$30000,4,0)</f>
        <v>#N/A</v>
      </c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ht="20.100000000000001" customHeight="1" x14ac:dyDescent="0.3">
      <c r="A82" s="32" t="s">
        <v>297</v>
      </c>
      <c r="B82" s="31" t="s">
        <v>1766</v>
      </c>
      <c r="C82" s="5" t="s">
        <v>30</v>
      </c>
      <c r="D82" s="10"/>
      <c r="E82" s="10"/>
      <c r="F82" s="9" t="s">
        <v>1833</v>
      </c>
      <c r="G82" s="5" t="s">
        <v>2392</v>
      </c>
      <c r="H82" s="5" t="s">
        <v>166</v>
      </c>
      <c r="I82" s="58" t="s">
        <v>2083</v>
      </c>
      <c r="J82" s="6" t="s">
        <v>304</v>
      </c>
      <c r="K82" s="56" t="s">
        <v>111</v>
      </c>
      <c r="L82" s="60">
        <v>455</v>
      </c>
      <c r="M82" s="367"/>
      <c r="N82" s="7"/>
      <c r="O82" s="18" t="e">
        <f>VLOOKUP(AB82,[1]ETerra_D!$A$1:$D$30000,4,0)</f>
        <v>#N/A</v>
      </c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ht="20.100000000000001" customHeight="1" x14ac:dyDescent="0.3">
      <c r="A83" s="32" t="s">
        <v>297</v>
      </c>
      <c r="B83" s="31" t="s">
        <v>1766</v>
      </c>
      <c r="C83" s="5" t="s">
        <v>29</v>
      </c>
      <c r="D83" s="10"/>
      <c r="E83" s="10"/>
      <c r="F83" s="9" t="s">
        <v>1834</v>
      </c>
      <c r="G83" s="5" t="s">
        <v>2393</v>
      </c>
      <c r="H83" s="5" t="s">
        <v>166</v>
      </c>
      <c r="I83" s="58" t="s">
        <v>2083</v>
      </c>
      <c r="J83" s="6" t="s">
        <v>304</v>
      </c>
      <c r="K83" s="56" t="s">
        <v>111</v>
      </c>
      <c r="L83" s="60">
        <v>456</v>
      </c>
      <c r="M83" s="367"/>
      <c r="N83" s="7"/>
      <c r="O83" s="18" t="e">
        <f>VLOOKUP(AB83,[1]ETerra_D!$A$1:$D$30000,4,0)</f>
        <v>#N/A</v>
      </c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ht="20.100000000000001" customHeight="1" x14ac:dyDescent="0.3">
      <c r="A84" s="32" t="s">
        <v>297</v>
      </c>
      <c r="B84" s="31" t="s">
        <v>1766</v>
      </c>
      <c r="C84" s="5" t="s">
        <v>28</v>
      </c>
      <c r="D84" s="10"/>
      <c r="E84" s="10"/>
      <c r="F84" s="9" t="s">
        <v>1835</v>
      </c>
      <c r="G84" s="5" t="s">
        <v>2394</v>
      </c>
      <c r="H84" s="5" t="s">
        <v>166</v>
      </c>
      <c r="I84" s="58" t="s">
        <v>2083</v>
      </c>
      <c r="J84" s="6" t="s">
        <v>304</v>
      </c>
      <c r="K84" s="56" t="s">
        <v>111</v>
      </c>
      <c r="L84" s="60">
        <v>457</v>
      </c>
      <c r="M84" s="367"/>
      <c r="N84" s="7"/>
      <c r="O84" s="18" t="e">
        <f>VLOOKUP(AB84,[1]ETerra_D!$A$1:$D$30000,4,0)</f>
        <v>#N/A</v>
      </c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ht="20.100000000000001" customHeight="1" x14ac:dyDescent="0.3">
      <c r="A85" s="32" t="s">
        <v>297</v>
      </c>
      <c r="B85" s="31" t="s">
        <v>1766</v>
      </c>
      <c r="C85" s="5" t="s">
        <v>27</v>
      </c>
      <c r="D85" s="10"/>
      <c r="E85" s="10"/>
      <c r="F85" s="9" t="s">
        <v>1836</v>
      </c>
      <c r="G85" s="5" t="s">
        <v>2395</v>
      </c>
      <c r="H85" s="5" t="s">
        <v>166</v>
      </c>
      <c r="I85" s="58" t="s">
        <v>2083</v>
      </c>
      <c r="J85" s="6" t="s">
        <v>304</v>
      </c>
      <c r="K85" s="56" t="s">
        <v>111</v>
      </c>
      <c r="L85" s="60">
        <v>458</v>
      </c>
      <c r="M85" s="367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ht="20.100000000000001" customHeight="1" x14ac:dyDescent="0.3">
      <c r="A86" s="32" t="s">
        <v>297</v>
      </c>
      <c r="B86" s="31" t="s">
        <v>1766</v>
      </c>
      <c r="C86" s="5" t="s">
        <v>26</v>
      </c>
      <c r="D86" s="10"/>
      <c r="E86" s="10"/>
      <c r="F86" s="9" t="s">
        <v>1837</v>
      </c>
      <c r="G86" s="5" t="s">
        <v>2396</v>
      </c>
      <c r="H86" s="5" t="s">
        <v>166</v>
      </c>
      <c r="I86" s="58" t="s">
        <v>2083</v>
      </c>
      <c r="J86" s="6" t="s">
        <v>304</v>
      </c>
      <c r="K86" s="56" t="s">
        <v>111</v>
      </c>
      <c r="L86" s="60">
        <v>459</v>
      </c>
      <c r="M86" s="367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ht="20.100000000000001" customHeight="1" x14ac:dyDescent="0.3">
      <c r="A87" s="32" t="s">
        <v>297</v>
      </c>
      <c r="B87" s="31" t="s">
        <v>1766</v>
      </c>
      <c r="C87" s="5" t="s">
        <v>25</v>
      </c>
      <c r="D87" s="10"/>
      <c r="E87" s="10"/>
      <c r="F87" s="9" t="s">
        <v>1838</v>
      </c>
      <c r="G87" s="5" t="s">
        <v>2397</v>
      </c>
      <c r="H87" s="5" t="s">
        <v>166</v>
      </c>
      <c r="I87" s="58" t="s">
        <v>2083</v>
      </c>
      <c r="J87" s="6" t="s">
        <v>304</v>
      </c>
      <c r="K87" s="56" t="s">
        <v>111</v>
      </c>
      <c r="L87" s="60">
        <v>460</v>
      </c>
      <c r="M87" s="367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ht="20.100000000000001" customHeight="1" x14ac:dyDescent="0.3">
      <c r="A88" s="32" t="s">
        <v>297</v>
      </c>
      <c r="B88" s="31" t="s">
        <v>1766</v>
      </c>
      <c r="C88" s="5" t="s">
        <v>24</v>
      </c>
      <c r="D88" s="10"/>
      <c r="E88" s="10"/>
      <c r="F88" s="9" t="s">
        <v>1839</v>
      </c>
      <c r="G88" s="5" t="s">
        <v>2398</v>
      </c>
      <c r="H88" s="5" t="s">
        <v>166</v>
      </c>
      <c r="I88" s="58" t="s">
        <v>2083</v>
      </c>
      <c r="J88" s="6" t="s">
        <v>304</v>
      </c>
      <c r="K88" s="56" t="s">
        <v>111</v>
      </c>
      <c r="L88" s="60">
        <v>461</v>
      </c>
      <c r="M88" s="367"/>
      <c r="N88" s="7"/>
      <c r="O88" s="18" t="e">
        <f>VLOOKUP(AB88,[1]ETerra_D!$A$1:$D$30000,4,0)</f>
        <v>#N/A</v>
      </c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ht="20.100000000000001" customHeight="1" x14ac:dyDescent="0.3">
      <c r="A89" s="32" t="s">
        <v>297</v>
      </c>
      <c r="B89" s="31" t="s">
        <v>1766</v>
      </c>
      <c r="C89" s="5" t="s">
        <v>23</v>
      </c>
      <c r="D89" s="10"/>
      <c r="E89" s="10"/>
      <c r="F89" s="9" t="s">
        <v>1840</v>
      </c>
      <c r="G89" s="5" t="s">
        <v>2399</v>
      </c>
      <c r="H89" s="5" t="s">
        <v>166</v>
      </c>
      <c r="I89" s="58" t="s">
        <v>2083</v>
      </c>
      <c r="J89" s="6" t="s">
        <v>304</v>
      </c>
      <c r="K89" s="56" t="s">
        <v>111</v>
      </c>
      <c r="L89" s="60">
        <v>462</v>
      </c>
      <c r="M89" s="367"/>
      <c r="N89" s="7"/>
      <c r="O89" s="18" t="e">
        <f>VLOOKUP(AB89,[1]ETerra_D!$A$1:$D$30000,4,0)</f>
        <v>#N/A</v>
      </c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ht="20.100000000000001" customHeight="1" x14ac:dyDescent="0.3">
      <c r="A90" s="32" t="s">
        <v>297</v>
      </c>
      <c r="B90" s="31" t="s">
        <v>1766</v>
      </c>
      <c r="C90" s="5" t="s">
        <v>22</v>
      </c>
      <c r="D90" s="10"/>
      <c r="E90" s="10"/>
      <c r="F90" s="9" t="s">
        <v>1841</v>
      </c>
      <c r="G90" s="5" t="s">
        <v>2400</v>
      </c>
      <c r="H90" s="5" t="s">
        <v>166</v>
      </c>
      <c r="I90" s="58" t="s">
        <v>2083</v>
      </c>
      <c r="J90" s="6" t="s">
        <v>304</v>
      </c>
      <c r="K90" s="56" t="s">
        <v>111</v>
      </c>
      <c r="L90" s="60">
        <v>463</v>
      </c>
      <c r="M90" s="367"/>
      <c r="N90" s="7"/>
      <c r="O90" s="18" t="e">
        <f>VLOOKUP(AB90,[1]ETerra_D!$A$1:$D$30000,4,0)</f>
        <v>#N/A</v>
      </c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ht="20.100000000000001" customHeight="1" x14ac:dyDescent="0.3">
      <c r="A91" s="32" t="s">
        <v>297</v>
      </c>
      <c r="B91" s="31" t="s">
        <v>1766</v>
      </c>
      <c r="C91" s="5" t="s">
        <v>21</v>
      </c>
      <c r="D91" s="10"/>
      <c r="E91" s="10"/>
      <c r="F91" s="9" t="s">
        <v>1842</v>
      </c>
      <c r="G91" s="5" t="s">
        <v>2401</v>
      </c>
      <c r="H91" s="5" t="s">
        <v>166</v>
      </c>
      <c r="I91" s="58" t="s">
        <v>2083</v>
      </c>
      <c r="J91" s="6" t="s">
        <v>304</v>
      </c>
      <c r="K91" s="56" t="s">
        <v>111</v>
      </c>
      <c r="L91" s="60">
        <v>464</v>
      </c>
      <c r="M91" s="367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ht="20.100000000000001" customHeight="1" x14ac:dyDescent="0.3">
      <c r="A92" s="32" t="s">
        <v>297</v>
      </c>
      <c r="B92" s="31" t="s">
        <v>1766</v>
      </c>
      <c r="C92" s="5" t="s">
        <v>20</v>
      </c>
      <c r="D92" s="10"/>
      <c r="E92" s="10"/>
      <c r="F92" s="9" t="s">
        <v>1843</v>
      </c>
      <c r="G92" s="5" t="s">
        <v>2402</v>
      </c>
      <c r="H92" s="5" t="s">
        <v>166</v>
      </c>
      <c r="I92" s="58" t="s">
        <v>2083</v>
      </c>
      <c r="J92" s="6" t="s">
        <v>304</v>
      </c>
      <c r="K92" s="56" t="s">
        <v>111</v>
      </c>
      <c r="L92" s="60">
        <v>465</v>
      </c>
      <c r="M92" s="367"/>
      <c r="N92" s="7"/>
      <c r="O92" s="18"/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ht="20.100000000000001" customHeight="1" x14ac:dyDescent="0.3">
      <c r="A93" s="32" t="s">
        <v>297</v>
      </c>
      <c r="B93" s="31" t="s">
        <v>1766</v>
      </c>
      <c r="C93" s="5" t="s">
        <v>19</v>
      </c>
      <c r="D93" s="10"/>
      <c r="E93" s="10"/>
      <c r="F93" s="9" t="s">
        <v>1844</v>
      </c>
      <c r="G93" s="5" t="s">
        <v>2403</v>
      </c>
      <c r="H93" s="5" t="s">
        <v>166</v>
      </c>
      <c r="I93" s="58" t="s">
        <v>2083</v>
      </c>
      <c r="J93" s="6" t="s">
        <v>304</v>
      </c>
      <c r="K93" s="56" t="s">
        <v>111</v>
      </c>
      <c r="L93" s="60">
        <v>466</v>
      </c>
      <c r="M93" s="367"/>
      <c r="N93" s="7"/>
      <c r="O93" s="18" t="e">
        <f>VLOOKUP(AB93,[1]ETerra_D!$A$1:$D$30000,4,0)</f>
        <v>#N/A</v>
      </c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ht="20.100000000000001" customHeight="1" x14ac:dyDescent="0.3">
      <c r="A94" s="32" t="s">
        <v>297</v>
      </c>
      <c r="B94" s="31" t="s">
        <v>1766</v>
      </c>
      <c r="C94" s="5" t="s">
        <v>18</v>
      </c>
      <c r="D94" s="10"/>
      <c r="E94" s="10"/>
      <c r="F94" s="9" t="s">
        <v>1845</v>
      </c>
      <c r="G94" s="5" t="s">
        <v>2404</v>
      </c>
      <c r="H94" s="5" t="s">
        <v>166</v>
      </c>
      <c r="I94" s="58" t="s">
        <v>2083</v>
      </c>
      <c r="J94" s="6" t="s">
        <v>304</v>
      </c>
      <c r="K94" s="56" t="s">
        <v>111</v>
      </c>
      <c r="L94" s="60">
        <v>467</v>
      </c>
      <c r="M94" s="367"/>
      <c r="N94" s="7"/>
      <c r="O94" s="18" t="e">
        <f>VLOOKUP(AB94,[1]ETerra_D!$A$1:$D$30000,4,0)</f>
        <v>#N/A</v>
      </c>
      <c r="P94" s="2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ht="20.100000000000001" customHeight="1" x14ac:dyDescent="0.3">
      <c r="A95" s="32" t="s">
        <v>297</v>
      </c>
      <c r="B95" s="31" t="s">
        <v>1766</v>
      </c>
      <c r="C95" s="5" t="s">
        <v>17</v>
      </c>
      <c r="D95" s="10"/>
      <c r="E95" s="10"/>
      <c r="F95" s="9" t="s">
        <v>1846</v>
      </c>
      <c r="G95" s="5" t="s">
        <v>2405</v>
      </c>
      <c r="H95" s="5" t="s">
        <v>166</v>
      </c>
      <c r="I95" s="58" t="s">
        <v>2083</v>
      </c>
      <c r="J95" s="6" t="s">
        <v>304</v>
      </c>
      <c r="K95" s="56" t="s">
        <v>111</v>
      </c>
      <c r="L95" s="60">
        <v>468</v>
      </c>
      <c r="M95" s="367"/>
      <c r="N95" s="7"/>
      <c r="O95" s="18" t="e">
        <f>VLOOKUP(AB97,[1]ETerra_D!$A$1:$D$30000,4,0)</f>
        <v>#N/A</v>
      </c>
      <c r="P95" s="2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ht="20.100000000000001" customHeight="1" x14ac:dyDescent="0.3">
      <c r="A96" s="32" t="s">
        <v>297</v>
      </c>
      <c r="B96" s="31" t="s">
        <v>1766</v>
      </c>
      <c r="C96" s="5" t="s">
        <v>16</v>
      </c>
      <c r="D96" s="10"/>
      <c r="E96" s="10"/>
      <c r="F96" s="9" t="s">
        <v>1847</v>
      </c>
      <c r="G96" s="5" t="s">
        <v>2406</v>
      </c>
      <c r="H96" s="5" t="s">
        <v>166</v>
      </c>
      <c r="I96" s="58" t="s">
        <v>2083</v>
      </c>
      <c r="J96" s="6" t="s">
        <v>304</v>
      </c>
      <c r="K96" s="56" t="s">
        <v>111</v>
      </c>
      <c r="L96" s="60">
        <v>469</v>
      </c>
      <c r="M96" s="367"/>
      <c r="N96" s="7"/>
      <c r="O96" s="18" t="e">
        <f>VLOOKUP(AB95,[1]ETerra_D!$A$1:$D$30000,4,0)</f>
        <v>#N/A</v>
      </c>
      <c r="P96" s="24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ht="20.100000000000001" customHeight="1" x14ac:dyDescent="0.3">
      <c r="A97" s="32" t="s">
        <v>297</v>
      </c>
      <c r="B97" s="31" t="s">
        <v>1766</v>
      </c>
      <c r="C97" s="5" t="s">
        <v>15</v>
      </c>
      <c r="D97" s="10"/>
      <c r="E97" s="10"/>
      <c r="F97" s="9" t="s">
        <v>1848</v>
      </c>
      <c r="G97" s="5" t="s">
        <v>2407</v>
      </c>
      <c r="H97" s="5" t="s">
        <v>166</v>
      </c>
      <c r="I97" s="58" t="s">
        <v>2083</v>
      </c>
      <c r="J97" s="6" t="s">
        <v>304</v>
      </c>
      <c r="K97" s="56" t="s">
        <v>111</v>
      </c>
      <c r="L97" s="60">
        <v>470</v>
      </c>
      <c r="M97" s="367"/>
      <c r="N97" s="7"/>
      <c r="O97" s="18" t="e">
        <f>VLOOKUP(AB96,[1]ETerra_D!$A$1:$D$30000,4,0)</f>
        <v>#N/A</v>
      </c>
      <c r="P97" s="2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ht="20.100000000000001" customHeight="1" x14ac:dyDescent="0.3">
      <c r="A98" s="32" t="s">
        <v>297</v>
      </c>
      <c r="B98" s="31" t="s">
        <v>1766</v>
      </c>
      <c r="C98" s="5" t="s">
        <v>14</v>
      </c>
      <c r="D98" s="10"/>
      <c r="E98" s="10"/>
      <c r="F98" s="9" t="s">
        <v>1849</v>
      </c>
      <c r="G98" s="5" t="s">
        <v>2408</v>
      </c>
      <c r="H98" s="5" t="s">
        <v>166</v>
      </c>
      <c r="I98" s="58" t="s">
        <v>2083</v>
      </c>
      <c r="J98" s="6" t="s">
        <v>304</v>
      </c>
      <c r="K98" s="56" t="s">
        <v>111</v>
      </c>
      <c r="L98" s="60">
        <v>471</v>
      </c>
      <c r="M98" s="367"/>
      <c r="N98" s="7"/>
      <c r="O98" s="18" t="e">
        <f>VLOOKUP(AB98,[1]ETerra_D!$A$1:$D$30000,4,0)</f>
        <v>#N/A</v>
      </c>
      <c r="P98" s="2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ht="20.100000000000001" customHeight="1" x14ac:dyDescent="0.3">
      <c r="A99" s="32" t="s">
        <v>297</v>
      </c>
      <c r="B99" s="31" t="s">
        <v>1766</v>
      </c>
      <c r="C99" s="5" t="s">
        <v>13</v>
      </c>
      <c r="D99" s="10"/>
      <c r="E99" s="10"/>
      <c r="F99" s="9" t="s">
        <v>1850</v>
      </c>
      <c r="G99" s="5" t="s">
        <v>2409</v>
      </c>
      <c r="H99" s="5" t="s">
        <v>166</v>
      </c>
      <c r="I99" s="58" t="s">
        <v>2083</v>
      </c>
      <c r="J99" s="6" t="s">
        <v>304</v>
      </c>
      <c r="K99" s="56" t="s">
        <v>111</v>
      </c>
      <c r="L99" s="60">
        <v>472</v>
      </c>
      <c r="M99" s="367"/>
      <c r="N99" s="7"/>
      <c r="O99" s="18" t="e">
        <f>VLOOKUP(AB99,[1]ETerra_D!$A$1:$D$30000,4,0)</f>
        <v>#N/A</v>
      </c>
      <c r="P99" s="2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ht="20.100000000000001" customHeight="1" x14ac:dyDescent="0.3">
      <c r="A100" s="32" t="s">
        <v>297</v>
      </c>
      <c r="B100" s="31" t="s">
        <v>1766</v>
      </c>
      <c r="C100" s="5" t="s">
        <v>12</v>
      </c>
      <c r="D100" s="10"/>
      <c r="E100" s="10"/>
      <c r="F100" s="9" t="s">
        <v>1851</v>
      </c>
      <c r="G100" s="5" t="s">
        <v>2410</v>
      </c>
      <c r="H100" s="5" t="s">
        <v>166</v>
      </c>
      <c r="I100" s="58" t="s">
        <v>2083</v>
      </c>
      <c r="J100" s="6" t="s">
        <v>304</v>
      </c>
      <c r="K100" s="56" t="s">
        <v>111</v>
      </c>
      <c r="L100" s="60">
        <v>473</v>
      </c>
      <c r="M100" s="367"/>
      <c r="N100" s="7"/>
      <c r="O100" s="18" t="e">
        <f>VLOOKUP(AB100,[1]ETerra_D!$A$1:$D$30000,4,0)</f>
        <v>#N/A</v>
      </c>
      <c r="P100" s="2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ht="20.100000000000001" customHeight="1" x14ac:dyDescent="0.3">
      <c r="A101" s="32" t="s">
        <v>297</v>
      </c>
      <c r="B101" s="31" t="s">
        <v>1766</v>
      </c>
      <c r="C101" s="5" t="s">
        <v>11</v>
      </c>
      <c r="D101" s="10"/>
      <c r="E101" s="10"/>
      <c r="F101" s="9" t="s">
        <v>1852</v>
      </c>
      <c r="G101" s="5" t="s">
        <v>2411</v>
      </c>
      <c r="H101" s="5" t="s">
        <v>166</v>
      </c>
      <c r="I101" s="58" t="s">
        <v>2083</v>
      </c>
      <c r="J101" s="6" t="s">
        <v>304</v>
      </c>
      <c r="K101" s="56" t="s">
        <v>111</v>
      </c>
      <c r="L101" s="60">
        <v>474</v>
      </c>
      <c r="M101" s="367"/>
      <c r="N101" s="7"/>
      <c r="O101" s="18" t="e">
        <f>VLOOKUP(AB101,[1]ETerra_D!$A$1:$D$30000,4,0)</f>
        <v>#N/A</v>
      </c>
      <c r="P101" s="2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ht="20.100000000000001" customHeight="1" x14ac:dyDescent="0.3">
      <c r="A102" s="32" t="s">
        <v>297</v>
      </c>
      <c r="B102" s="31" t="s">
        <v>1766</v>
      </c>
      <c r="C102" s="5" t="s">
        <v>10</v>
      </c>
      <c r="D102" s="10"/>
      <c r="E102" s="10"/>
      <c r="F102" s="9" t="s">
        <v>1853</v>
      </c>
      <c r="G102" s="5" t="s">
        <v>2412</v>
      </c>
      <c r="H102" s="5" t="s">
        <v>166</v>
      </c>
      <c r="I102" s="58" t="s">
        <v>2083</v>
      </c>
      <c r="J102" s="6" t="s">
        <v>304</v>
      </c>
      <c r="K102" s="56" t="s">
        <v>111</v>
      </c>
      <c r="L102" s="60">
        <v>475</v>
      </c>
      <c r="M102" s="367"/>
      <c r="N102" s="7"/>
      <c r="O102" s="18" t="e">
        <f>VLOOKUP(AB102,[1]ETerra_D!$A$1:$D$30000,4,0)</f>
        <v>#N/A</v>
      </c>
      <c r="P102" s="24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4"/>
    </row>
    <row r="103" spans="1:29" ht="20.100000000000001" customHeight="1" x14ac:dyDescent="0.3">
      <c r="A103" s="32" t="s">
        <v>297</v>
      </c>
      <c r="B103" s="31" t="s">
        <v>1766</v>
      </c>
      <c r="C103" s="5" t="s">
        <v>162</v>
      </c>
      <c r="D103" s="10"/>
      <c r="E103" s="10"/>
      <c r="F103" s="9" t="s">
        <v>1854</v>
      </c>
      <c r="G103" s="5" t="s">
        <v>2413</v>
      </c>
      <c r="H103" s="5" t="s">
        <v>166</v>
      </c>
      <c r="I103" s="58" t="s">
        <v>2083</v>
      </c>
      <c r="J103" s="6" t="s">
        <v>304</v>
      </c>
      <c r="K103" s="56" t="s">
        <v>111</v>
      </c>
      <c r="L103" s="60">
        <v>476</v>
      </c>
      <c r="M103" s="367"/>
      <c r="N103" s="7"/>
      <c r="O103" s="18"/>
      <c r="P103" s="24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4"/>
    </row>
    <row r="104" spans="1:29" ht="20.100000000000001" customHeight="1" x14ac:dyDescent="0.3">
      <c r="A104" s="54" t="s">
        <v>297</v>
      </c>
      <c r="B104" s="378" t="s">
        <v>1766</v>
      </c>
      <c r="C104" s="233" t="s">
        <v>9</v>
      </c>
      <c r="D104" s="296"/>
      <c r="E104" s="296"/>
      <c r="F104" s="376" t="s">
        <v>1855</v>
      </c>
      <c r="G104" s="233" t="s">
        <v>2414</v>
      </c>
      <c r="H104" s="233" t="s">
        <v>166</v>
      </c>
      <c r="I104" s="321" t="s">
        <v>2083</v>
      </c>
      <c r="J104" s="7" t="s">
        <v>296</v>
      </c>
      <c r="K104" s="322" t="s">
        <v>110</v>
      </c>
      <c r="L104" s="379">
        <v>477</v>
      </c>
      <c r="M104" s="8"/>
      <c r="N104" s="7"/>
      <c r="O104" s="18" t="e">
        <f>VLOOKUP(AB104,[1]ETerra_D!$A$1:$D$30000,4,0)</f>
        <v>#N/A</v>
      </c>
      <c r="P104" s="2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4"/>
    </row>
    <row r="105" spans="1:29" ht="20.100000000000001" customHeight="1" x14ac:dyDescent="0.3">
      <c r="A105" s="88" t="s">
        <v>297</v>
      </c>
      <c r="B105" s="246" t="s">
        <v>1766</v>
      </c>
      <c r="C105" s="247" t="s">
        <v>9</v>
      </c>
      <c r="D105" s="248"/>
      <c r="E105" s="248"/>
      <c r="F105" s="249" t="s">
        <v>1855</v>
      </c>
      <c r="G105" s="247" t="s">
        <v>2414</v>
      </c>
      <c r="H105" s="247" t="s">
        <v>166</v>
      </c>
      <c r="I105" s="105" t="s">
        <v>2083</v>
      </c>
      <c r="J105" s="106" t="s">
        <v>304</v>
      </c>
      <c r="K105" s="107" t="s">
        <v>111</v>
      </c>
      <c r="L105" s="263" t="s">
        <v>3949</v>
      </c>
      <c r="M105" s="501" t="s">
        <v>65</v>
      </c>
      <c r="N105" s="502"/>
      <c r="O105" s="18"/>
      <c r="P105" s="24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4"/>
    </row>
    <row r="106" spans="1:29" ht="20.100000000000001" customHeight="1" x14ac:dyDescent="0.3">
      <c r="A106" s="32" t="s">
        <v>297</v>
      </c>
      <c r="B106" s="31" t="s">
        <v>1766</v>
      </c>
      <c r="C106" s="5" t="s">
        <v>402</v>
      </c>
      <c r="D106" s="10"/>
      <c r="E106" s="10"/>
      <c r="F106" s="9" t="s">
        <v>1856</v>
      </c>
      <c r="G106" s="5" t="s">
        <v>2415</v>
      </c>
      <c r="H106" s="5" t="s">
        <v>166</v>
      </c>
      <c r="I106" s="58" t="s">
        <v>2083</v>
      </c>
      <c r="J106" s="6" t="s">
        <v>304</v>
      </c>
      <c r="K106" s="56" t="s">
        <v>111</v>
      </c>
      <c r="L106" s="60">
        <v>478</v>
      </c>
      <c r="M106" s="367"/>
      <c r="N106" s="7"/>
      <c r="O106" s="18" t="e">
        <f>VLOOKUP(AB106,[1]ETerra_D!$A$1:$D$30000,4,0)</f>
        <v>#N/A</v>
      </c>
      <c r="P106" s="2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4"/>
    </row>
    <row r="107" spans="1:29" ht="20.100000000000001" customHeight="1" x14ac:dyDescent="0.3">
      <c r="A107" s="32" t="s">
        <v>297</v>
      </c>
      <c r="B107" s="31" t="s">
        <v>1766</v>
      </c>
      <c r="C107" s="5" t="s">
        <v>7</v>
      </c>
      <c r="D107" s="10"/>
      <c r="E107" s="10"/>
      <c r="F107" s="9" t="s">
        <v>1857</v>
      </c>
      <c r="G107" s="5" t="s">
        <v>2416</v>
      </c>
      <c r="H107" s="5" t="s">
        <v>166</v>
      </c>
      <c r="I107" s="58" t="s">
        <v>2083</v>
      </c>
      <c r="J107" s="6" t="s">
        <v>304</v>
      </c>
      <c r="K107" s="56" t="s">
        <v>111</v>
      </c>
      <c r="L107" s="60">
        <v>479</v>
      </c>
      <c r="M107" s="367"/>
      <c r="N107" s="7"/>
      <c r="O107" s="18" t="e">
        <f>VLOOKUP(AB107,[1]ETerra_D!$A$1:$D$30000,4,0)</f>
        <v>#N/A</v>
      </c>
      <c r="P107" s="24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4"/>
    </row>
    <row r="108" spans="1:29" ht="20.100000000000001" customHeight="1" x14ac:dyDescent="0.3">
      <c r="A108" s="32" t="s">
        <v>297</v>
      </c>
      <c r="B108" s="31" t="s">
        <v>1766</v>
      </c>
      <c r="C108" s="5" t="s">
        <v>6</v>
      </c>
      <c r="D108" s="10"/>
      <c r="E108" s="10"/>
      <c r="F108" s="9" t="s">
        <v>1858</v>
      </c>
      <c r="G108" s="5" t="s">
        <v>2417</v>
      </c>
      <c r="H108" s="5" t="s">
        <v>166</v>
      </c>
      <c r="I108" s="58" t="s">
        <v>2083</v>
      </c>
      <c r="J108" s="6" t="s">
        <v>304</v>
      </c>
      <c r="K108" s="56" t="s">
        <v>111</v>
      </c>
      <c r="L108" s="60">
        <v>480</v>
      </c>
      <c r="M108" s="367"/>
      <c r="N108" s="7"/>
      <c r="O108" s="18" t="e">
        <f>VLOOKUP(AB108,[1]ETerra_D!$A$1:$D$30000,4,0)</f>
        <v>#N/A</v>
      </c>
      <c r="P108" s="24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4"/>
    </row>
    <row r="109" spans="1:29" ht="20.100000000000001" customHeight="1" x14ac:dyDescent="0.3">
      <c r="A109" s="32" t="s">
        <v>297</v>
      </c>
      <c r="B109" s="31" t="s">
        <v>1766</v>
      </c>
      <c r="C109" s="5" t="s">
        <v>163</v>
      </c>
      <c r="D109" s="10"/>
      <c r="E109" s="10"/>
      <c r="F109" s="9" t="s">
        <v>1859</v>
      </c>
      <c r="G109" s="5" t="s">
        <v>2418</v>
      </c>
      <c r="H109" s="5" t="s">
        <v>166</v>
      </c>
      <c r="I109" s="58" t="s">
        <v>2083</v>
      </c>
      <c r="J109" s="6" t="s">
        <v>304</v>
      </c>
      <c r="K109" s="56" t="s">
        <v>111</v>
      </c>
      <c r="L109" s="60">
        <v>481</v>
      </c>
      <c r="M109" s="367"/>
      <c r="N109" s="7"/>
      <c r="O109" s="18"/>
      <c r="P109" s="24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4"/>
    </row>
    <row r="110" spans="1:29" ht="20.100000000000001" customHeight="1" x14ac:dyDescent="0.3">
      <c r="A110" s="54" t="s">
        <v>297</v>
      </c>
      <c r="B110" s="378" t="s">
        <v>1766</v>
      </c>
      <c r="C110" s="233" t="s">
        <v>165</v>
      </c>
      <c r="D110" s="296"/>
      <c r="E110" s="296"/>
      <c r="F110" s="376" t="s">
        <v>1860</v>
      </c>
      <c r="G110" s="233" t="s">
        <v>2419</v>
      </c>
      <c r="H110" s="233" t="s">
        <v>166</v>
      </c>
      <c r="I110" s="321" t="s">
        <v>2083</v>
      </c>
      <c r="J110" s="7" t="s">
        <v>296</v>
      </c>
      <c r="K110" s="322" t="s">
        <v>110</v>
      </c>
      <c r="L110" s="379">
        <v>482</v>
      </c>
      <c r="M110" s="8"/>
      <c r="N110" s="7"/>
      <c r="O110" s="18"/>
      <c r="P110" s="24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4"/>
    </row>
    <row r="111" spans="1:29" ht="20.100000000000001" customHeight="1" x14ac:dyDescent="0.3">
      <c r="A111" s="88" t="s">
        <v>297</v>
      </c>
      <c r="B111" s="246" t="s">
        <v>1766</v>
      </c>
      <c r="C111" s="247" t="s">
        <v>165</v>
      </c>
      <c r="D111" s="248"/>
      <c r="E111" s="248"/>
      <c r="F111" s="249" t="s">
        <v>1860</v>
      </c>
      <c r="G111" s="247" t="s">
        <v>2419</v>
      </c>
      <c r="H111" s="247" t="s">
        <v>166</v>
      </c>
      <c r="I111" s="105" t="s">
        <v>2083</v>
      </c>
      <c r="J111" s="106" t="s">
        <v>304</v>
      </c>
      <c r="K111" s="107" t="s">
        <v>111</v>
      </c>
      <c r="L111" s="263" t="s">
        <v>3949</v>
      </c>
      <c r="M111" s="501" t="s">
        <v>65</v>
      </c>
      <c r="N111" s="502"/>
      <c r="O111" s="18"/>
      <c r="P111" s="24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4"/>
    </row>
    <row r="112" spans="1:29" ht="20.100000000000001" customHeight="1" x14ac:dyDescent="0.3">
      <c r="A112" s="32" t="s">
        <v>297</v>
      </c>
      <c r="B112" s="31" t="s">
        <v>1766</v>
      </c>
      <c r="C112" s="5" t="s">
        <v>5</v>
      </c>
      <c r="D112" s="10"/>
      <c r="E112" s="10"/>
      <c r="F112" s="9" t="s">
        <v>1861</v>
      </c>
      <c r="G112" s="5" t="s">
        <v>2420</v>
      </c>
      <c r="H112" s="5" t="s">
        <v>166</v>
      </c>
      <c r="I112" s="58" t="s">
        <v>2083</v>
      </c>
      <c r="J112" s="6" t="s">
        <v>304</v>
      </c>
      <c r="K112" s="56" t="s">
        <v>111</v>
      </c>
      <c r="L112" s="60">
        <v>483</v>
      </c>
      <c r="M112" s="367"/>
      <c r="N112" s="7"/>
      <c r="O112" s="18" t="e">
        <f>VLOOKUP(AB112,[1]ETerra_D!$A$1:$D$30000,4,0)</f>
        <v>#N/A</v>
      </c>
      <c r="P112" s="24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4"/>
    </row>
    <row r="113" spans="1:29" ht="20.100000000000001" customHeight="1" x14ac:dyDescent="0.3">
      <c r="A113" s="32" t="s">
        <v>297</v>
      </c>
      <c r="B113" s="31" t="s">
        <v>1766</v>
      </c>
      <c r="C113" s="5" t="s">
        <v>4</v>
      </c>
      <c r="D113" s="10"/>
      <c r="E113" s="10"/>
      <c r="F113" s="9" t="s">
        <v>1862</v>
      </c>
      <c r="G113" s="5" t="s">
        <v>2421</v>
      </c>
      <c r="H113" s="5" t="s">
        <v>166</v>
      </c>
      <c r="I113" s="58" t="s">
        <v>2083</v>
      </c>
      <c r="J113" s="6" t="s">
        <v>304</v>
      </c>
      <c r="K113" s="56" t="s">
        <v>111</v>
      </c>
      <c r="L113" s="60">
        <v>484</v>
      </c>
      <c r="M113" s="367"/>
      <c r="N113" s="7"/>
      <c r="O113" s="18" t="e">
        <f>VLOOKUP(AB113,[1]ETerra_D!$A$1:$D$30000,4,0)</f>
        <v>#N/A</v>
      </c>
      <c r="P113" s="24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4"/>
    </row>
    <row r="114" spans="1:29" ht="20.100000000000001" customHeight="1" x14ac:dyDescent="0.3">
      <c r="A114" s="32" t="s">
        <v>297</v>
      </c>
      <c r="B114" s="31" t="s">
        <v>1766</v>
      </c>
      <c r="C114" s="5" t="s">
        <v>3</v>
      </c>
      <c r="D114" s="10"/>
      <c r="E114" s="10"/>
      <c r="F114" s="9" t="s">
        <v>1863</v>
      </c>
      <c r="G114" s="5" t="s">
        <v>2422</v>
      </c>
      <c r="H114" s="5" t="s">
        <v>166</v>
      </c>
      <c r="I114" s="58" t="s">
        <v>2083</v>
      </c>
      <c r="J114" s="6" t="s">
        <v>304</v>
      </c>
      <c r="K114" s="56" t="s">
        <v>111</v>
      </c>
      <c r="L114" s="60">
        <v>485</v>
      </c>
      <c r="M114" s="367"/>
      <c r="N114" s="7"/>
      <c r="O114" s="18" t="e">
        <f>VLOOKUP(AB114,[1]ETerra_D!$A$1:$D$30000,4,0)</f>
        <v>#N/A</v>
      </c>
      <c r="P114" s="24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4"/>
    </row>
    <row r="115" spans="1:29" ht="20.100000000000001" customHeight="1" x14ac:dyDescent="0.3">
      <c r="A115" s="32" t="s">
        <v>297</v>
      </c>
      <c r="B115" s="31" t="s">
        <v>1766</v>
      </c>
      <c r="C115" s="5" t="s">
        <v>2</v>
      </c>
      <c r="D115" s="10"/>
      <c r="E115" s="10"/>
      <c r="F115" s="9" t="s">
        <v>1864</v>
      </c>
      <c r="G115" s="5" t="s">
        <v>2423</v>
      </c>
      <c r="H115" s="5" t="s">
        <v>166</v>
      </c>
      <c r="I115" s="58" t="s">
        <v>2083</v>
      </c>
      <c r="J115" s="6" t="s">
        <v>304</v>
      </c>
      <c r="K115" s="56" t="s">
        <v>111</v>
      </c>
      <c r="L115" s="60">
        <v>486</v>
      </c>
      <c r="M115" s="367"/>
      <c r="N115" s="7"/>
      <c r="O115" s="18" t="e">
        <f>VLOOKUP(AB115,[1]ETerra_D!$A$1:$D$30000,4,0)</f>
        <v>#N/A</v>
      </c>
      <c r="P115" s="24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4"/>
    </row>
    <row r="116" spans="1:29" ht="20.100000000000001" customHeight="1" x14ac:dyDescent="0.3">
      <c r="A116" s="32" t="s">
        <v>297</v>
      </c>
      <c r="B116" s="31" t="s">
        <v>1766</v>
      </c>
      <c r="C116" s="5" t="s">
        <v>476</v>
      </c>
      <c r="D116" s="10"/>
      <c r="E116" s="10"/>
      <c r="F116" s="9" t="s">
        <v>1884</v>
      </c>
      <c r="G116" s="5" t="s">
        <v>2424</v>
      </c>
      <c r="H116" s="5" t="s">
        <v>166</v>
      </c>
      <c r="I116" s="58" t="s">
        <v>2083</v>
      </c>
      <c r="J116" s="6" t="s">
        <v>304</v>
      </c>
      <c r="K116" s="56" t="s">
        <v>111</v>
      </c>
      <c r="L116" s="60">
        <v>487</v>
      </c>
      <c r="M116" s="367"/>
      <c r="N116" s="7"/>
      <c r="O116" s="18" t="e">
        <f>VLOOKUP(AB116,[1]ETerra_D!$A$1:$D$30000,4,0)</f>
        <v>#N/A</v>
      </c>
      <c r="P116" s="24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4"/>
    </row>
    <row r="117" spans="1:29" ht="20.100000000000001" customHeight="1" x14ac:dyDescent="0.3">
      <c r="A117" s="32" t="s">
        <v>297</v>
      </c>
      <c r="B117" s="31" t="s">
        <v>1766</v>
      </c>
      <c r="C117" s="5" t="s">
        <v>477</v>
      </c>
      <c r="D117" s="10"/>
      <c r="E117" s="10"/>
      <c r="F117" s="9" t="s">
        <v>1885</v>
      </c>
      <c r="G117" s="5" t="s">
        <v>2425</v>
      </c>
      <c r="H117" s="5" t="s">
        <v>166</v>
      </c>
      <c r="I117" s="58" t="s">
        <v>2083</v>
      </c>
      <c r="J117" s="6" t="s">
        <v>304</v>
      </c>
      <c r="K117" s="56" t="s">
        <v>111</v>
      </c>
      <c r="L117" s="60">
        <v>488</v>
      </c>
      <c r="M117" s="367"/>
      <c r="N117" s="7"/>
      <c r="O117" s="18"/>
      <c r="P117" s="24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4"/>
    </row>
    <row r="118" spans="1:29" ht="20.100000000000001" customHeight="1" x14ac:dyDescent="0.3">
      <c r="A118" s="32" t="s">
        <v>297</v>
      </c>
      <c r="B118" s="31" t="s">
        <v>1766</v>
      </c>
      <c r="C118" s="5" t="s">
        <v>0</v>
      </c>
      <c r="D118" s="10"/>
      <c r="E118" s="10"/>
      <c r="F118" s="9" t="s">
        <v>1867</v>
      </c>
      <c r="G118" s="5" t="s">
        <v>2426</v>
      </c>
      <c r="H118" s="5" t="s">
        <v>166</v>
      </c>
      <c r="I118" s="58" t="s">
        <v>2083</v>
      </c>
      <c r="J118" s="6" t="s">
        <v>304</v>
      </c>
      <c r="K118" s="56" t="s">
        <v>111</v>
      </c>
      <c r="L118" s="60">
        <v>489</v>
      </c>
      <c r="M118" s="367"/>
      <c r="N118" s="7"/>
      <c r="O118" s="18"/>
      <c r="P118" s="24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4"/>
    </row>
    <row r="119" spans="1:29" ht="20.100000000000001" customHeight="1" x14ac:dyDescent="0.3">
      <c r="A119" s="176" t="s">
        <v>297</v>
      </c>
      <c r="B119" s="85" t="s">
        <v>1766</v>
      </c>
      <c r="C119" s="44" t="s">
        <v>200</v>
      </c>
      <c r="D119" s="45"/>
      <c r="E119" s="45"/>
      <c r="F119" s="46" t="s">
        <v>1868</v>
      </c>
      <c r="G119" s="44" t="s">
        <v>2427</v>
      </c>
      <c r="H119" s="44" t="s">
        <v>166</v>
      </c>
      <c r="I119" s="71" t="s">
        <v>2083</v>
      </c>
      <c r="J119" s="47" t="s">
        <v>304</v>
      </c>
      <c r="K119" s="64" t="s">
        <v>111</v>
      </c>
      <c r="L119" s="72">
        <v>490</v>
      </c>
      <c r="M119" s="370"/>
      <c r="N119" s="49"/>
      <c r="O119" s="18" t="e">
        <f>VLOOKUP(AB119,[1]ETerra_D!$A$1:$D$30000,4,0)</f>
        <v>#N/A</v>
      </c>
      <c r="P119" s="24"/>
      <c r="Q119" s="13"/>
      <c r="R119" s="27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4"/>
    </row>
    <row r="120" spans="1:29" ht="20.100000000000001" customHeight="1" x14ac:dyDescent="0.3">
      <c r="A120" s="254" t="s">
        <v>297</v>
      </c>
      <c r="B120" s="255" t="s">
        <v>1766</v>
      </c>
      <c r="C120" s="251" t="s">
        <v>4896</v>
      </c>
      <c r="D120" s="259"/>
      <c r="E120" s="259"/>
      <c r="F120" s="260" t="s">
        <v>4891</v>
      </c>
      <c r="G120" s="259" t="s">
        <v>4862</v>
      </c>
      <c r="H120" s="251" t="s">
        <v>166</v>
      </c>
      <c r="I120" s="256" t="s">
        <v>2083</v>
      </c>
      <c r="J120" s="255" t="s">
        <v>304</v>
      </c>
      <c r="K120" s="256" t="s">
        <v>111</v>
      </c>
      <c r="L120" s="261">
        <v>491</v>
      </c>
      <c r="M120" s="262"/>
      <c r="N120" s="262"/>
      <c r="AC120" s="4"/>
    </row>
    <row r="121" spans="1:29" ht="20.100000000000001" customHeight="1" x14ac:dyDescent="0.3">
      <c r="A121" s="254" t="s">
        <v>297</v>
      </c>
      <c r="B121" s="255" t="s">
        <v>1766</v>
      </c>
      <c r="C121" s="251" t="s">
        <v>4896</v>
      </c>
      <c r="D121" s="259"/>
      <c r="E121" s="259"/>
      <c r="F121" s="260" t="s">
        <v>4892</v>
      </c>
      <c r="G121" s="259" t="s">
        <v>4863</v>
      </c>
      <c r="H121" s="251" t="s">
        <v>166</v>
      </c>
      <c r="I121" s="256" t="s">
        <v>2083</v>
      </c>
      <c r="J121" s="255" t="s">
        <v>304</v>
      </c>
      <c r="K121" s="256" t="s">
        <v>111</v>
      </c>
      <c r="L121" s="261">
        <v>492</v>
      </c>
      <c r="M121" s="262"/>
      <c r="N121" s="262"/>
      <c r="AC121" s="4"/>
    </row>
    <row r="122" spans="1:29" ht="20.100000000000001" customHeight="1" x14ac:dyDescent="0.3">
      <c r="A122" s="254" t="s">
        <v>297</v>
      </c>
      <c r="B122" s="255" t="s">
        <v>1766</v>
      </c>
      <c r="C122" s="251" t="s">
        <v>4896</v>
      </c>
      <c r="D122" s="259"/>
      <c r="E122" s="259"/>
      <c r="F122" s="260" t="s">
        <v>4893</v>
      </c>
      <c r="G122" s="259" t="s">
        <v>4864</v>
      </c>
      <c r="H122" s="251" t="s">
        <v>166</v>
      </c>
      <c r="I122" s="256" t="s">
        <v>2083</v>
      </c>
      <c r="J122" s="255" t="s">
        <v>304</v>
      </c>
      <c r="K122" s="256" t="s">
        <v>111</v>
      </c>
      <c r="L122" s="261">
        <v>493</v>
      </c>
      <c r="M122" s="262"/>
      <c r="N122" s="262"/>
      <c r="AC122" s="4"/>
    </row>
    <row r="123" spans="1:29" ht="20.100000000000001" customHeight="1" x14ac:dyDescent="0.3">
      <c r="A123" s="254" t="s">
        <v>297</v>
      </c>
      <c r="B123" s="255" t="s">
        <v>1766</v>
      </c>
      <c r="C123" s="251" t="s">
        <v>4896</v>
      </c>
      <c r="D123" s="259"/>
      <c r="E123" s="259"/>
      <c r="F123" s="260" t="s">
        <v>4894</v>
      </c>
      <c r="G123" s="259" t="s">
        <v>4865</v>
      </c>
      <c r="H123" s="251" t="s">
        <v>166</v>
      </c>
      <c r="I123" s="256" t="s">
        <v>2083</v>
      </c>
      <c r="J123" s="255" t="s">
        <v>304</v>
      </c>
      <c r="K123" s="256" t="s">
        <v>111</v>
      </c>
      <c r="L123" s="261">
        <v>494</v>
      </c>
      <c r="M123" s="262"/>
      <c r="N123" s="262"/>
      <c r="AC123" s="4"/>
    </row>
    <row r="124" spans="1:29" ht="20.100000000000001" customHeight="1" x14ac:dyDescent="0.3">
      <c r="A124" s="254" t="s">
        <v>297</v>
      </c>
      <c r="B124" s="255" t="s">
        <v>1766</v>
      </c>
      <c r="C124" s="251" t="s">
        <v>4896</v>
      </c>
      <c r="D124" s="259"/>
      <c r="E124" s="259"/>
      <c r="F124" s="260" t="s">
        <v>4895</v>
      </c>
      <c r="G124" s="259" t="s">
        <v>4866</v>
      </c>
      <c r="H124" s="251" t="s">
        <v>166</v>
      </c>
      <c r="I124" s="256" t="s">
        <v>2083</v>
      </c>
      <c r="J124" s="255" t="s">
        <v>304</v>
      </c>
      <c r="K124" s="256" t="s">
        <v>111</v>
      </c>
      <c r="L124" s="261">
        <v>495</v>
      </c>
      <c r="M124" s="262"/>
      <c r="N124" s="262"/>
      <c r="AC124" s="4"/>
    </row>
    <row r="125" spans="1:29" x14ac:dyDescent="0.3">
      <c r="AC125" s="4"/>
    </row>
    <row r="126" spans="1:29" x14ac:dyDescent="0.3">
      <c r="AC126" s="4"/>
    </row>
    <row r="127" spans="1:29" x14ac:dyDescent="0.3">
      <c r="AC127" s="4"/>
    </row>
    <row r="128" spans="1:29" x14ac:dyDescent="0.3">
      <c r="AC128" s="4"/>
    </row>
    <row r="129" spans="29:29" x14ac:dyDescent="0.3">
      <c r="AC129" s="4"/>
    </row>
    <row r="130" spans="29:29" x14ac:dyDescent="0.3">
      <c r="AC130" s="4"/>
    </row>
    <row r="131" spans="29:29" x14ac:dyDescent="0.3">
      <c r="AC131" s="4"/>
    </row>
    <row r="132" spans="29:29" x14ac:dyDescent="0.3">
      <c r="AC132" s="4"/>
    </row>
    <row r="133" spans="29:29" x14ac:dyDescent="0.3">
      <c r="AC133" s="4"/>
    </row>
    <row r="134" spans="29:29" x14ac:dyDescent="0.3">
      <c r="AC134" s="4"/>
    </row>
    <row r="135" spans="29:29" x14ac:dyDescent="0.3">
      <c r="AC135" s="4"/>
    </row>
    <row r="136" spans="29:29" x14ac:dyDescent="0.3">
      <c r="AC136" s="4"/>
    </row>
    <row r="137" spans="29:29" x14ac:dyDescent="0.3">
      <c r="AC137" s="4"/>
    </row>
    <row r="138" spans="29:29" x14ac:dyDescent="0.3">
      <c r="AC138" s="4"/>
    </row>
    <row r="139" spans="29:29" x14ac:dyDescent="0.3">
      <c r="AC139" s="4"/>
    </row>
    <row r="140" spans="29:29" x14ac:dyDescent="0.3">
      <c r="AC140" s="4"/>
    </row>
    <row r="141" spans="29:29" x14ac:dyDescent="0.3">
      <c r="AC141" s="4"/>
    </row>
  </sheetData>
  <sheetProtection selectLockedCells="1" selectUnlockedCells="1"/>
  <mergeCells count="33">
    <mergeCell ref="A56:N56"/>
    <mergeCell ref="A50:N50"/>
    <mergeCell ref="L61:N61"/>
    <mergeCell ref="M49:N49"/>
    <mergeCell ref="M53:N53"/>
    <mergeCell ref="M55:N55"/>
    <mergeCell ref="V3:AB3"/>
    <mergeCell ref="C4:G4"/>
    <mergeCell ref="I4:N4"/>
    <mergeCell ref="A6:N6"/>
    <mergeCell ref="A17:N17"/>
    <mergeCell ref="C3:F3"/>
    <mergeCell ref="G3:H3"/>
    <mergeCell ref="A30:N30"/>
    <mergeCell ref="A29:N29"/>
    <mergeCell ref="A1:B4"/>
    <mergeCell ref="C1:J1"/>
    <mergeCell ref="K1:N2"/>
    <mergeCell ref="C2:J2"/>
    <mergeCell ref="I3:N3"/>
    <mergeCell ref="M33:N33"/>
    <mergeCell ref="M41:N41"/>
    <mergeCell ref="M42:N42"/>
    <mergeCell ref="M43:N43"/>
    <mergeCell ref="M47:N47"/>
    <mergeCell ref="A44:N44"/>
    <mergeCell ref="M111:N111"/>
    <mergeCell ref="M105:N105"/>
    <mergeCell ref="M63:N63"/>
    <mergeCell ref="M65:N65"/>
    <mergeCell ref="M67:N67"/>
    <mergeCell ref="M69:N69"/>
    <mergeCell ref="A75:N75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1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0D50D-BAFB-4D44-B2D9-3CB6C23A7879}">
  <sheetPr>
    <pageSetUpPr fitToPage="1"/>
  </sheetPr>
  <dimension ref="A1:AU136"/>
  <sheetViews>
    <sheetView view="pageBreakPreview" topLeftCell="B1" zoomScale="85" zoomScaleNormal="75" zoomScaleSheetLayoutView="85" workbookViewId="0">
      <pane ySplit="5" topLeftCell="A99" activePane="bottomLeft" state="frozen"/>
      <selection activeCell="A2" sqref="A2:B2"/>
      <selection pane="bottomLeft" activeCell="B107" sqref="A107:XFD107"/>
    </sheetView>
  </sheetViews>
  <sheetFormatPr defaultRowHeight="14.4" x14ac:dyDescent="0.3"/>
  <cols>
    <col min="1" max="1" width="7.44140625" style="1" customWidth="1"/>
    <col min="2" max="2" width="11.21875" style="1" customWidth="1"/>
    <col min="3" max="3" width="64.5546875" style="1" bestFit="1" customWidth="1"/>
    <col min="4" max="4" width="6.21875" style="1" bestFit="1" customWidth="1"/>
    <col min="5" max="5" width="9.88671875" style="1" customWidth="1"/>
    <col min="6" max="6" width="41.21875" style="1" bestFit="1" customWidth="1"/>
    <col min="7" max="7" width="49.77734375" style="1" bestFit="1" customWidth="1"/>
    <col min="8" max="8" width="23.44140625" style="1" bestFit="1" customWidth="1"/>
    <col min="9" max="9" width="17.33203125" style="1" bestFit="1" customWidth="1"/>
    <col min="10" max="10" width="10.33203125" style="1" customWidth="1"/>
    <col min="11" max="11" width="13.21875" style="1" bestFit="1" customWidth="1"/>
    <col min="12" max="12" width="13.88671875" style="1" customWidth="1"/>
    <col min="13" max="14" width="4.109375" style="3" bestFit="1" customWidth="1"/>
    <col min="15" max="15" width="3.88671875" style="1" hidden="1" customWidth="1"/>
    <col min="16" max="16" width="71.6640625" style="1" bestFit="1" customWidth="1"/>
    <col min="17" max="17" width="36.44140625" style="2" bestFit="1" customWidth="1"/>
    <col min="18" max="18" width="13.33203125" style="2" customWidth="1"/>
    <col min="19" max="19" width="15" style="2" customWidth="1"/>
    <col min="20" max="20" width="31.44140625" style="2" bestFit="1" customWidth="1"/>
    <col min="21" max="21" width="52.109375" style="2" customWidth="1"/>
    <col min="22" max="22" width="14.5546875" style="2" customWidth="1"/>
    <col min="23" max="23" width="16.5546875" style="2" customWidth="1"/>
    <col min="24" max="24" width="10.44140625" style="2" customWidth="1"/>
    <col min="25" max="25" width="10.88671875" style="2" customWidth="1"/>
    <col min="26" max="26" width="7.88671875" style="2" customWidth="1"/>
    <col min="27" max="27" width="4.5546875" style="2" customWidth="1"/>
    <col min="28" max="47" width="8.88671875" style="2"/>
    <col min="48" max="16384" width="8.88671875" style="1"/>
  </cols>
  <sheetData>
    <row r="1" spans="1:29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1780</v>
      </c>
      <c r="L1" s="465"/>
      <c r="M1" s="465"/>
      <c r="N1" s="465"/>
    </row>
    <row r="2" spans="1:29" ht="31.8" customHeight="1" x14ac:dyDescent="0.3">
      <c r="A2" s="458"/>
      <c r="B2" s="459"/>
      <c r="C2" s="466" t="s">
        <v>1901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9" ht="28.8" customHeight="1" x14ac:dyDescent="0.25">
      <c r="A3" s="458"/>
      <c r="B3" s="459"/>
      <c r="C3" s="469" t="s">
        <v>4793</v>
      </c>
      <c r="D3" s="469"/>
      <c r="E3" s="469"/>
      <c r="F3" s="469"/>
      <c r="G3" s="470" t="str">
        <f>Capa!G66</f>
        <v>IP:10.39.13.14</v>
      </c>
      <c r="H3" s="471"/>
      <c r="I3" s="468" t="s">
        <v>63</v>
      </c>
      <c r="J3" s="468"/>
      <c r="K3" s="468"/>
      <c r="L3" s="468"/>
      <c r="M3" s="468"/>
      <c r="N3" s="468"/>
      <c r="O3" s="15" t="s">
        <v>55</v>
      </c>
      <c r="P3" s="20"/>
      <c r="Q3" s="13"/>
      <c r="R3" s="13"/>
      <c r="S3" s="13"/>
      <c r="T3" s="13"/>
      <c r="U3" s="13"/>
      <c r="V3" s="449"/>
      <c r="W3" s="449"/>
      <c r="X3" s="449"/>
      <c r="Y3" s="449"/>
      <c r="Z3" s="449"/>
      <c r="AA3" s="449"/>
      <c r="AB3" s="449"/>
    </row>
    <row r="4" spans="1:29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9" ht="50.4" customHeight="1" x14ac:dyDescent="0.3">
      <c r="A5" s="14" t="s">
        <v>62</v>
      </c>
      <c r="B5" s="28" t="s">
        <v>54</v>
      </c>
      <c r="C5" s="28" t="s">
        <v>61</v>
      </c>
      <c r="D5" s="29" t="s">
        <v>1787</v>
      </c>
      <c r="E5" s="29" t="s">
        <v>1788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3">
      <c r="A7" s="32" t="s">
        <v>1902</v>
      </c>
      <c r="B7" s="31" t="s">
        <v>1766</v>
      </c>
      <c r="C7" s="5" t="s">
        <v>46</v>
      </c>
      <c r="D7" s="10" t="s">
        <v>67</v>
      </c>
      <c r="E7" s="10"/>
      <c r="F7" s="9" t="s">
        <v>112</v>
      </c>
      <c r="G7" s="5" t="s">
        <v>1903</v>
      </c>
      <c r="H7" s="5"/>
      <c r="I7" s="56" t="s">
        <v>1920</v>
      </c>
      <c r="J7" s="6" t="s">
        <v>296</v>
      </c>
      <c r="K7" s="56" t="s">
        <v>110</v>
      </c>
      <c r="L7" s="59" t="s">
        <v>2081</v>
      </c>
      <c r="M7" s="367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3">
      <c r="A8" s="32" t="s">
        <v>1902</v>
      </c>
      <c r="B8" s="31" t="s">
        <v>1766</v>
      </c>
      <c r="C8" s="5" t="s">
        <v>45</v>
      </c>
      <c r="D8" s="10" t="s">
        <v>68</v>
      </c>
      <c r="E8" s="10"/>
      <c r="F8" s="9" t="s">
        <v>114</v>
      </c>
      <c r="G8" s="5" t="s">
        <v>1904</v>
      </c>
      <c r="H8" s="5"/>
      <c r="I8" s="56" t="s">
        <v>1920</v>
      </c>
      <c r="J8" s="6" t="s">
        <v>296</v>
      </c>
      <c r="K8" s="56" t="s">
        <v>110</v>
      </c>
      <c r="L8" s="59" t="s">
        <v>2081</v>
      </c>
      <c r="M8" s="367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3">
      <c r="A9" s="32" t="s">
        <v>1902</v>
      </c>
      <c r="B9" s="31" t="s">
        <v>1766</v>
      </c>
      <c r="C9" s="5" t="s">
        <v>44</v>
      </c>
      <c r="D9" s="10" t="s">
        <v>69</v>
      </c>
      <c r="E9" s="10"/>
      <c r="F9" s="9" t="s">
        <v>116</v>
      </c>
      <c r="G9" s="5" t="s">
        <v>1905</v>
      </c>
      <c r="H9" s="5"/>
      <c r="I9" s="56" t="s">
        <v>1920</v>
      </c>
      <c r="J9" s="6" t="s">
        <v>296</v>
      </c>
      <c r="K9" s="56" t="s">
        <v>110</v>
      </c>
      <c r="L9" s="59" t="s">
        <v>2081</v>
      </c>
      <c r="M9" s="367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3">
      <c r="A10" s="32" t="s">
        <v>1902</v>
      </c>
      <c r="B10" s="31" t="s">
        <v>41</v>
      </c>
      <c r="C10" s="5" t="s">
        <v>299</v>
      </c>
      <c r="D10" s="10" t="s">
        <v>70</v>
      </c>
      <c r="E10" s="10"/>
      <c r="F10" s="9" t="s">
        <v>118</v>
      </c>
      <c r="G10" s="5" t="s">
        <v>1906</v>
      </c>
      <c r="H10" s="5"/>
      <c r="I10" s="56" t="s">
        <v>1920</v>
      </c>
      <c r="J10" s="6" t="s">
        <v>296</v>
      </c>
      <c r="K10" s="56" t="s">
        <v>110</v>
      </c>
      <c r="L10" s="59" t="s">
        <v>2081</v>
      </c>
      <c r="M10" s="367"/>
      <c r="N10" s="6"/>
      <c r="O10" s="18" t="e">
        <f>VLOOKUP(AB10,[1]ETerra_A!$A$1:$D$30000,3,0)</f>
        <v>#N/A</v>
      </c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3">
      <c r="A11" s="32" t="s">
        <v>1902</v>
      </c>
      <c r="B11" s="31" t="s">
        <v>41</v>
      </c>
      <c r="C11" s="5" t="s">
        <v>300</v>
      </c>
      <c r="D11" s="10" t="s">
        <v>71</v>
      </c>
      <c r="E11" s="10"/>
      <c r="F11" s="9" t="s">
        <v>120</v>
      </c>
      <c r="G11" s="5" t="s">
        <v>1907</v>
      </c>
      <c r="H11" s="5"/>
      <c r="I11" s="56" t="s">
        <v>1920</v>
      </c>
      <c r="J11" s="6" t="s">
        <v>296</v>
      </c>
      <c r="K11" s="56" t="s">
        <v>110</v>
      </c>
      <c r="L11" s="59" t="s">
        <v>2081</v>
      </c>
      <c r="M11" s="367"/>
      <c r="N11" s="6"/>
      <c r="O11" s="18" t="e">
        <f>VLOOKUP(AB11,[1]ETerra_A!$A$1:$D$30000,3,0)</f>
        <v>#N/A</v>
      </c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3">
      <c r="A12" s="32" t="s">
        <v>1902</v>
      </c>
      <c r="B12" s="31" t="s">
        <v>41</v>
      </c>
      <c r="C12" s="5" t="s">
        <v>301</v>
      </c>
      <c r="D12" s="10" t="s">
        <v>72</v>
      </c>
      <c r="E12" s="10"/>
      <c r="F12" s="9" t="s">
        <v>122</v>
      </c>
      <c r="G12" s="5" t="s">
        <v>1908</v>
      </c>
      <c r="H12" s="5"/>
      <c r="I12" s="56" t="s">
        <v>1920</v>
      </c>
      <c r="J12" s="6" t="s">
        <v>296</v>
      </c>
      <c r="K12" s="56" t="s">
        <v>110</v>
      </c>
      <c r="L12" s="59" t="s">
        <v>2081</v>
      </c>
      <c r="M12" s="367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3">
      <c r="A13" s="32" t="s">
        <v>1902</v>
      </c>
      <c r="B13" s="31" t="s">
        <v>303</v>
      </c>
      <c r="C13" s="5" t="s">
        <v>302</v>
      </c>
      <c r="D13" s="10" t="s">
        <v>73</v>
      </c>
      <c r="E13" s="10"/>
      <c r="F13" s="9" t="s">
        <v>124</v>
      </c>
      <c r="G13" s="5" t="s">
        <v>1909</v>
      </c>
      <c r="H13" s="5"/>
      <c r="I13" s="56" t="s">
        <v>1920</v>
      </c>
      <c r="J13" s="6" t="s">
        <v>296</v>
      </c>
      <c r="K13" s="56" t="s">
        <v>110</v>
      </c>
      <c r="L13" s="59" t="s">
        <v>2081</v>
      </c>
      <c r="M13" s="367"/>
      <c r="N13" s="6"/>
      <c r="O13" s="18" t="e">
        <f>VLOOKUP(AB13,[1]ETerra_A!$A$1:$D$30000,3,0)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3">
      <c r="A14" s="32" t="s">
        <v>1902</v>
      </c>
      <c r="B14" s="31" t="s">
        <v>1766</v>
      </c>
      <c r="C14" s="5" t="s">
        <v>38</v>
      </c>
      <c r="D14" s="10"/>
      <c r="E14" s="10"/>
      <c r="F14" s="9" t="s">
        <v>126</v>
      </c>
      <c r="G14" s="5" t="s">
        <v>1910</v>
      </c>
      <c r="H14" s="5"/>
      <c r="I14" s="56" t="s">
        <v>1920</v>
      </c>
      <c r="J14" s="6" t="s">
        <v>296</v>
      </c>
      <c r="K14" s="56" t="s">
        <v>110</v>
      </c>
      <c r="L14" s="59" t="s">
        <v>2081</v>
      </c>
      <c r="M14" s="367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ht="20.100000000000001" customHeight="1" x14ac:dyDescent="0.3">
      <c r="A15" s="32" t="s">
        <v>1902</v>
      </c>
      <c r="B15" s="31" t="s">
        <v>1766</v>
      </c>
      <c r="C15" s="5" t="s">
        <v>37</v>
      </c>
      <c r="D15" s="10"/>
      <c r="E15" s="10"/>
      <c r="F15" s="9" t="s">
        <v>128</v>
      </c>
      <c r="G15" s="5" t="s">
        <v>1911</v>
      </c>
      <c r="H15" s="5"/>
      <c r="I15" s="56" t="s">
        <v>1920</v>
      </c>
      <c r="J15" s="6" t="s">
        <v>296</v>
      </c>
      <c r="K15" s="56" t="s">
        <v>110</v>
      </c>
      <c r="L15" s="59" t="s">
        <v>2081</v>
      </c>
      <c r="M15" s="367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ht="20.100000000000001" customHeight="1" x14ac:dyDescent="0.3">
      <c r="A16" s="32" t="s">
        <v>1902</v>
      </c>
      <c r="B16" s="31" t="s">
        <v>1766</v>
      </c>
      <c r="C16" s="5" t="s">
        <v>36</v>
      </c>
      <c r="D16" s="10"/>
      <c r="E16" s="10"/>
      <c r="F16" s="9" t="s">
        <v>1873</v>
      </c>
      <c r="G16" s="5" t="s">
        <v>1912</v>
      </c>
      <c r="H16" s="5"/>
      <c r="I16" s="56" t="s">
        <v>1920</v>
      </c>
      <c r="J16" s="6" t="s">
        <v>304</v>
      </c>
      <c r="K16" s="56" t="s">
        <v>111</v>
      </c>
      <c r="L16" s="60">
        <v>410</v>
      </c>
      <c r="M16" s="367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ht="20.100000000000001" customHeight="1" x14ac:dyDescent="0.25">
      <c r="A17" s="443" t="s">
        <v>59</v>
      </c>
      <c r="B17" s="444"/>
      <c r="C17" s="444"/>
      <c r="D17" s="444"/>
      <c r="E17" s="444"/>
      <c r="F17" s="444"/>
      <c r="G17" s="444"/>
      <c r="H17" s="444"/>
      <c r="I17" s="444"/>
      <c r="J17" s="444"/>
      <c r="K17" s="444"/>
      <c r="L17" s="444"/>
      <c r="M17" s="444"/>
      <c r="N17" s="445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ht="20.100000000000001" customHeight="1" x14ac:dyDescent="0.3">
      <c r="A18" s="32" t="s">
        <v>1902</v>
      </c>
      <c r="B18" s="31" t="s">
        <v>1766</v>
      </c>
      <c r="C18" s="5" t="s">
        <v>312</v>
      </c>
      <c r="D18" s="10"/>
      <c r="E18" s="10" t="s">
        <v>74</v>
      </c>
      <c r="F18" s="9" t="s">
        <v>135</v>
      </c>
      <c r="G18" s="5" t="s">
        <v>1913</v>
      </c>
      <c r="H18" s="6" t="s">
        <v>470</v>
      </c>
      <c r="I18" s="56" t="s">
        <v>2082</v>
      </c>
      <c r="J18" s="6" t="s">
        <v>296</v>
      </c>
      <c r="K18" s="56" t="s">
        <v>160</v>
      </c>
      <c r="L18" s="59" t="s">
        <v>2081</v>
      </c>
      <c r="M18" s="374"/>
      <c r="N18" s="6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ht="20.100000000000001" customHeight="1" x14ac:dyDescent="0.3">
      <c r="A19" s="32" t="s">
        <v>1902</v>
      </c>
      <c r="B19" s="31" t="s">
        <v>1766</v>
      </c>
      <c r="C19" s="233" t="s">
        <v>4842</v>
      </c>
      <c r="D19" s="10"/>
      <c r="E19" s="10" t="s">
        <v>75</v>
      </c>
      <c r="F19" s="9" t="s">
        <v>309</v>
      </c>
      <c r="G19" s="5" t="s">
        <v>1914</v>
      </c>
      <c r="H19" s="6" t="s">
        <v>659</v>
      </c>
      <c r="I19" s="56" t="s">
        <v>2082</v>
      </c>
      <c r="J19" s="6" t="s">
        <v>296</v>
      </c>
      <c r="K19" s="56" t="s">
        <v>160</v>
      </c>
      <c r="L19" s="59" t="s">
        <v>2081</v>
      </c>
      <c r="M19" s="374"/>
      <c r="N19" s="6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ht="20.100000000000001" customHeight="1" x14ac:dyDescent="0.3">
      <c r="A20" s="32" t="s">
        <v>1902</v>
      </c>
      <c r="B20" s="31" t="s">
        <v>1766</v>
      </c>
      <c r="C20" s="233" t="s">
        <v>4843</v>
      </c>
      <c r="D20" s="10"/>
      <c r="E20" s="10" t="s">
        <v>77</v>
      </c>
      <c r="F20" s="9" t="s">
        <v>310</v>
      </c>
      <c r="G20" s="5" t="s">
        <v>1915</v>
      </c>
      <c r="H20" s="6" t="s">
        <v>659</v>
      </c>
      <c r="I20" s="56" t="s">
        <v>2082</v>
      </c>
      <c r="J20" s="6" t="s">
        <v>296</v>
      </c>
      <c r="K20" s="56" t="s">
        <v>160</v>
      </c>
      <c r="L20" s="59" t="s">
        <v>2081</v>
      </c>
      <c r="M20" s="374"/>
      <c r="N20" s="6"/>
      <c r="O20" s="18" t="e">
        <f>VLOOKUP(AB20,[1]ETerra_C!$A$1:$D$30000,2,0)</f>
        <v>#N/A</v>
      </c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ht="20.100000000000001" customHeight="1" x14ac:dyDescent="0.3">
      <c r="A21" s="32" t="s">
        <v>1902</v>
      </c>
      <c r="B21" s="31" t="s">
        <v>1766</v>
      </c>
      <c r="C21" s="5" t="s">
        <v>35</v>
      </c>
      <c r="D21" s="10"/>
      <c r="E21" s="10"/>
      <c r="F21" s="376" t="s">
        <v>4919</v>
      </c>
      <c r="G21" s="5" t="s">
        <v>2352</v>
      </c>
      <c r="H21" s="47" t="s">
        <v>469</v>
      </c>
      <c r="I21" s="56" t="s">
        <v>2082</v>
      </c>
      <c r="J21" s="6" t="s">
        <v>296</v>
      </c>
      <c r="K21" s="56" t="s">
        <v>160</v>
      </c>
      <c r="L21" s="59" t="s">
        <v>2081</v>
      </c>
      <c r="M21" s="374"/>
      <c r="N21" s="6"/>
      <c r="O21" s="18" t="e">
        <f>VLOOKUP(AB21,[1]ETerra_C!$A$1:$D$30000,2,0)</f>
        <v>#N/A</v>
      </c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ht="20.100000000000001" customHeight="1" x14ac:dyDescent="0.3">
      <c r="A22" s="32" t="s">
        <v>1902</v>
      </c>
      <c r="B22" s="31" t="s">
        <v>1766</v>
      </c>
      <c r="C22" s="5" t="s">
        <v>134</v>
      </c>
      <c r="D22" s="10"/>
      <c r="E22" s="10"/>
      <c r="F22" s="376" t="s">
        <v>1782</v>
      </c>
      <c r="G22" s="5" t="s">
        <v>2353</v>
      </c>
      <c r="H22" s="47" t="s">
        <v>469</v>
      </c>
      <c r="I22" s="56" t="s">
        <v>2082</v>
      </c>
      <c r="J22" s="6" t="s">
        <v>296</v>
      </c>
      <c r="K22" s="56" t="s">
        <v>160</v>
      </c>
      <c r="L22" s="59" t="s">
        <v>2081</v>
      </c>
      <c r="M22" s="374"/>
      <c r="N22" s="6"/>
      <c r="O22" s="18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ht="20.100000000000001" customHeight="1" x14ac:dyDescent="0.3">
      <c r="A23" s="73" t="s">
        <v>1902</v>
      </c>
      <c r="B23" s="383" t="s">
        <v>1766</v>
      </c>
      <c r="C23" s="317" t="s">
        <v>4906</v>
      </c>
      <c r="D23" s="318"/>
      <c r="E23" s="318"/>
      <c r="F23" s="319" t="s">
        <v>4912</v>
      </c>
      <c r="G23" s="317" t="s">
        <v>4928</v>
      </c>
      <c r="H23" s="49" t="s">
        <v>5302</v>
      </c>
      <c r="I23" s="384" t="s">
        <v>2082</v>
      </c>
      <c r="J23" s="49" t="s">
        <v>296</v>
      </c>
      <c r="K23" s="384" t="s">
        <v>160</v>
      </c>
      <c r="L23" s="385" t="s">
        <v>2081</v>
      </c>
      <c r="M23" s="371"/>
      <c r="N23" s="55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ht="20.100000000000001" customHeight="1" x14ac:dyDescent="0.3">
      <c r="A24" s="73" t="s">
        <v>1902</v>
      </c>
      <c r="B24" s="383" t="s">
        <v>1766</v>
      </c>
      <c r="C24" s="317" t="s">
        <v>4907</v>
      </c>
      <c r="D24" s="318"/>
      <c r="E24" s="318"/>
      <c r="F24" s="319" t="s">
        <v>4913</v>
      </c>
      <c r="G24" s="317" t="s">
        <v>4927</v>
      </c>
      <c r="H24" s="49" t="s">
        <v>5302</v>
      </c>
      <c r="I24" s="384" t="s">
        <v>2082</v>
      </c>
      <c r="J24" s="49" t="s">
        <v>296</v>
      </c>
      <c r="K24" s="384" t="s">
        <v>160</v>
      </c>
      <c r="L24" s="385" t="s">
        <v>2081</v>
      </c>
      <c r="M24" s="371"/>
      <c r="N24" s="55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ht="20.100000000000001" customHeight="1" x14ac:dyDescent="0.3">
      <c r="A25" s="73" t="s">
        <v>1902</v>
      </c>
      <c r="B25" s="383" t="s">
        <v>1766</v>
      </c>
      <c r="C25" s="317" t="s">
        <v>4908</v>
      </c>
      <c r="D25" s="318"/>
      <c r="E25" s="318"/>
      <c r="F25" s="319" t="s">
        <v>4914</v>
      </c>
      <c r="G25" s="317" t="s">
        <v>4926</v>
      </c>
      <c r="H25" s="49" t="s">
        <v>5302</v>
      </c>
      <c r="I25" s="384" t="s">
        <v>2082</v>
      </c>
      <c r="J25" s="49" t="s">
        <v>296</v>
      </c>
      <c r="K25" s="384" t="s">
        <v>160</v>
      </c>
      <c r="L25" s="385" t="s">
        <v>2081</v>
      </c>
      <c r="M25" s="371"/>
      <c r="N25" s="55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ht="20.100000000000001" customHeight="1" x14ac:dyDescent="0.3">
      <c r="A26" s="73" t="s">
        <v>1902</v>
      </c>
      <c r="B26" s="383" t="s">
        <v>1766</v>
      </c>
      <c r="C26" s="317" t="s">
        <v>4909</v>
      </c>
      <c r="D26" s="318"/>
      <c r="E26" s="318"/>
      <c r="F26" s="319" t="s">
        <v>4915</v>
      </c>
      <c r="G26" s="317" t="s">
        <v>4925</v>
      </c>
      <c r="H26" s="49" t="s">
        <v>5302</v>
      </c>
      <c r="I26" s="384" t="s">
        <v>2082</v>
      </c>
      <c r="J26" s="49" t="s">
        <v>296</v>
      </c>
      <c r="K26" s="384" t="s">
        <v>160</v>
      </c>
      <c r="L26" s="385" t="s">
        <v>2081</v>
      </c>
      <c r="M26" s="371"/>
      <c r="N26" s="55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ht="20.100000000000001" customHeight="1" x14ac:dyDescent="0.3">
      <c r="A27" s="258" t="s">
        <v>1902</v>
      </c>
      <c r="B27" s="255" t="s">
        <v>1766</v>
      </c>
      <c r="C27" s="251" t="s">
        <v>4896</v>
      </c>
      <c r="D27" s="252"/>
      <c r="E27" s="252"/>
      <c r="F27" s="253" t="s">
        <v>4916</v>
      </c>
      <c r="G27" s="251" t="s">
        <v>4924</v>
      </c>
      <c r="H27" s="255" t="s">
        <v>469</v>
      </c>
      <c r="I27" s="256" t="s">
        <v>2082</v>
      </c>
      <c r="J27" s="255" t="s">
        <v>296</v>
      </c>
      <c r="K27" s="256" t="s">
        <v>160</v>
      </c>
      <c r="L27" s="257" t="s">
        <v>2081</v>
      </c>
      <c r="M27" s="254"/>
      <c r="N27" s="255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ht="20.100000000000001" customHeight="1" x14ac:dyDescent="0.3">
      <c r="A28" s="254" t="s">
        <v>1902</v>
      </c>
      <c r="B28" s="255" t="s">
        <v>1766</v>
      </c>
      <c r="C28" s="251" t="s">
        <v>4896</v>
      </c>
      <c r="D28" s="252"/>
      <c r="E28" s="252"/>
      <c r="F28" s="253" t="s">
        <v>4917</v>
      </c>
      <c r="G28" s="251" t="s">
        <v>4923</v>
      </c>
      <c r="H28" s="255" t="s">
        <v>469</v>
      </c>
      <c r="I28" s="256" t="s">
        <v>2082</v>
      </c>
      <c r="J28" s="255" t="s">
        <v>296</v>
      </c>
      <c r="K28" s="256" t="s">
        <v>160</v>
      </c>
      <c r="L28" s="257" t="s">
        <v>2081</v>
      </c>
      <c r="M28" s="254"/>
      <c r="N28" s="255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ht="20.100000000000001" customHeight="1" x14ac:dyDescent="0.25">
      <c r="A29" s="505" t="s">
        <v>78</v>
      </c>
      <c r="B29" s="506"/>
      <c r="C29" s="506"/>
      <c r="D29" s="506"/>
      <c r="E29" s="506"/>
      <c r="F29" s="506"/>
      <c r="G29" s="506"/>
      <c r="H29" s="506"/>
      <c r="I29" s="506"/>
      <c r="J29" s="506"/>
      <c r="K29" s="506"/>
      <c r="L29" s="506"/>
      <c r="M29" s="506"/>
      <c r="N29" s="507"/>
      <c r="O29" s="17"/>
      <c r="P29" s="23"/>
      <c r="Q29" s="23"/>
      <c r="R29" s="23"/>
      <c r="S29" s="23"/>
      <c r="T29" s="23"/>
      <c r="U29" s="23"/>
      <c r="V29" s="13"/>
      <c r="W29" s="13"/>
      <c r="X29" s="13"/>
      <c r="Y29" s="13"/>
      <c r="Z29" s="13"/>
      <c r="AA29" s="13"/>
      <c r="AB29" s="13"/>
      <c r="AC29" s="4"/>
    </row>
    <row r="30" spans="1:29" ht="20.100000000000001" customHeight="1" x14ac:dyDescent="0.25">
      <c r="A30" s="511" t="s">
        <v>313</v>
      </c>
      <c r="B30" s="512"/>
      <c r="C30" s="512"/>
      <c r="D30" s="512"/>
      <c r="E30" s="512"/>
      <c r="F30" s="512"/>
      <c r="G30" s="512"/>
      <c r="H30" s="512"/>
      <c r="I30" s="512"/>
      <c r="J30" s="512"/>
      <c r="K30" s="512"/>
      <c r="L30" s="512"/>
      <c r="M30" s="512"/>
      <c r="N30" s="513"/>
      <c r="O30" s="34"/>
      <c r="P30" s="23"/>
      <c r="Q30" s="23"/>
      <c r="R30" s="23"/>
      <c r="S30" s="23"/>
      <c r="T30" s="23"/>
      <c r="U30" s="23"/>
      <c r="V30" s="13"/>
      <c r="W30" s="13"/>
      <c r="X30" s="13"/>
      <c r="Y30" s="13"/>
      <c r="Z30" s="13"/>
      <c r="AA30" s="13"/>
      <c r="AB30" s="13"/>
      <c r="AC30" s="4"/>
    </row>
    <row r="31" spans="1:29" ht="20.100000000000001" customHeight="1" x14ac:dyDescent="0.3">
      <c r="A31" s="35" t="s">
        <v>1902</v>
      </c>
      <c r="B31" s="36" t="s">
        <v>1766</v>
      </c>
      <c r="C31" s="37" t="s">
        <v>314</v>
      </c>
      <c r="D31" s="38" t="s">
        <v>89</v>
      </c>
      <c r="E31" s="38"/>
      <c r="F31" s="39" t="s">
        <v>1796</v>
      </c>
      <c r="G31" s="37" t="s">
        <v>2428</v>
      </c>
      <c r="H31" s="37" t="s">
        <v>146</v>
      </c>
      <c r="I31" s="58" t="s">
        <v>2083</v>
      </c>
      <c r="J31" s="6" t="s">
        <v>296</v>
      </c>
      <c r="K31" s="56" t="s">
        <v>110</v>
      </c>
      <c r="L31" s="59" t="s">
        <v>2081</v>
      </c>
      <c r="M31" s="373"/>
      <c r="N31" s="41"/>
      <c r="O31" s="18" t="e">
        <f>VLOOKUP(AB31,[1]ETerra_D!$A$1:$D$30000,4,0)</f>
        <v>#N/A</v>
      </c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ht="20.100000000000001" customHeight="1" x14ac:dyDescent="0.3">
      <c r="A32" s="32" t="s">
        <v>1902</v>
      </c>
      <c r="B32" s="31" t="s">
        <v>1766</v>
      </c>
      <c r="C32" s="5" t="s">
        <v>315</v>
      </c>
      <c r="D32" s="10" t="s">
        <v>90</v>
      </c>
      <c r="E32" s="10"/>
      <c r="F32" s="9" t="s">
        <v>1797</v>
      </c>
      <c r="G32" s="5" t="s">
        <v>2429</v>
      </c>
      <c r="H32" s="5" t="s">
        <v>147</v>
      </c>
      <c r="I32" s="58" t="s">
        <v>2083</v>
      </c>
      <c r="J32" s="6" t="s">
        <v>296</v>
      </c>
      <c r="K32" s="56" t="s">
        <v>110</v>
      </c>
      <c r="L32" s="59" t="s">
        <v>2081</v>
      </c>
      <c r="M32" s="367"/>
      <c r="N32" s="7"/>
      <c r="O32" s="18" t="e">
        <f>VLOOKUP(AB32,[1]ETerra_D!$A$1:$D$30000,4,0)</f>
        <v>#N/A</v>
      </c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47" ht="20.100000000000001" customHeight="1" x14ac:dyDescent="0.3">
      <c r="A33" s="88" t="s">
        <v>1902</v>
      </c>
      <c r="B33" s="246" t="s">
        <v>1766</v>
      </c>
      <c r="C33" s="247" t="s">
        <v>316</v>
      </c>
      <c r="D33" s="248"/>
      <c r="E33" s="248"/>
      <c r="F33" s="249" t="s">
        <v>1798</v>
      </c>
      <c r="G33" s="247" t="s">
        <v>2430</v>
      </c>
      <c r="H33" s="247" t="s">
        <v>148</v>
      </c>
      <c r="I33" s="105" t="s">
        <v>2083</v>
      </c>
      <c r="J33" s="106" t="s">
        <v>296</v>
      </c>
      <c r="K33" s="107" t="s">
        <v>110</v>
      </c>
      <c r="L33" s="250" t="s">
        <v>2081</v>
      </c>
      <c r="M33" s="501" t="s">
        <v>65</v>
      </c>
      <c r="N33" s="502"/>
      <c r="O33" s="18"/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47" ht="20.100000000000001" customHeight="1" x14ac:dyDescent="0.3">
      <c r="A34" s="32" t="s">
        <v>1902</v>
      </c>
      <c r="B34" s="31" t="s">
        <v>1766</v>
      </c>
      <c r="C34" s="5" t="s">
        <v>317</v>
      </c>
      <c r="D34" s="10" t="s">
        <v>91</v>
      </c>
      <c r="E34" s="10"/>
      <c r="F34" s="9" t="s">
        <v>1789</v>
      </c>
      <c r="G34" s="5" t="s">
        <v>2354</v>
      </c>
      <c r="H34" s="5" t="s">
        <v>148</v>
      </c>
      <c r="I34" s="58" t="s">
        <v>2083</v>
      </c>
      <c r="J34" s="6" t="s">
        <v>296</v>
      </c>
      <c r="K34" s="56" t="s">
        <v>110</v>
      </c>
      <c r="L34" s="59" t="s">
        <v>2081</v>
      </c>
      <c r="M34" s="367"/>
      <c r="N34" s="7"/>
      <c r="O34" s="18" t="e">
        <f>VLOOKUP(AB34,[1]ETerra_D!$A$1:$D$30000,4,0)</f>
        <v>#N/A</v>
      </c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47" ht="20.100000000000001" customHeight="1" x14ac:dyDescent="0.3">
      <c r="A35" s="32" t="s">
        <v>1902</v>
      </c>
      <c r="B35" s="31" t="s">
        <v>1766</v>
      </c>
      <c r="C35" s="5" t="s">
        <v>318</v>
      </c>
      <c r="D35" s="10" t="s">
        <v>92</v>
      </c>
      <c r="E35" s="10"/>
      <c r="F35" s="9" t="s">
        <v>1790</v>
      </c>
      <c r="G35" s="5" t="s">
        <v>2355</v>
      </c>
      <c r="H35" s="5" t="s">
        <v>148</v>
      </c>
      <c r="I35" s="58" t="s">
        <v>2083</v>
      </c>
      <c r="J35" s="6" t="s">
        <v>296</v>
      </c>
      <c r="K35" s="56" t="s">
        <v>110</v>
      </c>
      <c r="L35" s="59" t="s">
        <v>2081</v>
      </c>
      <c r="M35" s="367"/>
      <c r="N35" s="7"/>
      <c r="O35" s="18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47" ht="20.100000000000001" customHeight="1" x14ac:dyDescent="0.3">
      <c r="A36" s="32" t="s">
        <v>1902</v>
      </c>
      <c r="B36" s="31" t="s">
        <v>1766</v>
      </c>
      <c r="C36" s="5" t="s">
        <v>2494</v>
      </c>
      <c r="D36" s="10" t="s">
        <v>93</v>
      </c>
      <c r="E36" s="10"/>
      <c r="F36" s="9" t="s">
        <v>1799</v>
      </c>
      <c r="G36" s="5" t="s">
        <v>2431</v>
      </c>
      <c r="H36" s="5" t="s">
        <v>148</v>
      </c>
      <c r="I36" s="58" t="s">
        <v>2083</v>
      </c>
      <c r="J36" s="6" t="s">
        <v>296</v>
      </c>
      <c r="K36" s="56" t="s">
        <v>110</v>
      </c>
      <c r="L36" s="59" t="s">
        <v>2081</v>
      </c>
      <c r="M36" s="367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47" ht="20.100000000000001" customHeight="1" x14ac:dyDescent="0.3">
      <c r="A37" s="32" t="s">
        <v>1902</v>
      </c>
      <c r="B37" s="31" t="s">
        <v>1766</v>
      </c>
      <c r="C37" s="5" t="s">
        <v>319</v>
      </c>
      <c r="D37" s="10" t="s">
        <v>94</v>
      </c>
      <c r="E37" s="10"/>
      <c r="F37" s="9" t="s">
        <v>1791</v>
      </c>
      <c r="G37" s="5" t="s">
        <v>2356</v>
      </c>
      <c r="H37" s="5" t="s">
        <v>2715</v>
      </c>
      <c r="I37" s="58" t="s">
        <v>2083</v>
      </c>
      <c r="J37" s="6" t="s">
        <v>296</v>
      </c>
      <c r="K37" s="56" t="s">
        <v>110</v>
      </c>
      <c r="L37" s="59" t="s">
        <v>2081</v>
      </c>
      <c r="M37" s="367"/>
      <c r="N37" s="7"/>
      <c r="O37" s="18" t="e">
        <f>VLOOKUP(AB37,[1]ETerra_D!$A$1:$D$30000,4,0)</f>
        <v>#N/A</v>
      </c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47" ht="20.100000000000001" customHeight="1" x14ac:dyDescent="0.3">
      <c r="A38" s="32" t="s">
        <v>1902</v>
      </c>
      <c r="B38" s="31" t="s">
        <v>1766</v>
      </c>
      <c r="C38" s="5" t="s">
        <v>1895</v>
      </c>
      <c r="D38" s="10" t="s">
        <v>95</v>
      </c>
      <c r="E38" s="10"/>
      <c r="F38" s="376" t="s">
        <v>4897</v>
      </c>
      <c r="G38" s="5" t="s">
        <v>2432</v>
      </c>
      <c r="H38" s="5" t="s">
        <v>148</v>
      </c>
      <c r="I38" s="58" t="s">
        <v>2083</v>
      </c>
      <c r="J38" s="6" t="s">
        <v>296</v>
      </c>
      <c r="K38" s="56" t="s">
        <v>110</v>
      </c>
      <c r="L38" s="59" t="s">
        <v>2081</v>
      </c>
      <c r="M38" s="367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47" ht="20.100000000000001" customHeight="1" x14ac:dyDescent="0.3">
      <c r="A39" s="32" t="s">
        <v>1902</v>
      </c>
      <c r="B39" s="31" t="s">
        <v>1766</v>
      </c>
      <c r="C39" s="5" t="s">
        <v>1896</v>
      </c>
      <c r="D39" s="10" t="s">
        <v>96</v>
      </c>
      <c r="E39" s="10"/>
      <c r="F39" s="376" t="s">
        <v>4898</v>
      </c>
      <c r="G39" s="5" t="s">
        <v>2433</v>
      </c>
      <c r="H39" s="5" t="s">
        <v>148</v>
      </c>
      <c r="I39" s="58" t="s">
        <v>2083</v>
      </c>
      <c r="J39" s="6" t="s">
        <v>296</v>
      </c>
      <c r="K39" s="56" t="s">
        <v>110</v>
      </c>
      <c r="L39" s="59" t="s">
        <v>2081</v>
      </c>
      <c r="M39" s="367"/>
      <c r="N39" s="7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47" ht="20.100000000000001" customHeight="1" x14ac:dyDescent="0.3">
      <c r="A40" s="32" t="s">
        <v>1902</v>
      </c>
      <c r="B40" s="31" t="s">
        <v>1766</v>
      </c>
      <c r="C40" s="5" t="s">
        <v>1897</v>
      </c>
      <c r="D40" s="10" t="s">
        <v>97</v>
      </c>
      <c r="E40" s="10"/>
      <c r="F40" s="376" t="s">
        <v>4899</v>
      </c>
      <c r="G40" s="5" t="s">
        <v>2434</v>
      </c>
      <c r="H40" s="5" t="s">
        <v>148</v>
      </c>
      <c r="I40" s="58" t="s">
        <v>2083</v>
      </c>
      <c r="J40" s="6" t="s">
        <v>296</v>
      </c>
      <c r="K40" s="56" t="s">
        <v>110</v>
      </c>
      <c r="L40" s="59" t="s">
        <v>2081</v>
      </c>
      <c r="M40" s="370"/>
      <c r="N40" s="49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47" ht="20.100000000000001" customHeight="1" x14ac:dyDescent="0.3">
      <c r="A41" s="88" t="s">
        <v>1902</v>
      </c>
      <c r="B41" s="246" t="s">
        <v>1766</v>
      </c>
      <c r="C41" s="247" t="s">
        <v>2597</v>
      </c>
      <c r="D41" s="248"/>
      <c r="E41" s="248"/>
      <c r="F41" s="249" t="s">
        <v>2600</v>
      </c>
      <c r="G41" s="247" t="s">
        <v>2605</v>
      </c>
      <c r="H41" s="247" t="s">
        <v>149</v>
      </c>
      <c r="I41" s="105" t="s">
        <v>2083</v>
      </c>
      <c r="J41" s="106" t="s">
        <v>296</v>
      </c>
      <c r="K41" s="107" t="s">
        <v>110</v>
      </c>
      <c r="L41" s="250" t="s">
        <v>2081</v>
      </c>
      <c r="M41" s="501" t="s">
        <v>65</v>
      </c>
      <c r="N41" s="502"/>
      <c r="O41" s="18"/>
      <c r="P41" s="24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11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20.100000000000001" customHeight="1" x14ac:dyDescent="0.3">
      <c r="A42" s="88" t="s">
        <v>1902</v>
      </c>
      <c r="B42" s="246" t="s">
        <v>1766</v>
      </c>
      <c r="C42" s="247" t="s">
        <v>320</v>
      </c>
      <c r="D42" s="248"/>
      <c r="E42" s="248"/>
      <c r="F42" s="249" t="s">
        <v>1800</v>
      </c>
      <c r="G42" s="247" t="s">
        <v>2435</v>
      </c>
      <c r="H42" s="247" t="s">
        <v>150</v>
      </c>
      <c r="I42" s="105" t="s">
        <v>2083</v>
      </c>
      <c r="J42" s="106" t="s">
        <v>296</v>
      </c>
      <c r="K42" s="107" t="s">
        <v>110</v>
      </c>
      <c r="L42" s="250" t="s">
        <v>2081</v>
      </c>
      <c r="M42" s="501" t="s">
        <v>65</v>
      </c>
      <c r="N42" s="502"/>
      <c r="O42" s="18"/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47" ht="20.100000000000001" customHeight="1" x14ac:dyDescent="0.3">
      <c r="A43" s="88" t="s">
        <v>1902</v>
      </c>
      <c r="B43" s="246" t="s">
        <v>1766</v>
      </c>
      <c r="C43" s="247" t="s">
        <v>321</v>
      </c>
      <c r="D43" s="248"/>
      <c r="E43" s="248"/>
      <c r="F43" s="249" t="s">
        <v>1801</v>
      </c>
      <c r="G43" s="247" t="s">
        <v>2436</v>
      </c>
      <c r="H43" s="247" t="s">
        <v>150</v>
      </c>
      <c r="I43" s="105" t="s">
        <v>2083</v>
      </c>
      <c r="J43" s="106" t="s">
        <v>296</v>
      </c>
      <c r="K43" s="107" t="s">
        <v>110</v>
      </c>
      <c r="L43" s="250" t="s">
        <v>2081</v>
      </c>
      <c r="M43" s="501" t="s">
        <v>65</v>
      </c>
      <c r="N43" s="502"/>
      <c r="O43" s="18"/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47" ht="20.100000000000001" customHeight="1" x14ac:dyDescent="0.3">
      <c r="A44" s="446" t="s">
        <v>4710</v>
      </c>
      <c r="B44" s="447"/>
      <c r="C44" s="447"/>
      <c r="D44" s="447"/>
      <c r="E44" s="447"/>
      <c r="F44" s="447"/>
      <c r="G44" s="447"/>
      <c r="H44" s="447"/>
      <c r="I44" s="447"/>
      <c r="J44" s="447"/>
      <c r="K44" s="447"/>
      <c r="L44" s="447"/>
      <c r="M44" s="447"/>
      <c r="N44" s="448"/>
      <c r="O44" s="18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47" ht="20.100000000000001" customHeight="1" x14ac:dyDescent="0.3">
      <c r="A45" s="32" t="s">
        <v>1902</v>
      </c>
      <c r="B45" s="31" t="s">
        <v>1766</v>
      </c>
      <c r="C45" s="233" t="s">
        <v>4711</v>
      </c>
      <c r="D45" s="10" t="s">
        <v>83</v>
      </c>
      <c r="E45" s="10"/>
      <c r="F45" s="9" t="s">
        <v>1874</v>
      </c>
      <c r="G45" s="5" t="s">
        <v>2437</v>
      </c>
      <c r="H45" s="5" t="s">
        <v>151</v>
      </c>
      <c r="I45" s="58" t="s">
        <v>2083</v>
      </c>
      <c r="J45" s="6" t="s">
        <v>296</v>
      </c>
      <c r="K45" s="56" t="s">
        <v>110</v>
      </c>
      <c r="L45" s="59" t="s">
        <v>2081</v>
      </c>
      <c r="M45" s="367"/>
      <c r="N45" s="7"/>
      <c r="O45" s="18" t="e">
        <f>VLOOKUP(AB45,[1]ETerra_D!$A$1:$D$30000,4,0)</f>
        <v>#N/A</v>
      </c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47" ht="20.100000000000001" customHeight="1" x14ac:dyDescent="0.3">
      <c r="A46" s="32" t="s">
        <v>1902</v>
      </c>
      <c r="B46" s="31" t="s">
        <v>1766</v>
      </c>
      <c r="C46" s="233" t="s">
        <v>4712</v>
      </c>
      <c r="D46" s="10" t="s">
        <v>84</v>
      </c>
      <c r="E46" s="10"/>
      <c r="F46" s="9" t="s">
        <v>1875</v>
      </c>
      <c r="G46" s="5" t="s">
        <v>2438</v>
      </c>
      <c r="H46" s="5" t="s">
        <v>152</v>
      </c>
      <c r="I46" s="58" t="s">
        <v>2083</v>
      </c>
      <c r="J46" s="6" t="s">
        <v>296</v>
      </c>
      <c r="K46" s="56" t="s">
        <v>110</v>
      </c>
      <c r="L46" s="59" t="s">
        <v>2081</v>
      </c>
      <c r="M46" s="367"/>
      <c r="N46" s="7"/>
      <c r="O46" s="18" t="e">
        <f>VLOOKUP(AB46,[1]ETerra_D!$A$1:$D$30000,4,0)</f>
        <v>#N/A</v>
      </c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47" ht="20.100000000000001" customHeight="1" x14ac:dyDescent="0.3">
      <c r="A47" s="88" t="s">
        <v>1902</v>
      </c>
      <c r="B47" s="246" t="s">
        <v>1766</v>
      </c>
      <c r="C47" s="247" t="s">
        <v>4713</v>
      </c>
      <c r="D47" s="248"/>
      <c r="E47" s="248"/>
      <c r="F47" s="249" t="s">
        <v>1876</v>
      </c>
      <c r="G47" s="247" t="s">
        <v>2439</v>
      </c>
      <c r="H47" s="247" t="s">
        <v>148</v>
      </c>
      <c r="I47" s="105" t="s">
        <v>2083</v>
      </c>
      <c r="J47" s="106" t="s">
        <v>296</v>
      </c>
      <c r="K47" s="107" t="s">
        <v>110</v>
      </c>
      <c r="L47" s="250" t="s">
        <v>2081</v>
      </c>
      <c r="M47" s="501" t="s">
        <v>65</v>
      </c>
      <c r="N47" s="502"/>
      <c r="O47" s="18"/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47" s="11" customFormat="1" ht="20.100000000000001" customHeight="1" x14ac:dyDescent="0.3">
      <c r="A48" s="32" t="s">
        <v>1902</v>
      </c>
      <c r="B48" s="31" t="s">
        <v>1766</v>
      </c>
      <c r="C48" s="233" t="s">
        <v>4714</v>
      </c>
      <c r="D48" s="10" t="s">
        <v>85</v>
      </c>
      <c r="E48" s="10"/>
      <c r="F48" s="9" t="s">
        <v>1887</v>
      </c>
      <c r="G48" s="5" t="s">
        <v>2357</v>
      </c>
      <c r="H48" s="5" t="s">
        <v>148</v>
      </c>
      <c r="I48" s="58" t="s">
        <v>2083</v>
      </c>
      <c r="J48" s="6" t="s">
        <v>296</v>
      </c>
      <c r="K48" s="56" t="s">
        <v>110</v>
      </c>
      <c r="L48" s="59" t="s">
        <v>2081</v>
      </c>
      <c r="M48" s="370"/>
      <c r="N48" s="47"/>
      <c r="O48" s="19" t="e">
        <f>VLOOKUP(AB48,[1]ETerra_D!$A$1:$D$30000,4,0)</f>
        <v>#N/A</v>
      </c>
      <c r="P48" s="25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12"/>
    </row>
    <row r="49" spans="1:29" ht="20.100000000000001" customHeight="1" x14ac:dyDescent="0.3">
      <c r="A49" s="88" t="s">
        <v>1902</v>
      </c>
      <c r="B49" s="246" t="s">
        <v>1766</v>
      </c>
      <c r="C49" s="247" t="s">
        <v>4715</v>
      </c>
      <c r="D49" s="248"/>
      <c r="E49" s="248"/>
      <c r="F49" s="249" t="s">
        <v>1891</v>
      </c>
      <c r="G49" s="247" t="s">
        <v>1916</v>
      </c>
      <c r="H49" s="247" t="s">
        <v>153</v>
      </c>
      <c r="I49" s="105" t="s">
        <v>2083</v>
      </c>
      <c r="J49" s="106" t="s">
        <v>296</v>
      </c>
      <c r="K49" s="107" t="s">
        <v>110</v>
      </c>
      <c r="L49" s="250" t="s">
        <v>2081</v>
      </c>
      <c r="M49" s="501" t="s">
        <v>65</v>
      </c>
      <c r="N49" s="502"/>
      <c r="O49" s="43" t="e">
        <f>VLOOKUP(AB49,[1]ETerra_D!$A$1:$D$30000,4,0)</f>
        <v>#N/A</v>
      </c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11" customFormat="1" ht="20.100000000000001" customHeight="1" x14ac:dyDescent="0.3">
      <c r="A50" s="446" t="s">
        <v>4721</v>
      </c>
      <c r="B50" s="447"/>
      <c r="C50" s="447"/>
      <c r="D50" s="447"/>
      <c r="E50" s="447"/>
      <c r="F50" s="447"/>
      <c r="G50" s="447"/>
      <c r="H50" s="447"/>
      <c r="I50" s="447"/>
      <c r="J50" s="447"/>
      <c r="K50" s="447"/>
      <c r="L50" s="447"/>
      <c r="M50" s="447"/>
      <c r="N50" s="448"/>
      <c r="O50" s="19"/>
      <c r="P50" s="25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12"/>
    </row>
    <row r="51" spans="1:29" ht="20.100000000000001" customHeight="1" x14ac:dyDescent="0.3">
      <c r="A51" s="32" t="s">
        <v>1902</v>
      </c>
      <c r="B51" s="31" t="s">
        <v>1766</v>
      </c>
      <c r="C51" s="233" t="s">
        <v>4716</v>
      </c>
      <c r="D51" s="10" t="s">
        <v>86</v>
      </c>
      <c r="E51" s="10"/>
      <c r="F51" s="9" t="s">
        <v>1877</v>
      </c>
      <c r="G51" s="5" t="s">
        <v>2440</v>
      </c>
      <c r="H51" s="5" t="s">
        <v>151</v>
      </c>
      <c r="I51" s="58" t="s">
        <v>2083</v>
      </c>
      <c r="J51" s="6" t="s">
        <v>296</v>
      </c>
      <c r="K51" s="56" t="s">
        <v>110</v>
      </c>
      <c r="L51" s="59" t="s">
        <v>2081</v>
      </c>
      <c r="M51" s="367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ht="20.100000000000001" customHeight="1" x14ac:dyDescent="0.3">
      <c r="A52" s="32" t="s">
        <v>1902</v>
      </c>
      <c r="B52" s="31" t="s">
        <v>1766</v>
      </c>
      <c r="C52" s="233" t="s">
        <v>4717</v>
      </c>
      <c r="D52" s="10" t="s">
        <v>87</v>
      </c>
      <c r="E52" s="10"/>
      <c r="F52" s="9" t="s">
        <v>1878</v>
      </c>
      <c r="G52" s="5" t="s">
        <v>2441</v>
      </c>
      <c r="H52" s="5" t="s">
        <v>152</v>
      </c>
      <c r="I52" s="58" t="s">
        <v>2083</v>
      </c>
      <c r="J52" s="6" t="s">
        <v>296</v>
      </c>
      <c r="K52" s="56" t="s">
        <v>110</v>
      </c>
      <c r="L52" s="59" t="s">
        <v>2081</v>
      </c>
      <c r="M52" s="367"/>
      <c r="N52" s="7"/>
      <c r="O52" s="18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ht="20.100000000000001" customHeight="1" x14ac:dyDescent="0.3">
      <c r="A53" s="88" t="s">
        <v>1902</v>
      </c>
      <c r="B53" s="246" t="s">
        <v>1766</v>
      </c>
      <c r="C53" s="247" t="s">
        <v>4718</v>
      </c>
      <c r="D53" s="248"/>
      <c r="E53" s="248"/>
      <c r="F53" s="249" t="s">
        <v>1879</v>
      </c>
      <c r="G53" s="247" t="s">
        <v>2442</v>
      </c>
      <c r="H53" s="247" t="s">
        <v>148</v>
      </c>
      <c r="I53" s="105" t="s">
        <v>2083</v>
      </c>
      <c r="J53" s="106" t="s">
        <v>296</v>
      </c>
      <c r="K53" s="107" t="s">
        <v>110</v>
      </c>
      <c r="L53" s="250" t="s">
        <v>2081</v>
      </c>
      <c r="M53" s="501" t="s">
        <v>65</v>
      </c>
      <c r="N53" s="502"/>
      <c r="O53" s="18"/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s="11" customFormat="1" ht="20.100000000000001" customHeight="1" x14ac:dyDescent="0.3">
      <c r="A54" s="32" t="s">
        <v>1902</v>
      </c>
      <c r="B54" s="31" t="s">
        <v>1766</v>
      </c>
      <c r="C54" s="233" t="s">
        <v>4719</v>
      </c>
      <c r="D54" s="10" t="s">
        <v>88</v>
      </c>
      <c r="E54" s="10"/>
      <c r="F54" s="9" t="s">
        <v>1888</v>
      </c>
      <c r="G54" s="5" t="s">
        <v>2358</v>
      </c>
      <c r="H54" s="5" t="s">
        <v>148</v>
      </c>
      <c r="I54" s="58" t="s">
        <v>2083</v>
      </c>
      <c r="J54" s="6" t="s">
        <v>296</v>
      </c>
      <c r="K54" s="56" t="s">
        <v>110</v>
      </c>
      <c r="L54" s="59" t="s">
        <v>2081</v>
      </c>
      <c r="M54" s="370"/>
      <c r="N54" s="47"/>
      <c r="O54" s="19" t="e">
        <f>VLOOKUP(AB54,[1]ETerra_D!$A$1:$D$30000,4,0)</f>
        <v>#N/A</v>
      </c>
      <c r="P54" s="25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12"/>
    </row>
    <row r="55" spans="1:29" ht="20.100000000000001" customHeight="1" x14ac:dyDescent="0.3">
      <c r="A55" s="88" t="s">
        <v>1902</v>
      </c>
      <c r="B55" s="246" t="s">
        <v>1766</v>
      </c>
      <c r="C55" s="247" t="s">
        <v>4720</v>
      </c>
      <c r="D55" s="248"/>
      <c r="E55" s="248"/>
      <c r="F55" s="249" t="s">
        <v>1893</v>
      </c>
      <c r="G55" s="247" t="s">
        <v>1917</v>
      </c>
      <c r="H55" s="247" t="s">
        <v>153</v>
      </c>
      <c r="I55" s="105" t="s">
        <v>2083</v>
      </c>
      <c r="J55" s="106" t="s">
        <v>296</v>
      </c>
      <c r="K55" s="107" t="s">
        <v>110</v>
      </c>
      <c r="L55" s="250" t="s">
        <v>2081</v>
      </c>
      <c r="M55" s="501" t="s">
        <v>65</v>
      </c>
      <c r="N55" s="502"/>
      <c r="O55" s="43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ht="20.100000000000001" customHeight="1" x14ac:dyDescent="0.3">
      <c r="A56" s="446" t="s">
        <v>79</v>
      </c>
      <c r="B56" s="447"/>
      <c r="C56" s="447"/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8"/>
      <c r="O56" s="18"/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ht="20.100000000000001" customHeight="1" x14ac:dyDescent="0.3">
      <c r="A57" s="32" t="s">
        <v>1902</v>
      </c>
      <c r="B57" s="31" t="s">
        <v>1766</v>
      </c>
      <c r="C57" s="5" t="s">
        <v>33</v>
      </c>
      <c r="D57" s="10"/>
      <c r="E57" s="10"/>
      <c r="F57" s="9" t="s">
        <v>1814</v>
      </c>
      <c r="G57" s="5" t="s">
        <v>2443</v>
      </c>
      <c r="H57" s="5" t="s">
        <v>148</v>
      </c>
      <c r="I57" s="58" t="s">
        <v>2083</v>
      </c>
      <c r="J57" s="6" t="s">
        <v>296</v>
      </c>
      <c r="K57" s="56" t="s">
        <v>110</v>
      </c>
      <c r="L57" s="59" t="s">
        <v>2081</v>
      </c>
      <c r="M57" s="367"/>
      <c r="N57" s="7"/>
      <c r="O57" s="18" t="e">
        <f>VLOOKUP(AB57,[1]ETerra_D!$A$1:$D$30000,4,0)</f>
        <v>#N/A</v>
      </c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ht="20.100000000000001" customHeight="1" x14ac:dyDescent="0.3">
      <c r="A58" s="32" t="s">
        <v>1902</v>
      </c>
      <c r="B58" s="33" t="s">
        <v>1766</v>
      </c>
      <c r="C58" s="50" t="s">
        <v>1758</v>
      </c>
      <c r="D58" s="51"/>
      <c r="E58" s="51"/>
      <c r="F58" s="52" t="s">
        <v>2037</v>
      </c>
      <c r="G58" s="100" t="s">
        <v>2452</v>
      </c>
      <c r="H58" s="50" t="s">
        <v>166</v>
      </c>
      <c r="I58" s="58" t="s">
        <v>2083</v>
      </c>
      <c r="J58" s="6" t="s">
        <v>296</v>
      </c>
      <c r="K58" s="56" t="s">
        <v>110</v>
      </c>
      <c r="L58" s="59" t="s">
        <v>2081</v>
      </c>
      <c r="M58" s="371"/>
      <c r="N58" s="55"/>
      <c r="O58" s="43"/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ht="20.100000000000001" customHeight="1" x14ac:dyDescent="0.3">
      <c r="A59" s="32" t="s">
        <v>1902</v>
      </c>
      <c r="B59" s="33" t="s">
        <v>1766</v>
      </c>
      <c r="C59" s="50" t="s">
        <v>311</v>
      </c>
      <c r="D59" s="51" t="s">
        <v>107</v>
      </c>
      <c r="E59" s="51"/>
      <c r="F59" s="52" t="s">
        <v>1889</v>
      </c>
      <c r="G59" s="50" t="s">
        <v>2359</v>
      </c>
      <c r="H59" s="50" t="s">
        <v>148</v>
      </c>
      <c r="I59" s="58" t="s">
        <v>2083</v>
      </c>
      <c r="J59" s="6" t="s">
        <v>296</v>
      </c>
      <c r="K59" s="56" t="s">
        <v>110</v>
      </c>
      <c r="L59" s="59" t="s">
        <v>2081</v>
      </c>
      <c r="M59" s="371"/>
      <c r="N59" s="55"/>
      <c r="O59" s="43"/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ht="20.100000000000001" customHeight="1" x14ac:dyDescent="0.3">
      <c r="A60" s="32" t="s">
        <v>1902</v>
      </c>
      <c r="B60" s="33" t="s">
        <v>1766</v>
      </c>
      <c r="C60" s="50" t="s">
        <v>354</v>
      </c>
      <c r="D60" s="51" t="s">
        <v>108</v>
      </c>
      <c r="E60" s="51"/>
      <c r="F60" s="62" t="s">
        <v>1890</v>
      </c>
      <c r="G60" s="50" t="s">
        <v>2360</v>
      </c>
      <c r="H60" s="50" t="s">
        <v>148</v>
      </c>
      <c r="I60" s="58" t="s">
        <v>2083</v>
      </c>
      <c r="J60" s="6" t="s">
        <v>296</v>
      </c>
      <c r="K60" s="56" t="s">
        <v>110</v>
      </c>
      <c r="L60" s="59" t="s">
        <v>2081</v>
      </c>
      <c r="M60" s="371"/>
      <c r="N60" s="55"/>
      <c r="O60" s="43"/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ht="20.100000000000001" customHeight="1" x14ac:dyDescent="0.3">
      <c r="A61" s="88" t="s">
        <v>1902</v>
      </c>
      <c r="B61" s="108" t="s">
        <v>1766</v>
      </c>
      <c r="C61" s="90" t="s">
        <v>1759</v>
      </c>
      <c r="D61" s="91"/>
      <c r="E61" s="91"/>
      <c r="F61" s="92" t="s">
        <v>2038</v>
      </c>
      <c r="G61" s="104" t="s">
        <v>2451</v>
      </c>
      <c r="H61" s="90" t="s">
        <v>148</v>
      </c>
      <c r="I61" s="105" t="s">
        <v>2083</v>
      </c>
      <c r="J61" s="106" t="s">
        <v>296</v>
      </c>
      <c r="K61" s="107" t="s">
        <v>110</v>
      </c>
      <c r="L61" s="508" t="s">
        <v>1032</v>
      </c>
      <c r="M61" s="509"/>
      <c r="N61" s="510"/>
      <c r="O61" s="43"/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ht="20.100000000000001" customHeight="1" x14ac:dyDescent="0.3">
      <c r="A62" s="54" t="s">
        <v>1902</v>
      </c>
      <c r="B62" s="378" t="s">
        <v>1766</v>
      </c>
      <c r="C62" s="233" t="s">
        <v>305</v>
      </c>
      <c r="D62" s="296"/>
      <c r="E62" s="296"/>
      <c r="F62" s="376" t="s">
        <v>1880</v>
      </c>
      <c r="G62" s="233" t="s">
        <v>2444</v>
      </c>
      <c r="H62" s="317" t="s">
        <v>159</v>
      </c>
      <c r="I62" s="321" t="s">
        <v>2083</v>
      </c>
      <c r="J62" s="7" t="s">
        <v>304</v>
      </c>
      <c r="K62" s="322" t="s">
        <v>110</v>
      </c>
      <c r="L62" s="379" t="s">
        <v>2081</v>
      </c>
      <c r="M62" s="8"/>
      <c r="N62" s="7"/>
      <c r="O62" s="18"/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ht="20.100000000000001" customHeight="1" x14ac:dyDescent="0.3">
      <c r="A63" s="88" t="s">
        <v>1902</v>
      </c>
      <c r="B63" s="246" t="s">
        <v>1766</v>
      </c>
      <c r="C63" s="247" t="s">
        <v>305</v>
      </c>
      <c r="D63" s="248"/>
      <c r="E63" s="248"/>
      <c r="F63" s="249" t="s">
        <v>1880</v>
      </c>
      <c r="G63" s="247" t="s">
        <v>2444</v>
      </c>
      <c r="H63" s="90" t="s">
        <v>159</v>
      </c>
      <c r="I63" s="105" t="s">
        <v>2083</v>
      </c>
      <c r="J63" s="88" t="s">
        <v>1918</v>
      </c>
      <c r="K63" s="107" t="s">
        <v>111</v>
      </c>
      <c r="L63" s="263" t="s">
        <v>3949</v>
      </c>
      <c r="M63" s="501" t="s">
        <v>65</v>
      </c>
      <c r="N63" s="502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ht="20.100000000000001" customHeight="1" x14ac:dyDescent="0.3">
      <c r="A64" s="54" t="s">
        <v>1902</v>
      </c>
      <c r="B64" s="378" t="s">
        <v>1766</v>
      </c>
      <c r="C64" s="380" t="s">
        <v>306</v>
      </c>
      <c r="D64" s="381"/>
      <c r="E64" s="381"/>
      <c r="F64" s="377" t="s">
        <v>1881</v>
      </c>
      <c r="G64" s="380" t="s">
        <v>2445</v>
      </c>
      <c r="H64" s="317" t="s">
        <v>159</v>
      </c>
      <c r="I64" s="321" t="s">
        <v>2083</v>
      </c>
      <c r="J64" s="7" t="s">
        <v>304</v>
      </c>
      <c r="K64" s="322" t="s">
        <v>110</v>
      </c>
      <c r="L64" s="379" t="s">
        <v>2081</v>
      </c>
      <c r="M64" s="48"/>
      <c r="N64" s="49"/>
      <c r="O64" s="18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ht="20.100000000000001" customHeight="1" x14ac:dyDescent="0.3">
      <c r="A65" s="88" t="s">
        <v>1902</v>
      </c>
      <c r="B65" s="246" t="s">
        <v>1766</v>
      </c>
      <c r="C65" s="265" t="s">
        <v>306</v>
      </c>
      <c r="D65" s="266"/>
      <c r="E65" s="266"/>
      <c r="F65" s="267" t="s">
        <v>1881</v>
      </c>
      <c r="G65" s="265" t="s">
        <v>2445</v>
      </c>
      <c r="H65" s="90" t="s">
        <v>159</v>
      </c>
      <c r="I65" s="105" t="s">
        <v>2083</v>
      </c>
      <c r="J65" s="88" t="s">
        <v>1918</v>
      </c>
      <c r="K65" s="107" t="s">
        <v>111</v>
      </c>
      <c r="L65" s="263" t="s">
        <v>3949</v>
      </c>
      <c r="M65" s="501" t="s">
        <v>65</v>
      </c>
      <c r="N65" s="502"/>
      <c r="O65" s="43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ht="20.100000000000001" customHeight="1" x14ac:dyDescent="0.3">
      <c r="A66" s="54" t="s">
        <v>1902</v>
      </c>
      <c r="B66" s="378" t="s">
        <v>1766</v>
      </c>
      <c r="C66" s="380" t="s">
        <v>307</v>
      </c>
      <c r="D66" s="381"/>
      <c r="E66" s="381"/>
      <c r="F66" s="319" t="s">
        <v>1882</v>
      </c>
      <c r="G66" s="317" t="s">
        <v>2446</v>
      </c>
      <c r="H66" s="317" t="s">
        <v>159</v>
      </c>
      <c r="I66" s="321" t="s">
        <v>2083</v>
      </c>
      <c r="J66" s="7" t="s">
        <v>304</v>
      </c>
      <c r="K66" s="322" t="s">
        <v>110</v>
      </c>
      <c r="L66" s="379" t="s">
        <v>2081</v>
      </c>
      <c r="M66" s="48"/>
      <c r="N66" s="49"/>
      <c r="O66" s="43"/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ht="20.100000000000001" customHeight="1" x14ac:dyDescent="0.3">
      <c r="A67" s="88" t="s">
        <v>1902</v>
      </c>
      <c r="B67" s="246" t="s">
        <v>1766</v>
      </c>
      <c r="C67" s="265" t="s">
        <v>307</v>
      </c>
      <c r="D67" s="266"/>
      <c r="E67" s="266"/>
      <c r="F67" s="92" t="s">
        <v>1882</v>
      </c>
      <c r="G67" s="90" t="s">
        <v>2447</v>
      </c>
      <c r="H67" s="90" t="s">
        <v>4918</v>
      </c>
      <c r="I67" s="105" t="s">
        <v>2083</v>
      </c>
      <c r="J67" s="88" t="s">
        <v>1918</v>
      </c>
      <c r="K67" s="107" t="s">
        <v>111</v>
      </c>
      <c r="L67" s="263" t="s">
        <v>3949</v>
      </c>
      <c r="M67" s="501" t="s">
        <v>65</v>
      </c>
      <c r="N67" s="502"/>
      <c r="O67" s="43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ht="20.100000000000001" customHeight="1" x14ac:dyDescent="0.3">
      <c r="A68" s="54" t="s">
        <v>1902</v>
      </c>
      <c r="B68" s="378" t="s">
        <v>1766</v>
      </c>
      <c r="C68" s="380" t="s">
        <v>308</v>
      </c>
      <c r="D68" s="381"/>
      <c r="E68" s="381"/>
      <c r="F68" s="319" t="s">
        <v>1883</v>
      </c>
      <c r="G68" s="317" t="s">
        <v>2447</v>
      </c>
      <c r="H68" s="317" t="s">
        <v>159</v>
      </c>
      <c r="I68" s="321" t="s">
        <v>2083</v>
      </c>
      <c r="J68" s="7" t="s">
        <v>304</v>
      </c>
      <c r="K68" s="322" t="s">
        <v>110</v>
      </c>
      <c r="L68" s="379" t="s">
        <v>2081</v>
      </c>
      <c r="M68" s="48"/>
      <c r="N68" s="49"/>
      <c r="O68" s="43"/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ht="20.100000000000001" customHeight="1" x14ac:dyDescent="0.3">
      <c r="A69" s="88" t="s">
        <v>1902</v>
      </c>
      <c r="B69" s="246" t="s">
        <v>1766</v>
      </c>
      <c r="C69" s="265" t="s">
        <v>308</v>
      </c>
      <c r="D69" s="266"/>
      <c r="E69" s="266"/>
      <c r="F69" s="92" t="s">
        <v>1883</v>
      </c>
      <c r="G69" s="90" t="s">
        <v>2447</v>
      </c>
      <c r="H69" s="90" t="s">
        <v>159</v>
      </c>
      <c r="I69" s="105" t="s">
        <v>2083</v>
      </c>
      <c r="J69" s="88" t="s">
        <v>1918</v>
      </c>
      <c r="K69" s="107" t="s">
        <v>111</v>
      </c>
      <c r="L69" s="263" t="s">
        <v>3949</v>
      </c>
      <c r="M69" s="501" t="s">
        <v>65</v>
      </c>
      <c r="N69" s="502"/>
      <c r="O69" s="43"/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ht="20.100000000000001" customHeight="1" x14ac:dyDescent="0.3">
      <c r="A70" s="32" t="s">
        <v>1902</v>
      </c>
      <c r="B70" s="33" t="s">
        <v>1766</v>
      </c>
      <c r="C70" s="50" t="s">
        <v>154</v>
      </c>
      <c r="D70" s="51"/>
      <c r="E70" s="51"/>
      <c r="F70" s="52" t="s">
        <v>1817</v>
      </c>
      <c r="G70" s="50" t="s">
        <v>2448</v>
      </c>
      <c r="H70" s="50" t="s">
        <v>148</v>
      </c>
      <c r="I70" s="58" t="s">
        <v>2083</v>
      </c>
      <c r="J70" s="6" t="s">
        <v>1918</v>
      </c>
      <c r="K70" s="56" t="s">
        <v>111</v>
      </c>
      <c r="L70" s="60">
        <v>524</v>
      </c>
      <c r="M70" s="371"/>
      <c r="N70" s="55"/>
      <c r="O70" s="43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ht="20.100000000000001" customHeight="1" x14ac:dyDescent="0.3">
      <c r="A71" s="32" t="s">
        <v>1902</v>
      </c>
      <c r="B71" s="33" t="s">
        <v>1766</v>
      </c>
      <c r="C71" s="50" t="s">
        <v>155</v>
      </c>
      <c r="D71" s="51"/>
      <c r="E71" s="51"/>
      <c r="F71" s="52" t="s">
        <v>1818</v>
      </c>
      <c r="G71" s="50" t="s">
        <v>2449</v>
      </c>
      <c r="H71" s="50" t="s">
        <v>148</v>
      </c>
      <c r="I71" s="58" t="s">
        <v>2083</v>
      </c>
      <c r="J71" s="6" t="s">
        <v>1918</v>
      </c>
      <c r="K71" s="56" t="s">
        <v>111</v>
      </c>
      <c r="L71" s="60">
        <v>525</v>
      </c>
      <c r="M71" s="371"/>
      <c r="N71" s="55"/>
      <c r="O71" s="43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ht="20.100000000000001" customHeight="1" x14ac:dyDescent="0.3">
      <c r="A72" s="32" t="s">
        <v>1902</v>
      </c>
      <c r="B72" s="33" t="s">
        <v>1766</v>
      </c>
      <c r="C72" s="50" t="s">
        <v>156</v>
      </c>
      <c r="D72" s="51"/>
      <c r="E72" s="51"/>
      <c r="F72" s="52" t="s">
        <v>1819</v>
      </c>
      <c r="G72" s="50" t="s">
        <v>2450</v>
      </c>
      <c r="H72" s="50" t="s">
        <v>148</v>
      </c>
      <c r="I72" s="58" t="s">
        <v>2083</v>
      </c>
      <c r="J72" s="6" t="s">
        <v>1918</v>
      </c>
      <c r="K72" s="56" t="s">
        <v>111</v>
      </c>
      <c r="L72" s="60">
        <v>526</v>
      </c>
      <c r="M72" s="371"/>
      <c r="N72" s="55"/>
      <c r="O72" s="43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ht="20.100000000000001" customHeight="1" x14ac:dyDescent="0.3">
      <c r="A73" s="207" t="s">
        <v>1902</v>
      </c>
      <c r="B73" s="214" t="s">
        <v>1766</v>
      </c>
      <c r="C73" s="209" t="s">
        <v>406</v>
      </c>
      <c r="D73" s="157"/>
      <c r="E73" s="157"/>
      <c r="F73" s="188" t="str">
        <f>UCCD1!E20</f>
        <v>IN1D11_PPTAT_Falha_05F2</v>
      </c>
      <c r="G73" s="156" t="str">
        <f>UCCD1!F20</f>
        <v>UTRCTRL/BI0GGIO0.Ind11.stVal</v>
      </c>
      <c r="H73" s="209" t="s">
        <v>148</v>
      </c>
      <c r="I73" s="210" t="s">
        <v>2083</v>
      </c>
      <c r="J73" s="208" t="s">
        <v>408</v>
      </c>
      <c r="K73" s="213" t="s">
        <v>412</v>
      </c>
      <c r="L73" s="212">
        <v>527</v>
      </c>
      <c r="M73" s="371"/>
      <c r="N73" s="208"/>
      <c r="O73" s="43"/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ht="20.100000000000001" customHeight="1" x14ac:dyDescent="0.3">
      <c r="A74" s="207" t="s">
        <v>1902</v>
      </c>
      <c r="B74" s="214" t="s">
        <v>1766</v>
      </c>
      <c r="C74" s="209" t="s">
        <v>407</v>
      </c>
      <c r="D74" s="157"/>
      <c r="E74" s="157"/>
      <c r="F74" s="156"/>
      <c r="G74" s="156"/>
      <c r="H74" s="209" t="s">
        <v>148</v>
      </c>
      <c r="I74" s="210" t="s">
        <v>2083</v>
      </c>
      <c r="J74" s="208" t="s">
        <v>409</v>
      </c>
      <c r="K74" s="213" t="s">
        <v>412</v>
      </c>
      <c r="L74" s="212">
        <v>528</v>
      </c>
      <c r="M74" s="371"/>
      <c r="N74" s="208"/>
      <c r="O74" s="43"/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ht="20.100000000000001" customHeight="1" x14ac:dyDescent="0.3">
      <c r="A75" s="486" t="s">
        <v>80</v>
      </c>
      <c r="B75" s="487"/>
      <c r="C75" s="487"/>
      <c r="D75" s="487"/>
      <c r="E75" s="487"/>
      <c r="F75" s="487"/>
      <c r="G75" s="487"/>
      <c r="H75" s="487"/>
      <c r="I75" s="487"/>
      <c r="J75" s="487"/>
      <c r="K75" s="487"/>
      <c r="L75" s="487"/>
      <c r="M75" s="487"/>
      <c r="N75" s="488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ht="20.100000000000001" customHeight="1" x14ac:dyDescent="0.3">
      <c r="A76" s="32" t="s">
        <v>1902</v>
      </c>
      <c r="B76" s="31" t="s">
        <v>1766</v>
      </c>
      <c r="C76" s="5" t="s">
        <v>32</v>
      </c>
      <c r="D76" s="10"/>
      <c r="E76" s="10"/>
      <c r="F76" s="9" t="s">
        <v>1826</v>
      </c>
      <c r="G76" s="5" t="s">
        <v>2453</v>
      </c>
      <c r="H76" s="5" t="s">
        <v>166</v>
      </c>
      <c r="I76" s="58" t="s">
        <v>2083</v>
      </c>
      <c r="J76" s="6" t="s">
        <v>1918</v>
      </c>
      <c r="K76" s="56" t="s">
        <v>111</v>
      </c>
      <c r="L76" s="60">
        <v>529</v>
      </c>
      <c r="M76" s="367"/>
      <c r="N76" s="7"/>
      <c r="O76" s="18" t="e">
        <f>VLOOKUP(AB76,[1]ETerra_D!$A$1:$D$30000,4,0)</f>
        <v>#N/A</v>
      </c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ht="20.100000000000001" customHeight="1" x14ac:dyDescent="0.3">
      <c r="A77" s="32" t="s">
        <v>1902</v>
      </c>
      <c r="B77" s="31" t="s">
        <v>1766</v>
      </c>
      <c r="C77" s="5" t="s">
        <v>2671</v>
      </c>
      <c r="D77" s="10"/>
      <c r="E77" s="10"/>
      <c r="F77" s="9" t="s">
        <v>1827</v>
      </c>
      <c r="G77" s="5" t="s">
        <v>2454</v>
      </c>
      <c r="H77" s="5" t="s">
        <v>166</v>
      </c>
      <c r="I77" s="58" t="s">
        <v>2083</v>
      </c>
      <c r="J77" s="6" t="s">
        <v>1918</v>
      </c>
      <c r="K77" s="56" t="s">
        <v>111</v>
      </c>
      <c r="L77" s="60">
        <v>530</v>
      </c>
      <c r="M77" s="367"/>
      <c r="N77" s="7"/>
      <c r="O77" s="18" t="e">
        <f>VLOOKUP(AB77,[1]ETerra_D!$A$1:$D$30000,4,0)</f>
        <v>#N/A</v>
      </c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ht="20.100000000000001" customHeight="1" x14ac:dyDescent="0.3">
      <c r="A78" s="32" t="s">
        <v>1902</v>
      </c>
      <c r="B78" s="31" t="s">
        <v>1766</v>
      </c>
      <c r="C78" s="5" t="s">
        <v>2672</v>
      </c>
      <c r="D78" s="10"/>
      <c r="E78" s="10"/>
      <c r="F78" s="9" t="s">
        <v>1829</v>
      </c>
      <c r="G78" s="5" t="s">
        <v>2455</v>
      </c>
      <c r="H78" s="5" t="s">
        <v>166</v>
      </c>
      <c r="I78" s="58" t="s">
        <v>2083</v>
      </c>
      <c r="J78" s="6" t="s">
        <v>1918</v>
      </c>
      <c r="K78" s="56" t="s">
        <v>111</v>
      </c>
      <c r="L78" s="60">
        <v>531</v>
      </c>
      <c r="M78" s="367"/>
      <c r="N78" s="7"/>
      <c r="O78" s="18" t="e">
        <f>VLOOKUP(AB78,[1]ETerra_D!$A$1:$D$30000,4,0)</f>
        <v>#N/A</v>
      </c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ht="20.100000000000001" customHeight="1" x14ac:dyDescent="0.3">
      <c r="A79" s="32" t="s">
        <v>1902</v>
      </c>
      <c r="B79" s="31" t="s">
        <v>1766</v>
      </c>
      <c r="C79" s="5" t="s">
        <v>2673</v>
      </c>
      <c r="D79" s="10"/>
      <c r="E79" s="10"/>
      <c r="F79" s="9" t="s">
        <v>1830</v>
      </c>
      <c r="G79" s="5" t="s">
        <v>2456</v>
      </c>
      <c r="H79" s="5" t="s">
        <v>166</v>
      </c>
      <c r="I79" s="58" t="s">
        <v>2083</v>
      </c>
      <c r="J79" s="6" t="s">
        <v>1918</v>
      </c>
      <c r="K79" s="56" t="s">
        <v>111</v>
      </c>
      <c r="L79" s="60">
        <v>532</v>
      </c>
      <c r="M79" s="367"/>
      <c r="N79" s="7"/>
      <c r="O79" s="18" t="e">
        <f>VLOOKUP(AB79,[1]ETerra_D!$A$1:$D$30000,4,0)</f>
        <v>#N/A</v>
      </c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ht="20.100000000000001" customHeight="1" x14ac:dyDescent="0.3">
      <c r="A80" s="32" t="s">
        <v>1902</v>
      </c>
      <c r="B80" s="31" t="s">
        <v>1766</v>
      </c>
      <c r="C80" s="5" t="s">
        <v>2674</v>
      </c>
      <c r="D80" s="10"/>
      <c r="E80" s="10"/>
      <c r="F80" s="9" t="s">
        <v>1831</v>
      </c>
      <c r="G80" s="5" t="s">
        <v>2457</v>
      </c>
      <c r="H80" s="5" t="s">
        <v>166</v>
      </c>
      <c r="I80" s="58" t="s">
        <v>2083</v>
      </c>
      <c r="J80" s="6" t="s">
        <v>1918</v>
      </c>
      <c r="K80" s="56" t="s">
        <v>111</v>
      </c>
      <c r="L80" s="60">
        <v>533</v>
      </c>
      <c r="M80" s="367"/>
      <c r="N80" s="7"/>
      <c r="O80" s="18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ht="20.100000000000001" customHeight="1" x14ac:dyDescent="0.3">
      <c r="A81" s="32" t="s">
        <v>1902</v>
      </c>
      <c r="B81" s="31" t="s">
        <v>1766</v>
      </c>
      <c r="C81" s="5" t="s">
        <v>31</v>
      </c>
      <c r="D81" s="10"/>
      <c r="E81" s="10"/>
      <c r="F81" s="9" t="s">
        <v>1832</v>
      </c>
      <c r="G81" s="5" t="s">
        <v>2458</v>
      </c>
      <c r="H81" s="5" t="s">
        <v>166</v>
      </c>
      <c r="I81" s="58" t="s">
        <v>2083</v>
      </c>
      <c r="J81" s="6" t="s">
        <v>1918</v>
      </c>
      <c r="K81" s="56" t="s">
        <v>111</v>
      </c>
      <c r="L81" s="60">
        <v>534</v>
      </c>
      <c r="M81" s="367"/>
      <c r="N81" s="7"/>
      <c r="O81" s="18" t="e">
        <f>VLOOKUP(AB81,[1]ETerra_D!$A$1:$D$30000,4,0)</f>
        <v>#N/A</v>
      </c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ht="20.100000000000001" customHeight="1" x14ac:dyDescent="0.3">
      <c r="A82" s="32" t="s">
        <v>1902</v>
      </c>
      <c r="B82" s="31" t="s">
        <v>1766</v>
      </c>
      <c r="C82" s="5" t="s">
        <v>30</v>
      </c>
      <c r="D82" s="10"/>
      <c r="E82" s="10"/>
      <c r="F82" s="9" t="s">
        <v>1833</v>
      </c>
      <c r="G82" s="5" t="s">
        <v>2459</v>
      </c>
      <c r="H82" s="5" t="s">
        <v>166</v>
      </c>
      <c r="I82" s="58" t="s">
        <v>2083</v>
      </c>
      <c r="J82" s="6" t="s">
        <v>1918</v>
      </c>
      <c r="K82" s="56" t="s">
        <v>111</v>
      </c>
      <c r="L82" s="60">
        <v>535</v>
      </c>
      <c r="M82" s="367"/>
      <c r="N82" s="7"/>
      <c r="O82" s="18" t="e">
        <f>VLOOKUP(AB82,[1]ETerra_D!$A$1:$D$30000,4,0)</f>
        <v>#N/A</v>
      </c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ht="20.100000000000001" customHeight="1" x14ac:dyDescent="0.3">
      <c r="A83" s="32" t="s">
        <v>1902</v>
      </c>
      <c r="B83" s="31" t="s">
        <v>1766</v>
      </c>
      <c r="C83" s="5" t="s">
        <v>29</v>
      </c>
      <c r="D83" s="10"/>
      <c r="E83" s="10"/>
      <c r="F83" s="9" t="s">
        <v>1834</v>
      </c>
      <c r="G83" s="5" t="s">
        <v>2460</v>
      </c>
      <c r="H83" s="5" t="s">
        <v>166</v>
      </c>
      <c r="I83" s="58" t="s">
        <v>2083</v>
      </c>
      <c r="J83" s="6" t="s">
        <v>1918</v>
      </c>
      <c r="K83" s="56" t="s">
        <v>111</v>
      </c>
      <c r="L83" s="60">
        <v>536</v>
      </c>
      <c r="M83" s="367"/>
      <c r="N83" s="7"/>
      <c r="O83" s="18" t="e">
        <f>VLOOKUP(AB83,[1]ETerra_D!$A$1:$D$30000,4,0)</f>
        <v>#N/A</v>
      </c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ht="20.100000000000001" customHeight="1" x14ac:dyDescent="0.3">
      <c r="A84" s="32" t="s">
        <v>1902</v>
      </c>
      <c r="B84" s="31" t="s">
        <v>1766</v>
      </c>
      <c r="C84" s="5" t="s">
        <v>28</v>
      </c>
      <c r="D84" s="10"/>
      <c r="E84" s="10"/>
      <c r="F84" s="9" t="s">
        <v>1835</v>
      </c>
      <c r="G84" s="5" t="s">
        <v>2461</v>
      </c>
      <c r="H84" s="5" t="s">
        <v>166</v>
      </c>
      <c r="I84" s="58" t="s">
        <v>2083</v>
      </c>
      <c r="J84" s="6" t="s">
        <v>1918</v>
      </c>
      <c r="K84" s="56" t="s">
        <v>111</v>
      </c>
      <c r="L84" s="60">
        <v>537</v>
      </c>
      <c r="M84" s="367"/>
      <c r="N84" s="7"/>
      <c r="O84" s="18" t="e">
        <f>VLOOKUP(AB84,[1]ETerra_D!$A$1:$D$30000,4,0)</f>
        <v>#N/A</v>
      </c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ht="20.100000000000001" customHeight="1" x14ac:dyDescent="0.3">
      <c r="A85" s="32" t="s">
        <v>1902</v>
      </c>
      <c r="B85" s="31" t="s">
        <v>1766</v>
      </c>
      <c r="C85" s="5" t="s">
        <v>27</v>
      </c>
      <c r="D85" s="10"/>
      <c r="E85" s="10"/>
      <c r="F85" s="9" t="s">
        <v>1836</v>
      </c>
      <c r="G85" s="5" t="s">
        <v>2462</v>
      </c>
      <c r="H85" s="5" t="s">
        <v>166</v>
      </c>
      <c r="I85" s="58" t="s">
        <v>2083</v>
      </c>
      <c r="J85" s="6" t="s">
        <v>1918</v>
      </c>
      <c r="K85" s="56" t="s">
        <v>111</v>
      </c>
      <c r="L85" s="60">
        <v>538</v>
      </c>
      <c r="M85" s="367"/>
      <c r="N85" s="7"/>
      <c r="O85" s="18" t="e">
        <f>VLOOKUP(AB85,[1]ETerra_D!$A$1:$D$30000,4,0)</f>
        <v>#N/A</v>
      </c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ht="20.100000000000001" customHeight="1" x14ac:dyDescent="0.3">
      <c r="A86" s="32" t="s">
        <v>1902</v>
      </c>
      <c r="B86" s="31" t="s">
        <v>1766</v>
      </c>
      <c r="C86" s="5" t="s">
        <v>26</v>
      </c>
      <c r="D86" s="10"/>
      <c r="E86" s="10"/>
      <c r="F86" s="9" t="s">
        <v>1837</v>
      </c>
      <c r="G86" s="5" t="s">
        <v>2463</v>
      </c>
      <c r="H86" s="5" t="s">
        <v>166</v>
      </c>
      <c r="I86" s="58" t="s">
        <v>2083</v>
      </c>
      <c r="J86" s="6" t="s">
        <v>1918</v>
      </c>
      <c r="K86" s="56" t="s">
        <v>111</v>
      </c>
      <c r="L86" s="60">
        <v>539</v>
      </c>
      <c r="M86" s="367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ht="20.100000000000001" customHeight="1" x14ac:dyDescent="0.3">
      <c r="A87" s="32" t="s">
        <v>1902</v>
      </c>
      <c r="B87" s="31" t="s">
        <v>1766</v>
      </c>
      <c r="C87" s="5" t="s">
        <v>25</v>
      </c>
      <c r="D87" s="10"/>
      <c r="E87" s="10"/>
      <c r="F87" s="9" t="s">
        <v>1838</v>
      </c>
      <c r="G87" s="5" t="s">
        <v>2464</v>
      </c>
      <c r="H87" s="5" t="s">
        <v>166</v>
      </c>
      <c r="I87" s="58" t="s">
        <v>2083</v>
      </c>
      <c r="J87" s="6" t="s">
        <v>1918</v>
      </c>
      <c r="K87" s="56" t="s">
        <v>111</v>
      </c>
      <c r="L87" s="60">
        <v>540</v>
      </c>
      <c r="M87" s="367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ht="20.100000000000001" customHeight="1" x14ac:dyDescent="0.3">
      <c r="A88" s="32" t="s">
        <v>1902</v>
      </c>
      <c r="B88" s="31" t="s">
        <v>1766</v>
      </c>
      <c r="C88" s="5" t="s">
        <v>24</v>
      </c>
      <c r="D88" s="10"/>
      <c r="E88" s="10"/>
      <c r="F88" s="9" t="s">
        <v>1839</v>
      </c>
      <c r="G88" s="5" t="s">
        <v>2465</v>
      </c>
      <c r="H88" s="5" t="s">
        <v>166</v>
      </c>
      <c r="I88" s="58" t="s">
        <v>2083</v>
      </c>
      <c r="J88" s="6" t="s">
        <v>1918</v>
      </c>
      <c r="K88" s="56" t="s">
        <v>111</v>
      </c>
      <c r="L88" s="60">
        <v>541</v>
      </c>
      <c r="M88" s="367"/>
      <c r="N88" s="7"/>
      <c r="O88" s="18" t="e">
        <f>VLOOKUP(AB88,[1]ETerra_D!$A$1:$D$30000,4,0)</f>
        <v>#N/A</v>
      </c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ht="20.100000000000001" customHeight="1" x14ac:dyDescent="0.3">
      <c r="A89" s="32" t="s">
        <v>1902</v>
      </c>
      <c r="B89" s="31" t="s">
        <v>1766</v>
      </c>
      <c r="C89" s="5" t="s">
        <v>23</v>
      </c>
      <c r="D89" s="10"/>
      <c r="E89" s="10"/>
      <c r="F89" s="9" t="s">
        <v>1840</v>
      </c>
      <c r="G89" s="5" t="s">
        <v>2466</v>
      </c>
      <c r="H89" s="5" t="s">
        <v>166</v>
      </c>
      <c r="I89" s="58" t="s">
        <v>2083</v>
      </c>
      <c r="J89" s="6" t="s">
        <v>1918</v>
      </c>
      <c r="K89" s="56" t="s">
        <v>111</v>
      </c>
      <c r="L89" s="60">
        <v>542</v>
      </c>
      <c r="M89" s="367"/>
      <c r="N89" s="7"/>
      <c r="O89" s="18" t="e">
        <f>VLOOKUP(AB89,[1]ETerra_D!$A$1:$D$30000,4,0)</f>
        <v>#N/A</v>
      </c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ht="20.100000000000001" customHeight="1" x14ac:dyDescent="0.3">
      <c r="A90" s="32" t="s">
        <v>1902</v>
      </c>
      <c r="B90" s="31" t="s">
        <v>1766</v>
      </c>
      <c r="C90" s="5" t="s">
        <v>22</v>
      </c>
      <c r="D90" s="10"/>
      <c r="E90" s="10"/>
      <c r="F90" s="9" t="s">
        <v>1841</v>
      </c>
      <c r="G90" s="5" t="s">
        <v>2467</v>
      </c>
      <c r="H90" s="5" t="s">
        <v>166</v>
      </c>
      <c r="I90" s="58" t="s">
        <v>2083</v>
      </c>
      <c r="J90" s="6" t="s">
        <v>1918</v>
      </c>
      <c r="K90" s="56" t="s">
        <v>111</v>
      </c>
      <c r="L90" s="60">
        <v>543</v>
      </c>
      <c r="M90" s="367"/>
      <c r="N90" s="7"/>
      <c r="O90" s="18" t="e">
        <f>VLOOKUP(AB90,[1]ETerra_D!$A$1:$D$30000,4,0)</f>
        <v>#N/A</v>
      </c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ht="20.100000000000001" customHeight="1" x14ac:dyDescent="0.3">
      <c r="A91" s="32" t="s">
        <v>1902</v>
      </c>
      <c r="B91" s="31" t="s">
        <v>1766</v>
      </c>
      <c r="C91" s="5" t="s">
        <v>21</v>
      </c>
      <c r="D91" s="10"/>
      <c r="E91" s="10"/>
      <c r="F91" s="9" t="s">
        <v>1842</v>
      </c>
      <c r="G91" s="5" t="s">
        <v>2468</v>
      </c>
      <c r="H91" s="5" t="s">
        <v>166</v>
      </c>
      <c r="I91" s="58" t="s">
        <v>2083</v>
      </c>
      <c r="J91" s="6" t="s">
        <v>1918</v>
      </c>
      <c r="K91" s="56" t="s">
        <v>111</v>
      </c>
      <c r="L91" s="60">
        <v>544</v>
      </c>
      <c r="M91" s="367"/>
      <c r="N91" s="7"/>
      <c r="O91" s="18" t="e">
        <f>VLOOKUP(AB91,[1]ETerra_D!$A$1:$D$30000,4,0)</f>
        <v>#N/A</v>
      </c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ht="20.100000000000001" customHeight="1" x14ac:dyDescent="0.3">
      <c r="A92" s="32" t="s">
        <v>1902</v>
      </c>
      <c r="B92" s="31" t="s">
        <v>1766</v>
      </c>
      <c r="C92" s="5" t="s">
        <v>20</v>
      </c>
      <c r="D92" s="10"/>
      <c r="E92" s="10"/>
      <c r="F92" s="9" t="s">
        <v>1843</v>
      </c>
      <c r="G92" s="5" t="s">
        <v>2469</v>
      </c>
      <c r="H92" s="5" t="s">
        <v>166</v>
      </c>
      <c r="I92" s="58" t="s">
        <v>2083</v>
      </c>
      <c r="J92" s="6" t="s">
        <v>1918</v>
      </c>
      <c r="K92" s="56" t="s">
        <v>111</v>
      </c>
      <c r="L92" s="60">
        <v>545</v>
      </c>
      <c r="M92" s="367"/>
      <c r="N92" s="7"/>
      <c r="O92" s="18"/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ht="20.100000000000001" customHeight="1" x14ac:dyDescent="0.3">
      <c r="A93" s="32" t="s">
        <v>1902</v>
      </c>
      <c r="B93" s="31" t="s">
        <v>1766</v>
      </c>
      <c r="C93" s="5" t="s">
        <v>19</v>
      </c>
      <c r="D93" s="10"/>
      <c r="E93" s="10"/>
      <c r="F93" s="9" t="s">
        <v>1844</v>
      </c>
      <c r="G93" s="5" t="s">
        <v>2470</v>
      </c>
      <c r="H93" s="5" t="s">
        <v>166</v>
      </c>
      <c r="I93" s="58" t="s">
        <v>2083</v>
      </c>
      <c r="J93" s="6" t="s">
        <v>1918</v>
      </c>
      <c r="K93" s="56" t="s">
        <v>111</v>
      </c>
      <c r="L93" s="60">
        <v>546</v>
      </c>
      <c r="M93" s="367"/>
      <c r="N93" s="7"/>
      <c r="O93" s="18" t="e">
        <f>VLOOKUP(AB93,[1]ETerra_D!$A$1:$D$30000,4,0)</f>
        <v>#N/A</v>
      </c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ht="20.100000000000001" customHeight="1" x14ac:dyDescent="0.3">
      <c r="A94" s="32" t="s">
        <v>1902</v>
      </c>
      <c r="B94" s="31" t="s">
        <v>1766</v>
      </c>
      <c r="C94" s="5" t="s">
        <v>18</v>
      </c>
      <c r="D94" s="10"/>
      <c r="E94" s="10"/>
      <c r="F94" s="9" t="s">
        <v>1845</v>
      </c>
      <c r="G94" s="5" t="s">
        <v>2471</v>
      </c>
      <c r="H94" s="5" t="s">
        <v>166</v>
      </c>
      <c r="I94" s="58" t="s">
        <v>2083</v>
      </c>
      <c r="J94" s="6" t="s">
        <v>1918</v>
      </c>
      <c r="K94" s="56" t="s">
        <v>111</v>
      </c>
      <c r="L94" s="60">
        <v>547</v>
      </c>
      <c r="M94" s="367"/>
      <c r="N94" s="7"/>
      <c r="O94" s="18" t="e">
        <f>VLOOKUP(AB94,[1]ETerra_D!$A$1:$D$30000,4,0)</f>
        <v>#N/A</v>
      </c>
      <c r="P94" s="2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ht="20.100000000000001" customHeight="1" x14ac:dyDescent="0.3">
      <c r="A95" s="32" t="s">
        <v>1902</v>
      </c>
      <c r="B95" s="31" t="s">
        <v>1766</v>
      </c>
      <c r="C95" s="5" t="s">
        <v>17</v>
      </c>
      <c r="D95" s="10"/>
      <c r="E95" s="10"/>
      <c r="F95" s="9" t="s">
        <v>1846</v>
      </c>
      <c r="G95" s="5" t="s">
        <v>2472</v>
      </c>
      <c r="H95" s="5" t="s">
        <v>166</v>
      </c>
      <c r="I95" s="58" t="s">
        <v>2083</v>
      </c>
      <c r="J95" s="6" t="s">
        <v>1918</v>
      </c>
      <c r="K95" s="56" t="s">
        <v>111</v>
      </c>
      <c r="L95" s="60">
        <v>548</v>
      </c>
      <c r="M95" s="367"/>
      <c r="N95" s="7"/>
      <c r="O95" s="18" t="e">
        <f>VLOOKUP(AB97,[1]ETerra_D!$A$1:$D$30000,4,0)</f>
        <v>#N/A</v>
      </c>
      <c r="P95" s="2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ht="20.100000000000001" customHeight="1" x14ac:dyDescent="0.3">
      <c r="A96" s="32" t="s">
        <v>1902</v>
      </c>
      <c r="B96" s="31" t="s">
        <v>1766</v>
      </c>
      <c r="C96" s="5" t="s">
        <v>16</v>
      </c>
      <c r="D96" s="10"/>
      <c r="E96" s="10"/>
      <c r="F96" s="9" t="s">
        <v>1847</v>
      </c>
      <c r="G96" s="5" t="s">
        <v>2473</v>
      </c>
      <c r="H96" s="5" t="s">
        <v>166</v>
      </c>
      <c r="I96" s="58" t="s">
        <v>2083</v>
      </c>
      <c r="J96" s="6" t="s">
        <v>1918</v>
      </c>
      <c r="K96" s="56" t="s">
        <v>111</v>
      </c>
      <c r="L96" s="60">
        <v>549</v>
      </c>
      <c r="M96" s="367"/>
      <c r="N96" s="7"/>
      <c r="O96" s="18" t="e">
        <f>VLOOKUP(AB95,[1]ETerra_D!$A$1:$D$30000,4,0)</f>
        <v>#N/A</v>
      </c>
      <c r="P96" s="24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ht="20.100000000000001" customHeight="1" x14ac:dyDescent="0.3">
      <c r="A97" s="32" t="s">
        <v>1902</v>
      </c>
      <c r="B97" s="31" t="s">
        <v>1766</v>
      </c>
      <c r="C97" s="5" t="s">
        <v>15</v>
      </c>
      <c r="D97" s="10"/>
      <c r="E97" s="10"/>
      <c r="F97" s="9" t="s">
        <v>1848</v>
      </c>
      <c r="G97" s="5" t="s">
        <v>2474</v>
      </c>
      <c r="H97" s="5" t="s">
        <v>166</v>
      </c>
      <c r="I97" s="58" t="s">
        <v>2083</v>
      </c>
      <c r="J97" s="6" t="s">
        <v>1918</v>
      </c>
      <c r="K97" s="56" t="s">
        <v>111</v>
      </c>
      <c r="L97" s="60">
        <v>550</v>
      </c>
      <c r="M97" s="367"/>
      <c r="N97" s="7"/>
      <c r="O97" s="18" t="e">
        <f>VLOOKUP(AB96,[1]ETerra_D!$A$1:$D$30000,4,0)</f>
        <v>#N/A</v>
      </c>
      <c r="P97" s="2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ht="20.100000000000001" customHeight="1" x14ac:dyDescent="0.3">
      <c r="A98" s="32" t="s">
        <v>1902</v>
      </c>
      <c r="B98" s="31" t="s">
        <v>1766</v>
      </c>
      <c r="C98" s="5" t="s">
        <v>14</v>
      </c>
      <c r="D98" s="10"/>
      <c r="E98" s="10"/>
      <c r="F98" s="9" t="s">
        <v>1849</v>
      </c>
      <c r="G98" s="5" t="s">
        <v>2475</v>
      </c>
      <c r="H98" s="5" t="s">
        <v>166</v>
      </c>
      <c r="I98" s="58" t="s">
        <v>2083</v>
      </c>
      <c r="J98" s="6" t="s">
        <v>1918</v>
      </c>
      <c r="K98" s="56" t="s">
        <v>111</v>
      </c>
      <c r="L98" s="60">
        <v>551</v>
      </c>
      <c r="M98" s="367"/>
      <c r="N98" s="7"/>
      <c r="O98" s="18" t="e">
        <f>VLOOKUP(AB98,[1]ETerra_D!$A$1:$D$30000,4,0)</f>
        <v>#N/A</v>
      </c>
      <c r="P98" s="2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ht="20.100000000000001" customHeight="1" x14ac:dyDescent="0.3">
      <c r="A99" s="32" t="s">
        <v>1902</v>
      </c>
      <c r="B99" s="31" t="s">
        <v>1766</v>
      </c>
      <c r="C99" s="5" t="s">
        <v>13</v>
      </c>
      <c r="D99" s="10"/>
      <c r="E99" s="10"/>
      <c r="F99" s="9" t="s">
        <v>1850</v>
      </c>
      <c r="G99" s="5" t="s">
        <v>2476</v>
      </c>
      <c r="H99" s="5" t="s">
        <v>166</v>
      </c>
      <c r="I99" s="58" t="s">
        <v>2083</v>
      </c>
      <c r="J99" s="6" t="s">
        <v>1918</v>
      </c>
      <c r="K99" s="56" t="s">
        <v>111</v>
      </c>
      <c r="L99" s="60">
        <v>552</v>
      </c>
      <c r="M99" s="367"/>
      <c r="N99" s="7"/>
      <c r="O99" s="18" t="e">
        <f>VLOOKUP(AB99,[1]ETerra_D!$A$1:$D$30000,4,0)</f>
        <v>#N/A</v>
      </c>
      <c r="P99" s="2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ht="20.100000000000001" customHeight="1" x14ac:dyDescent="0.3">
      <c r="A100" s="32" t="s">
        <v>1902</v>
      </c>
      <c r="B100" s="31" t="s">
        <v>1766</v>
      </c>
      <c r="C100" s="5" t="s">
        <v>12</v>
      </c>
      <c r="D100" s="10"/>
      <c r="E100" s="10"/>
      <c r="F100" s="9" t="s">
        <v>1851</v>
      </c>
      <c r="G100" s="5" t="s">
        <v>2477</v>
      </c>
      <c r="H100" s="5" t="s">
        <v>166</v>
      </c>
      <c r="I100" s="58" t="s">
        <v>2083</v>
      </c>
      <c r="J100" s="6" t="s">
        <v>1918</v>
      </c>
      <c r="K100" s="56" t="s">
        <v>111</v>
      </c>
      <c r="L100" s="60">
        <v>553</v>
      </c>
      <c r="M100" s="367"/>
      <c r="N100" s="7"/>
      <c r="O100" s="18" t="e">
        <f>VLOOKUP(AB100,[1]ETerra_D!$A$1:$D$30000,4,0)</f>
        <v>#N/A</v>
      </c>
      <c r="P100" s="2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ht="20.100000000000001" customHeight="1" x14ac:dyDescent="0.3">
      <c r="A101" s="32" t="s">
        <v>1902</v>
      </c>
      <c r="B101" s="31" t="s">
        <v>1766</v>
      </c>
      <c r="C101" s="5" t="s">
        <v>11</v>
      </c>
      <c r="D101" s="10"/>
      <c r="E101" s="10"/>
      <c r="F101" s="9" t="s">
        <v>1852</v>
      </c>
      <c r="G101" s="5" t="s">
        <v>2478</v>
      </c>
      <c r="H101" s="5" t="s">
        <v>166</v>
      </c>
      <c r="I101" s="58" t="s">
        <v>2083</v>
      </c>
      <c r="J101" s="6" t="s">
        <v>1918</v>
      </c>
      <c r="K101" s="56" t="s">
        <v>111</v>
      </c>
      <c r="L101" s="60">
        <v>554</v>
      </c>
      <c r="M101" s="367"/>
      <c r="N101" s="7"/>
      <c r="O101" s="18" t="e">
        <f>VLOOKUP(AB101,[1]ETerra_D!$A$1:$D$30000,4,0)</f>
        <v>#N/A</v>
      </c>
      <c r="P101" s="2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ht="20.100000000000001" customHeight="1" x14ac:dyDescent="0.3">
      <c r="A102" s="32" t="s">
        <v>1902</v>
      </c>
      <c r="B102" s="31" t="s">
        <v>1766</v>
      </c>
      <c r="C102" s="5" t="s">
        <v>10</v>
      </c>
      <c r="D102" s="10"/>
      <c r="E102" s="10"/>
      <c r="F102" s="9" t="s">
        <v>1853</v>
      </c>
      <c r="G102" s="5" t="s">
        <v>2479</v>
      </c>
      <c r="H102" s="5" t="s">
        <v>166</v>
      </c>
      <c r="I102" s="58" t="s">
        <v>2083</v>
      </c>
      <c r="J102" s="6" t="s">
        <v>1918</v>
      </c>
      <c r="K102" s="56" t="s">
        <v>111</v>
      </c>
      <c r="L102" s="60">
        <v>555</v>
      </c>
      <c r="M102" s="367"/>
      <c r="N102" s="7"/>
      <c r="O102" s="18" t="e">
        <f>VLOOKUP(AB102,[1]ETerra_D!$A$1:$D$30000,4,0)</f>
        <v>#N/A</v>
      </c>
      <c r="P102" s="24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4"/>
    </row>
    <row r="103" spans="1:29" ht="20.100000000000001" customHeight="1" x14ac:dyDescent="0.3">
      <c r="A103" s="32" t="s">
        <v>1902</v>
      </c>
      <c r="B103" s="31" t="s">
        <v>1766</v>
      </c>
      <c r="C103" s="5" t="s">
        <v>162</v>
      </c>
      <c r="D103" s="10"/>
      <c r="E103" s="10"/>
      <c r="F103" s="9" t="s">
        <v>1854</v>
      </c>
      <c r="G103" s="5" t="s">
        <v>2480</v>
      </c>
      <c r="H103" s="5" t="s">
        <v>166</v>
      </c>
      <c r="I103" s="58" t="s">
        <v>2083</v>
      </c>
      <c r="J103" s="6" t="s">
        <v>1918</v>
      </c>
      <c r="K103" s="56" t="s">
        <v>111</v>
      </c>
      <c r="L103" s="60">
        <v>556</v>
      </c>
      <c r="M103" s="367"/>
      <c r="N103" s="7"/>
      <c r="O103" s="18"/>
      <c r="P103" s="24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4"/>
    </row>
    <row r="104" spans="1:29" ht="20.100000000000001" customHeight="1" x14ac:dyDescent="0.3">
      <c r="A104" s="54" t="s">
        <v>1902</v>
      </c>
      <c r="B104" s="378" t="s">
        <v>1766</v>
      </c>
      <c r="C104" s="233" t="s">
        <v>9</v>
      </c>
      <c r="D104" s="296"/>
      <c r="E104" s="296"/>
      <c r="F104" s="376" t="s">
        <v>1855</v>
      </c>
      <c r="G104" s="233" t="s">
        <v>2481</v>
      </c>
      <c r="H104" s="233" t="s">
        <v>166</v>
      </c>
      <c r="I104" s="321" t="s">
        <v>2083</v>
      </c>
      <c r="J104" s="7" t="s">
        <v>296</v>
      </c>
      <c r="K104" s="322" t="s">
        <v>110</v>
      </c>
      <c r="L104" s="379" t="s">
        <v>2081</v>
      </c>
      <c r="M104" s="8"/>
      <c r="N104" s="7"/>
      <c r="O104" s="18" t="e">
        <f>VLOOKUP(AB104,[1]ETerra_D!$A$1:$D$30000,4,0)</f>
        <v>#N/A</v>
      </c>
      <c r="P104" s="2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4"/>
    </row>
    <row r="105" spans="1:29" ht="20.100000000000001" customHeight="1" x14ac:dyDescent="0.3">
      <c r="A105" s="88" t="s">
        <v>1902</v>
      </c>
      <c r="B105" s="246" t="s">
        <v>1766</v>
      </c>
      <c r="C105" s="247" t="s">
        <v>9</v>
      </c>
      <c r="D105" s="248"/>
      <c r="E105" s="248"/>
      <c r="F105" s="249" t="s">
        <v>1855</v>
      </c>
      <c r="G105" s="247" t="s">
        <v>2481</v>
      </c>
      <c r="H105" s="247" t="s">
        <v>166</v>
      </c>
      <c r="I105" s="105" t="s">
        <v>2083</v>
      </c>
      <c r="J105" s="88" t="s">
        <v>1918</v>
      </c>
      <c r="K105" s="107" t="s">
        <v>111</v>
      </c>
      <c r="L105" s="263" t="s">
        <v>3949</v>
      </c>
      <c r="M105" s="501" t="s">
        <v>65</v>
      </c>
      <c r="N105" s="502"/>
      <c r="O105" s="18"/>
      <c r="P105" s="24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4"/>
    </row>
    <row r="106" spans="1:29" ht="20.100000000000001" customHeight="1" x14ac:dyDescent="0.3">
      <c r="A106" s="32" t="s">
        <v>1902</v>
      </c>
      <c r="B106" s="31" t="s">
        <v>1766</v>
      </c>
      <c r="C106" s="5" t="s">
        <v>7</v>
      </c>
      <c r="D106" s="10"/>
      <c r="E106" s="10"/>
      <c r="F106" s="9" t="s">
        <v>1857</v>
      </c>
      <c r="G106" s="5" t="s">
        <v>2482</v>
      </c>
      <c r="H106" s="5" t="s">
        <v>166</v>
      </c>
      <c r="I106" s="58" t="s">
        <v>2083</v>
      </c>
      <c r="J106" s="6" t="s">
        <v>1918</v>
      </c>
      <c r="K106" s="56" t="s">
        <v>111</v>
      </c>
      <c r="L106" s="60">
        <v>559</v>
      </c>
      <c r="M106" s="367"/>
      <c r="N106" s="7"/>
      <c r="O106" s="18" t="e">
        <f>VLOOKUP(AB106,[1]ETerra_D!$A$1:$D$30000,4,0)</f>
        <v>#N/A</v>
      </c>
      <c r="P106" s="2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4"/>
    </row>
    <row r="107" spans="1:29" ht="20.100000000000001" customHeight="1" x14ac:dyDescent="0.3">
      <c r="A107" s="32" t="s">
        <v>1902</v>
      </c>
      <c r="B107" s="31" t="s">
        <v>1766</v>
      </c>
      <c r="C107" s="5" t="s">
        <v>6</v>
      </c>
      <c r="D107" s="10"/>
      <c r="E107" s="10"/>
      <c r="F107" s="9" t="s">
        <v>1858</v>
      </c>
      <c r="G107" s="5" t="s">
        <v>2483</v>
      </c>
      <c r="H107" s="5" t="s">
        <v>166</v>
      </c>
      <c r="I107" s="58" t="s">
        <v>2083</v>
      </c>
      <c r="J107" s="6" t="s">
        <v>1918</v>
      </c>
      <c r="K107" s="56" t="s">
        <v>111</v>
      </c>
      <c r="L107" s="60">
        <v>560</v>
      </c>
      <c r="M107" s="367"/>
      <c r="N107" s="7"/>
      <c r="O107" s="18" t="e">
        <f>VLOOKUP(AB107,[1]ETerra_D!$A$1:$D$30000,4,0)</f>
        <v>#N/A</v>
      </c>
      <c r="P107" s="24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4"/>
    </row>
    <row r="108" spans="1:29" ht="20.100000000000001" customHeight="1" x14ac:dyDescent="0.3">
      <c r="A108" s="32" t="s">
        <v>1902</v>
      </c>
      <c r="B108" s="31" t="s">
        <v>1766</v>
      </c>
      <c r="C108" s="5" t="s">
        <v>163</v>
      </c>
      <c r="D108" s="10"/>
      <c r="E108" s="10"/>
      <c r="F108" s="9" t="s">
        <v>1859</v>
      </c>
      <c r="G108" s="5" t="s">
        <v>2484</v>
      </c>
      <c r="H108" s="5" t="s">
        <v>166</v>
      </c>
      <c r="I108" s="58" t="s">
        <v>2083</v>
      </c>
      <c r="J108" s="6" t="s">
        <v>1918</v>
      </c>
      <c r="K108" s="56" t="s">
        <v>111</v>
      </c>
      <c r="L108" s="60">
        <v>561</v>
      </c>
      <c r="M108" s="367"/>
      <c r="N108" s="7"/>
      <c r="O108" s="18"/>
      <c r="P108" s="24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4"/>
    </row>
    <row r="109" spans="1:29" ht="20.100000000000001" customHeight="1" x14ac:dyDescent="0.3">
      <c r="A109" s="54" t="s">
        <v>1902</v>
      </c>
      <c r="B109" s="378" t="s">
        <v>1766</v>
      </c>
      <c r="C109" s="233" t="s">
        <v>165</v>
      </c>
      <c r="D109" s="296"/>
      <c r="E109" s="296"/>
      <c r="F109" s="376" t="s">
        <v>1860</v>
      </c>
      <c r="G109" s="233" t="s">
        <v>2485</v>
      </c>
      <c r="H109" s="233" t="s">
        <v>166</v>
      </c>
      <c r="I109" s="321" t="s">
        <v>2083</v>
      </c>
      <c r="J109" s="7" t="s">
        <v>296</v>
      </c>
      <c r="K109" s="322" t="s">
        <v>110</v>
      </c>
      <c r="L109" s="379" t="s">
        <v>2081</v>
      </c>
      <c r="M109" s="8"/>
      <c r="N109" s="7"/>
      <c r="O109" s="18"/>
      <c r="P109" s="24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4"/>
    </row>
    <row r="110" spans="1:29" ht="20.100000000000001" customHeight="1" x14ac:dyDescent="0.3">
      <c r="A110" s="88" t="s">
        <v>1902</v>
      </c>
      <c r="B110" s="246" t="s">
        <v>1766</v>
      </c>
      <c r="C110" s="247" t="s">
        <v>165</v>
      </c>
      <c r="D110" s="248"/>
      <c r="E110" s="248"/>
      <c r="F110" s="249" t="s">
        <v>1860</v>
      </c>
      <c r="G110" s="247" t="s">
        <v>2485</v>
      </c>
      <c r="H110" s="247" t="s">
        <v>166</v>
      </c>
      <c r="I110" s="105" t="s">
        <v>2083</v>
      </c>
      <c r="J110" s="88" t="s">
        <v>1918</v>
      </c>
      <c r="K110" s="107" t="s">
        <v>111</v>
      </c>
      <c r="L110" s="263" t="s">
        <v>3949</v>
      </c>
      <c r="M110" s="501" t="s">
        <v>65</v>
      </c>
      <c r="N110" s="502"/>
      <c r="O110" s="18"/>
      <c r="P110" s="24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4"/>
    </row>
    <row r="111" spans="1:29" ht="20.100000000000001" customHeight="1" x14ac:dyDescent="0.3">
      <c r="A111" s="32" t="s">
        <v>1902</v>
      </c>
      <c r="B111" s="31" t="s">
        <v>1766</v>
      </c>
      <c r="C111" s="5" t="s">
        <v>5</v>
      </c>
      <c r="D111" s="10"/>
      <c r="E111" s="10"/>
      <c r="F111" s="9" t="s">
        <v>1861</v>
      </c>
      <c r="G111" s="5" t="s">
        <v>2486</v>
      </c>
      <c r="H111" s="5" t="s">
        <v>166</v>
      </c>
      <c r="I111" s="58" t="s">
        <v>2083</v>
      </c>
      <c r="J111" s="6" t="s">
        <v>1918</v>
      </c>
      <c r="K111" s="56" t="s">
        <v>111</v>
      </c>
      <c r="L111" s="60">
        <v>563</v>
      </c>
      <c r="M111" s="367"/>
      <c r="N111" s="7"/>
      <c r="O111" s="18" t="e">
        <f>VLOOKUP(AB111,[1]ETerra_D!$A$1:$D$30000,4,0)</f>
        <v>#N/A</v>
      </c>
      <c r="P111" s="24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4"/>
    </row>
    <row r="112" spans="1:29" ht="20.100000000000001" customHeight="1" x14ac:dyDescent="0.3">
      <c r="A112" s="32" t="s">
        <v>1902</v>
      </c>
      <c r="B112" s="31" t="s">
        <v>1766</v>
      </c>
      <c r="C112" s="5" t="s">
        <v>4</v>
      </c>
      <c r="D112" s="10"/>
      <c r="E112" s="10"/>
      <c r="F112" s="9" t="s">
        <v>1862</v>
      </c>
      <c r="G112" s="5" t="s">
        <v>2487</v>
      </c>
      <c r="H112" s="5" t="s">
        <v>166</v>
      </c>
      <c r="I112" s="58" t="s">
        <v>2083</v>
      </c>
      <c r="J112" s="6" t="s">
        <v>1918</v>
      </c>
      <c r="K112" s="56" t="s">
        <v>111</v>
      </c>
      <c r="L112" s="60">
        <v>564</v>
      </c>
      <c r="M112" s="367"/>
      <c r="N112" s="7"/>
      <c r="O112" s="18" t="e">
        <f>VLOOKUP(AB112,[1]ETerra_D!$A$1:$D$30000,4,0)</f>
        <v>#N/A</v>
      </c>
      <c r="P112" s="24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4"/>
    </row>
    <row r="113" spans="1:29" ht="20.100000000000001" customHeight="1" x14ac:dyDescent="0.3">
      <c r="A113" s="32" t="s">
        <v>1902</v>
      </c>
      <c r="B113" s="31" t="s">
        <v>1766</v>
      </c>
      <c r="C113" s="5" t="s">
        <v>3</v>
      </c>
      <c r="D113" s="10"/>
      <c r="E113" s="10"/>
      <c r="F113" s="9" t="s">
        <v>1863</v>
      </c>
      <c r="G113" s="5" t="s">
        <v>2488</v>
      </c>
      <c r="H113" s="5" t="s">
        <v>166</v>
      </c>
      <c r="I113" s="58" t="s">
        <v>2083</v>
      </c>
      <c r="J113" s="6" t="s">
        <v>1918</v>
      </c>
      <c r="K113" s="56" t="s">
        <v>111</v>
      </c>
      <c r="L113" s="60">
        <v>565</v>
      </c>
      <c r="M113" s="367"/>
      <c r="N113" s="7"/>
      <c r="O113" s="18" t="e">
        <f>VLOOKUP(AB113,[1]ETerra_D!$A$1:$D$30000,4,0)</f>
        <v>#N/A</v>
      </c>
      <c r="P113" s="24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4"/>
    </row>
    <row r="114" spans="1:29" ht="20.100000000000001" customHeight="1" x14ac:dyDescent="0.3">
      <c r="A114" s="32" t="s">
        <v>1902</v>
      </c>
      <c r="B114" s="31" t="s">
        <v>1766</v>
      </c>
      <c r="C114" s="5" t="s">
        <v>2</v>
      </c>
      <c r="D114" s="10"/>
      <c r="E114" s="10"/>
      <c r="F114" s="9" t="s">
        <v>1864</v>
      </c>
      <c r="G114" s="5" t="s">
        <v>2489</v>
      </c>
      <c r="H114" s="5" t="s">
        <v>166</v>
      </c>
      <c r="I114" s="58" t="s">
        <v>2083</v>
      </c>
      <c r="J114" s="6" t="s">
        <v>1918</v>
      </c>
      <c r="K114" s="56" t="s">
        <v>111</v>
      </c>
      <c r="L114" s="60">
        <v>566</v>
      </c>
      <c r="M114" s="367"/>
      <c r="N114" s="7"/>
      <c r="O114" s="18" t="e">
        <f>VLOOKUP(AB114,[1]ETerra_D!$A$1:$D$30000,4,0)</f>
        <v>#N/A</v>
      </c>
      <c r="P114" s="24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4"/>
    </row>
    <row r="115" spans="1:29" ht="20.100000000000001" customHeight="1" x14ac:dyDescent="0.3">
      <c r="A115" s="32" t="s">
        <v>1902</v>
      </c>
      <c r="B115" s="31" t="s">
        <v>1766</v>
      </c>
      <c r="C115" s="5" t="s">
        <v>476</v>
      </c>
      <c r="D115" s="10"/>
      <c r="E115" s="10"/>
      <c r="F115" s="9" t="s">
        <v>1884</v>
      </c>
      <c r="G115" s="5" t="s">
        <v>2490</v>
      </c>
      <c r="H115" s="5" t="s">
        <v>166</v>
      </c>
      <c r="I115" s="58" t="s">
        <v>2083</v>
      </c>
      <c r="J115" s="6" t="s">
        <v>1918</v>
      </c>
      <c r="K115" s="56" t="s">
        <v>111</v>
      </c>
      <c r="L115" s="60">
        <v>567</v>
      </c>
      <c r="M115" s="367"/>
      <c r="N115" s="7"/>
      <c r="O115" s="18" t="e">
        <f>VLOOKUP(AB115,[1]ETerra_D!$A$1:$D$30000,4,0)</f>
        <v>#N/A</v>
      </c>
      <c r="P115" s="24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4"/>
    </row>
    <row r="116" spans="1:29" ht="20.100000000000001" customHeight="1" x14ac:dyDescent="0.3">
      <c r="A116" s="32" t="s">
        <v>1902</v>
      </c>
      <c r="B116" s="31" t="s">
        <v>1766</v>
      </c>
      <c r="C116" s="5" t="s">
        <v>477</v>
      </c>
      <c r="D116" s="10"/>
      <c r="E116" s="10"/>
      <c r="F116" s="9" t="s">
        <v>1885</v>
      </c>
      <c r="G116" s="5" t="s">
        <v>2491</v>
      </c>
      <c r="H116" s="5" t="s">
        <v>166</v>
      </c>
      <c r="I116" s="58" t="s">
        <v>2083</v>
      </c>
      <c r="J116" s="6" t="s">
        <v>1918</v>
      </c>
      <c r="K116" s="56" t="s">
        <v>111</v>
      </c>
      <c r="L116" s="60">
        <v>568</v>
      </c>
      <c r="M116" s="367"/>
      <c r="N116" s="7"/>
      <c r="O116" s="18"/>
      <c r="P116" s="24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4"/>
    </row>
    <row r="117" spans="1:29" ht="20.100000000000001" customHeight="1" x14ac:dyDescent="0.3">
      <c r="A117" s="32" t="s">
        <v>1902</v>
      </c>
      <c r="B117" s="31" t="s">
        <v>1766</v>
      </c>
      <c r="C117" s="5" t="s">
        <v>0</v>
      </c>
      <c r="D117" s="10"/>
      <c r="E117" s="10"/>
      <c r="F117" s="9" t="s">
        <v>1867</v>
      </c>
      <c r="G117" s="5" t="s">
        <v>2492</v>
      </c>
      <c r="H117" s="5" t="s">
        <v>166</v>
      </c>
      <c r="I117" s="58" t="s">
        <v>2083</v>
      </c>
      <c r="J117" s="6" t="s">
        <v>1918</v>
      </c>
      <c r="K117" s="56" t="s">
        <v>111</v>
      </c>
      <c r="L117" s="60">
        <v>569</v>
      </c>
      <c r="M117" s="367"/>
      <c r="N117" s="7"/>
      <c r="O117" s="18"/>
      <c r="P117" s="24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4"/>
    </row>
    <row r="118" spans="1:29" ht="20.100000000000001" customHeight="1" x14ac:dyDescent="0.3">
      <c r="A118" s="32" t="s">
        <v>1902</v>
      </c>
      <c r="B118" s="31" t="s">
        <v>1766</v>
      </c>
      <c r="C118" s="5" t="s">
        <v>200</v>
      </c>
      <c r="D118" s="10"/>
      <c r="E118" s="10"/>
      <c r="F118" s="9" t="s">
        <v>1868</v>
      </c>
      <c r="G118" s="5" t="s">
        <v>2493</v>
      </c>
      <c r="H118" s="5" t="s">
        <v>166</v>
      </c>
      <c r="I118" s="58" t="s">
        <v>2083</v>
      </c>
      <c r="J118" s="6" t="s">
        <v>1918</v>
      </c>
      <c r="K118" s="56" t="s">
        <v>111</v>
      </c>
      <c r="L118" s="60">
        <v>570</v>
      </c>
      <c r="M118" s="367"/>
      <c r="N118" s="7"/>
      <c r="O118" s="18" t="e">
        <f>VLOOKUP(AB118,[1]ETerra_D!$A$1:$D$30000,4,0)</f>
        <v>#N/A</v>
      </c>
      <c r="P118" s="24"/>
      <c r="Q118" s="13"/>
      <c r="R118" s="27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4"/>
    </row>
    <row r="119" spans="1:29" ht="20.100000000000001" customHeight="1" x14ac:dyDescent="0.3">
      <c r="A119" s="254" t="s">
        <v>1902</v>
      </c>
      <c r="B119" s="255" t="s">
        <v>1766</v>
      </c>
      <c r="C119" s="251" t="s">
        <v>4896</v>
      </c>
      <c r="D119" s="259"/>
      <c r="E119" s="259"/>
      <c r="F119" s="260" t="s">
        <v>4891</v>
      </c>
      <c r="G119" s="259" t="s">
        <v>4929</v>
      </c>
      <c r="H119" s="251" t="s">
        <v>166</v>
      </c>
      <c r="I119" s="256" t="s">
        <v>2083</v>
      </c>
      <c r="J119" s="255" t="s">
        <v>304</v>
      </c>
      <c r="K119" s="256" t="s">
        <v>111</v>
      </c>
      <c r="L119" s="261">
        <v>571</v>
      </c>
      <c r="M119" s="262"/>
      <c r="N119" s="262"/>
      <c r="AC119" s="4"/>
    </row>
    <row r="120" spans="1:29" ht="20.100000000000001" customHeight="1" x14ac:dyDescent="0.3">
      <c r="A120" s="254" t="s">
        <v>1902</v>
      </c>
      <c r="B120" s="255" t="s">
        <v>1766</v>
      </c>
      <c r="C120" s="251" t="s">
        <v>4896</v>
      </c>
      <c r="D120" s="259"/>
      <c r="E120" s="259"/>
      <c r="F120" s="260" t="s">
        <v>4892</v>
      </c>
      <c r="G120" s="259" t="s">
        <v>4930</v>
      </c>
      <c r="H120" s="251" t="s">
        <v>166</v>
      </c>
      <c r="I120" s="256" t="s">
        <v>2083</v>
      </c>
      <c r="J120" s="255" t="s">
        <v>304</v>
      </c>
      <c r="K120" s="256" t="s">
        <v>111</v>
      </c>
      <c r="L120" s="261">
        <v>572</v>
      </c>
      <c r="M120" s="262"/>
      <c r="N120" s="262"/>
      <c r="AC120" s="4"/>
    </row>
    <row r="121" spans="1:29" ht="20.100000000000001" customHeight="1" x14ac:dyDescent="0.3">
      <c r="A121" s="254" t="s">
        <v>1902</v>
      </c>
      <c r="B121" s="255" t="s">
        <v>1766</v>
      </c>
      <c r="C121" s="251" t="s">
        <v>4896</v>
      </c>
      <c r="D121" s="259"/>
      <c r="E121" s="259"/>
      <c r="F121" s="260" t="s">
        <v>4893</v>
      </c>
      <c r="G121" s="259" t="s">
        <v>4931</v>
      </c>
      <c r="H121" s="251" t="s">
        <v>166</v>
      </c>
      <c r="I121" s="256" t="s">
        <v>2083</v>
      </c>
      <c r="J121" s="255" t="s">
        <v>304</v>
      </c>
      <c r="K121" s="256" t="s">
        <v>111</v>
      </c>
      <c r="L121" s="261">
        <v>573</v>
      </c>
      <c r="M121" s="262"/>
      <c r="N121" s="262"/>
      <c r="AC121" s="4"/>
    </row>
    <row r="122" spans="1:29" ht="20.100000000000001" customHeight="1" x14ac:dyDescent="0.3">
      <c r="A122" s="254" t="s">
        <v>1902</v>
      </c>
      <c r="B122" s="255" t="s">
        <v>1766</v>
      </c>
      <c r="C122" s="251" t="s">
        <v>4896</v>
      </c>
      <c r="D122" s="259"/>
      <c r="E122" s="259"/>
      <c r="F122" s="260" t="s">
        <v>4894</v>
      </c>
      <c r="G122" s="259" t="s">
        <v>4932</v>
      </c>
      <c r="H122" s="251" t="s">
        <v>166</v>
      </c>
      <c r="I122" s="256" t="s">
        <v>2083</v>
      </c>
      <c r="J122" s="255" t="s">
        <v>304</v>
      </c>
      <c r="K122" s="256" t="s">
        <v>111</v>
      </c>
      <c r="L122" s="261">
        <v>574</v>
      </c>
      <c r="M122" s="262"/>
      <c r="N122" s="262"/>
      <c r="AC122" s="4"/>
    </row>
    <row r="123" spans="1:29" ht="20.100000000000001" customHeight="1" x14ac:dyDescent="0.3">
      <c r="A123" s="254" t="s">
        <v>1902</v>
      </c>
      <c r="B123" s="255" t="s">
        <v>1766</v>
      </c>
      <c r="C123" s="251" t="s">
        <v>4896</v>
      </c>
      <c r="D123" s="259"/>
      <c r="E123" s="259"/>
      <c r="F123" s="260" t="s">
        <v>4895</v>
      </c>
      <c r="G123" s="259" t="s">
        <v>4933</v>
      </c>
      <c r="H123" s="251" t="s">
        <v>166</v>
      </c>
      <c r="I123" s="256" t="s">
        <v>2083</v>
      </c>
      <c r="J123" s="255" t="s">
        <v>304</v>
      </c>
      <c r="K123" s="256" t="s">
        <v>111</v>
      </c>
      <c r="L123" s="261">
        <v>575</v>
      </c>
      <c r="M123" s="262"/>
      <c r="N123" s="262"/>
      <c r="AC123" s="4"/>
    </row>
    <row r="124" spans="1:29" x14ac:dyDescent="0.3">
      <c r="AC124" s="4"/>
    </row>
    <row r="125" spans="1:29" x14ac:dyDescent="0.3">
      <c r="AC125" s="4"/>
    </row>
    <row r="126" spans="1:29" x14ac:dyDescent="0.3">
      <c r="AC126" s="4"/>
    </row>
    <row r="127" spans="1:29" x14ac:dyDescent="0.3">
      <c r="AC127" s="4"/>
    </row>
    <row r="128" spans="1:29" x14ac:dyDescent="0.3">
      <c r="AC128" s="4"/>
    </row>
    <row r="129" spans="29:29" x14ac:dyDescent="0.3">
      <c r="AC129" s="4"/>
    </row>
    <row r="130" spans="29:29" x14ac:dyDescent="0.3">
      <c r="AC130" s="4"/>
    </row>
    <row r="131" spans="29:29" x14ac:dyDescent="0.3">
      <c r="AC131" s="4"/>
    </row>
    <row r="132" spans="29:29" x14ac:dyDescent="0.3">
      <c r="AC132" s="4"/>
    </row>
    <row r="133" spans="29:29" x14ac:dyDescent="0.3">
      <c r="AC133" s="4"/>
    </row>
    <row r="134" spans="29:29" x14ac:dyDescent="0.3">
      <c r="AC134" s="4"/>
    </row>
    <row r="135" spans="29:29" x14ac:dyDescent="0.3">
      <c r="AC135" s="4"/>
    </row>
    <row r="136" spans="29:29" x14ac:dyDescent="0.3">
      <c r="AC136" s="4"/>
    </row>
  </sheetData>
  <sheetProtection selectLockedCells="1" selectUnlockedCells="1"/>
  <mergeCells count="33">
    <mergeCell ref="M49:N49"/>
    <mergeCell ref="M53:N53"/>
    <mergeCell ref="M55:N55"/>
    <mergeCell ref="M63:N63"/>
    <mergeCell ref="M65:N65"/>
    <mergeCell ref="V3:AB3"/>
    <mergeCell ref="C4:G4"/>
    <mergeCell ref="I4:N4"/>
    <mergeCell ref="A6:N6"/>
    <mergeCell ref="A17:N17"/>
    <mergeCell ref="C3:F3"/>
    <mergeCell ref="G3:H3"/>
    <mergeCell ref="A1:B4"/>
    <mergeCell ref="C1:J1"/>
    <mergeCell ref="K1:N2"/>
    <mergeCell ref="C2:J2"/>
    <mergeCell ref="I3:N3"/>
    <mergeCell ref="M67:N67"/>
    <mergeCell ref="M69:N69"/>
    <mergeCell ref="M105:N105"/>
    <mergeCell ref="M110:N110"/>
    <mergeCell ref="A29:N29"/>
    <mergeCell ref="A75:N75"/>
    <mergeCell ref="A30:N30"/>
    <mergeCell ref="A44:N44"/>
    <mergeCell ref="A50:N50"/>
    <mergeCell ref="A56:N56"/>
    <mergeCell ref="L61:N61"/>
    <mergeCell ref="M33:N33"/>
    <mergeCell ref="M41:N41"/>
    <mergeCell ref="M42:N42"/>
    <mergeCell ref="M43:N43"/>
    <mergeCell ref="M47:N47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1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651F-16AB-45D8-BE2F-7219EF74611B}">
  <sheetPr>
    <pageSetUpPr fitToPage="1"/>
  </sheetPr>
  <dimension ref="A1:AU203"/>
  <sheetViews>
    <sheetView view="pageBreakPreview" zoomScale="80" zoomScaleNormal="75" zoomScaleSheetLayoutView="80" workbookViewId="0">
      <pane ySplit="5" topLeftCell="A25" activePane="bottomLeft" state="frozen"/>
      <selection activeCell="A2" sqref="A2:B2"/>
      <selection pane="bottomLeft" activeCell="M39" sqref="M39:N39"/>
    </sheetView>
  </sheetViews>
  <sheetFormatPr defaultRowHeight="14.4" x14ac:dyDescent="0.3"/>
  <cols>
    <col min="1" max="1" width="7.44140625" style="1" customWidth="1"/>
    <col min="2" max="2" width="11.21875" style="1" customWidth="1"/>
    <col min="3" max="3" width="64.5546875" style="1" bestFit="1" customWidth="1"/>
    <col min="4" max="4" width="6.21875" style="1" bestFit="1" customWidth="1"/>
    <col min="5" max="5" width="9.88671875" style="1" customWidth="1"/>
    <col min="6" max="6" width="41.21875" style="1" bestFit="1" customWidth="1"/>
    <col min="7" max="7" width="55.44140625" style="1" bestFit="1" customWidth="1"/>
    <col min="8" max="8" width="13.6640625" style="1" customWidth="1"/>
    <col min="9" max="9" width="17.33203125" style="1" bestFit="1" customWidth="1"/>
    <col min="10" max="10" width="10.33203125" style="1" customWidth="1"/>
    <col min="11" max="11" width="13.21875" style="1" bestFit="1" customWidth="1"/>
    <col min="12" max="12" width="13.88671875" style="1" customWidth="1"/>
    <col min="13" max="14" width="4.109375" style="3" bestFit="1" customWidth="1"/>
    <col min="15" max="15" width="3.88671875" style="1" hidden="1" customWidth="1"/>
    <col min="16" max="16" width="71.6640625" style="1" bestFit="1" customWidth="1"/>
    <col min="17" max="17" width="36.44140625" style="2" bestFit="1" customWidth="1"/>
    <col min="18" max="18" width="13.33203125" style="2" customWidth="1"/>
    <col min="19" max="19" width="15" style="2" customWidth="1"/>
    <col min="20" max="20" width="31.44140625" style="2" bestFit="1" customWidth="1"/>
    <col min="21" max="21" width="52.109375" style="2" customWidth="1"/>
    <col min="22" max="22" width="14.5546875" style="2" customWidth="1"/>
    <col min="23" max="23" width="16.5546875" style="2" customWidth="1"/>
    <col min="24" max="24" width="10.44140625" style="2" customWidth="1"/>
    <col min="25" max="25" width="10.88671875" style="2" customWidth="1"/>
    <col min="26" max="26" width="7.88671875" style="2" customWidth="1"/>
    <col min="27" max="27" width="4.5546875" style="2" customWidth="1"/>
    <col min="28" max="47" width="8.88671875" style="2"/>
    <col min="48" max="16384" width="8.88671875" style="1"/>
  </cols>
  <sheetData>
    <row r="1" spans="1:29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1780</v>
      </c>
      <c r="L1" s="465"/>
      <c r="M1" s="465"/>
      <c r="N1" s="465"/>
    </row>
    <row r="2" spans="1:29" ht="31.8" customHeight="1" x14ac:dyDescent="0.3">
      <c r="A2" s="458"/>
      <c r="B2" s="459"/>
      <c r="C2" s="466" t="s">
        <v>2594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9" ht="28.8" customHeight="1" x14ac:dyDescent="0.25">
      <c r="A3" s="458"/>
      <c r="B3" s="459"/>
      <c r="C3" s="469" t="s">
        <v>4834</v>
      </c>
      <c r="D3" s="469"/>
      <c r="E3" s="469"/>
      <c r="F3" s="469"/>
      <c r="G3" s="470" t="str">
        <f>Capa!G67</f>
        <v>IP:10.39.13.15</v>
      </c>
      <c r="H3" s="471"/>
      <c r="I3" s="468" t="s">
        <v>63</v>
      </c>
      <c r="J3" s="468"/>
      <c r="K3" s="468"/>
      <c r="L3" s="468"/>
      <c r="M3" s="468"/>
      <c r="N3" s="468"/>
      <c r="O3" s="15" t="s">
        <v>55</v>
      </c>
      <c r="P3" s="20"/>
      <c r="Q3" s="13"/>
      <c r="R3" s="13"/>
      <c r="S3" s="13"/>
      <c r="T3" s="13"/>
      <c r="U3" s="13"/>
      <c r="V3" s="449"/>
      <c r="W3" s="449"/>
      <c r="X3" s="449"/>
      <c r="Y3" s="449"/>
      <c r="Z3" s="449"/>
      <c r="AA3" s="449"/>
      <c r="AB3" s="449"/>
    </row>
    <row r="4" spans="1:29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9" s="2" customFormat="1" ht="50.4" customHeight="1" x14ac:dyDescent="0.3">
      <c r="A5" s="14" t="s">
        <v>62</v>
      </c>
      <c r="B5" s="28" t="s">
        <v>54</v>
      </c>
      <c r="C5" s="28" t="s">
        <v>61</v>
      </c>
      <c r="D5" s="29" t="s">
        <v>1787</v>
      </c>
      <c r="E5" s="29" t="s">
        <v>1788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s="2" customFormat="1" ht="20.100000000000001" customHeight="1" x14ac:dyDescent="0.25">
      <c r="A6" s="524" t="s">
        <v>2508</v>
      </c>
      <c r="B6" s="525"/>
      <c r="C6" s="525"/>
      <c r="D6" s="525"/>
      <c r="E6" s="525"/>
      <c r="F6" s="525"/>
      <c r="G6" s="525"/>
      <c r="H6" s="525"/>
      <c r="I6" s="525"/>
      <c r="J6" s="525"/>
      <c r="K6" s="525"/>
      <c r="L6" s="525"/>
      <c r="M6" s="525"/>
      <c r="N6" s="526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s="2" customFormat="1" ht="20.100000000000001" customHeight="1" x14ac:dyDescent="0.25">
      <c r="A7" s="453" t="s">
        <v>2495</v>
      </c>
      <c r="B7" s="454"/>
      <c r="C7" s="454"/>
      <c r="D7" s="454"/>
      <c r="E7" s="454"/>
      <c r="F7" s="454"/>
      <c r="G7" s="454"/>
      <c r="H7" s="454"/>
      <c r="I7" s="454"/>
      <c r="J7" s="454"/>
      <c r="K7" s="454"/>
      <c r="L7" s="454"/>
      <c r="M7" s="454"/>
      <c r="N7" s="455"/>
      <c r="O7" s="17"/>
      <c r="P7" s="2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s="2" customFormat="1" ht="20.100000000000001" customHeight="1" x14ac:dyDescent="0.3">
      <c r="A8" s="32" t="s">
        <v>2101</v>
      </c>
      <c r="B8" s="31" t="s">
        <v>2499</v>
      </c>
      <c r="C8" s="5" t="s">
        <v>46</v>
      </c>
      <c r="D8" s="10" t="s">
        <v>67</v>
      </c>
      <c r="E8" s="10"/>
      <c r="F8" s="9" t="s">
        <v>112</v>
      </c>
      <c r="G8" s="5" t="s">
        <v>2684</v>
      </c>
      <c r="H8" s="5"/>
      <c r="I8" s="56" t="s">
        <v>1920</v>
      </c>
      <c r="J8" s="6" t="s">
        <v>2496</v>
      </c>
      <c r="K8" s="56" t="s">
        <v>110</v>
      </c>
      <c r="L8" s="59">
        <v>600</v>
      </c>
      <c r="M8" s="367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s="2" customFormat="1" ht="20.100000000000001" customHeight="1" x14ac:dyDescent="0.3">
      <c r="A9" s="32" t="s">
        <v>2101</v>
      </c>
      <c r="B9" s="31" t="s">
        <v>2499</v>
      </c>
      <c r="C9" s="5" t="s">
        <v>45</v>
      </c>
      <c r="D9" s="10" t="s">
        <v>68</v>
      </c>
      <c r="E9" s="10"/>
      <c r="F9" s="9" t="s">
        <v>114</v>
      </c>
      <c r="G9" s="5" t="s">
        <v>2685</v>
      </c>
      <c r="H9" s="5"/>
      <c r="I9" s="56" t="s">
        <v>1920</v>
      </c>
      <c r="J9" s="6" t="s">
        <v>2496</v>
      </c>
      <c r="K9" s="56" t="s">
        <v>110</v>
      </c>
      <c r="L9" s="59">
        <v>601</v>
      </c>
      <c r="M9" s="367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s="2" customFormat="1" ht="20.100000000000001" customHeight="1" x14ac:dyDescent="0.3">
      <c r="A10" s="32" t="s">
        <v>2101</v>
      </c>
      <c r="B10" s="31" t="s">
        <v>2499</v>
      </c>
      <c r="C10" s="5" t="s">
        <v>44</v>
      </c>
      <c r="D10" s="10" t="s">
        <v>69</v>
      </c>
      <c r="E10" s="10"/>
      <c r="F10" s="9" t="s">
        <v>116</v>
      </c>
      <c r="G10" s="5" t="s">
        <v>2686</v>
      </c>
      <c r="H10" s="5"/>
      <c r="I10" s="56" t="s">
        <v>1920</v>
      </c>
      <c r="J10" s="6" t="s">
        <v>2496</v>
      </c>
      <c r="K10" s="56" t="s">
        <v>110</v>
      </c>
      <c r="L10" s="59">
        <v>602</v>
      </c>
      <c r="M10" s="367"/>
      <c r="N10" s="6"/>
      <c r="O10" s="18" t="e">
        <f>VLOOKUP(AB10,[1]ETerra_A!$A$1:$D$30000,3,0)</f>
        <v>#N/A</v>
      </c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s="2" customFormat="1" ht="20.100000000000001" customHeight="1" x14ac:dyDescent="0.3">
      <c r="A11" s="32" t="s">
        <v>2101</v>
      </c>
      <c r="B11" s="31" t="s">
        <v>41</v>
      </c>
      <c r="C11" s="5" t="s">
        <v>299</v>
      </c>
      <c r="D11" s="10" t="s">
        <v>70</v>
      </c>
      <c r="E11" s="10"/>
      <c r="F11" s="9" t="s">
        <v>118</v>
      </c>
      <c r="G11" s="5" t="s">
        <v>2687</v>
      </c>
      <c r="H11" s="5"/>
      <c r="I11" s="56" t="s">
        <v>1920</v>
      </c>
      <c r="J11" s="6" t="s">
        <v>2498</v>
      </c>
      <c r="K11" s="56" t="s">
        <v>111</v>
      </c>
      <c r="L11" s="60">
        <v>603</v>
      </c>
      <c r="M11" s="367"/>
      <c r="N11" s="6"/>
      <c r="O11" s="18" t="e">
        <f>VLOOKUP(AB11,[1]ETerra_A!$A$1:$D$30000,3,0)</f>
        <v>#N/A</v>
      </c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s="2" customFormat="1" ht="20.100000000000001" customHeight="1" x14ac:dyDescent="0.3">
      <c r="A12" s="32" t="s">
        <v>2101</v>
      </c>
      <c r="B12" s="31" t="s">
        <v>41</v>
      </c>
      <c r="C12" s="5" t="s">
        <v>300</v>
      </c>
      <c r="D12" s="10" t="s">
        <v>71</v>
      </c>
      <c r="E12" s="10"/>
      <c r="F12" s="9" t="s">
        <v>120</v>
      </c>
      <c r="G12" s="5" t="s">
        <v>2688</v>
      </c>
      <c r="H12" s="5"/>
      <c r="I12" s="56" t="s">
        <v>1920</v>
      </c>
      <c r="J12" s="6" t="s">
        <v>2498</v>
      </c>
      <c r="K12" s="56" t="s">
        <v>111</v>
      </c>
      <c r="L12" s="60">
        <v>604</v>
      </c>
      <c r="M12" s="367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s="2" customFormat="1" ht="20.100000000000001" customHeight="1" x14ac:dyDescent="0.3">
      <c r="A13" s="32" t="s">
        <v>2101</v>
      </c>
      <c r="B13" s="31" t="s">
        <v>41</v>
      </c>
      <c r="C13" s="5" t="s">
        <v>301</v>
      </c>
      <c r="D13" s="10" t="s">
        <v>72</v>
      </c>
      <c r="E13" s="10"/>
      <c r="F13" s="9" t="s">
        <v>122</v>
      </c>
      <c r="G13" s="5" t="s">
        <v>2689</v>
      </c>
      <c r="H13" s="5"/>
      <c r="I13" s="56" t="s">
        <v>1920</v>
      </c>
      <c r="J13" s="6" t="s">
        <v>2498</v>
      </c>
      <c r="K13" s="56" t="s">
        <v>111</v>
      </c>
      <c r="L13" s="60">
        <v>605</v>
      </c>
      <c r="M13" s="367"/>
      <c r="N13" s="6"/>
      <c r="O13" s="18" t="e">
        <f>VLOOKUP(AB13,[1]ETerra_A!$A$1:$D$30000,3,0)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s="2" customFormat="1" ht="20.100000000000001" customHeight="1" x14ac:dyDescent="0.3">
      <c r="A14" s="32" t="s">
        <v>2101</v>
      </c>
      <c r="B14" s="31" t="s">
        <v>2499</v>
      </c>
      <c r="C14" s="5" t="s">
        <v>38</v>
      </c>
      <c r="D14" s="10"/>
      <c r="E14" s="10"/>
      <c r="F14" s="9" t="s">
        <v>126</v>
      </c>
      <c r="G14" s="5" t="s">
        <v>2690</v>
      </c>
      <c r="H14" s="5"/>
      <c r="I14" s="56" t="s">
        <v>1920</v>
      </c>
      <c r="J14" s="6" t="s">
        <v>2498</v>
      </c>
      <c r="K14" s="56" t="s">
        <v>111</v>
      </c>
      <c r="L14" s="60">
        <v>606</v>
      </c>
      <c r="M14" s="367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3">
      <c r="A15" s="32" t="s">
        <v>2101</v>
      </c>
      <c r="B15" s="31" t="s">
        <v>2499</v>
      </c>
      <c r="C15" s="5" t="s">
        <v>37</v>
      </c>
      <c r="D15" s="10"/>
      <c r="E15" s="10"/>
      <c r="F15" s="9" t="s">
        <v>128</v>
      </c>
      <c r="G15" s="5" t="s">
        <v>2691</v>
      </c>
      <c r="H15" s="5"/>
      <c r="I15" s="56" t="s">
        <v>1920</v>
      </c>
      <c r="J15" s="6" t="s">
        <v>2498</v>
      </c>
      <c r="K15" s="56" t="s">
        <v>111</v>
      </c>
      <c r="L15" s="60">
        <v>607</v>
      </c>
      <c r="M15" s="367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25">
      <c r="A16" s="453" t="s">
        <v>2497</v>
      </c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5"/>
      <c r="O16" s="17"/>
      <c r="P16" s="2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3">
      <c r="A17" s="32" t="s">
        <v>2101</v>
      </c>
      <c r="B17" s="31" t="s">
        <v>2500</v>
      </c>
      <c r="C17" s="5" t="s">
        <v>46</v>
      </c>
      <c r="D17" s="10" t="s">
        <v>67</v>
      </c>
      <c r="E17" s="10"/>
      <c r="F17" s="9" t="s">
        <v>112</v>
      </c>
      <c r="G17" s="5" t="s">
        <v>2692</v>
      </c>
      <c r="H17" s="5"/>
      <c r="I17" s="56" t="s">
        <v>1920</v>
      </c>
      <c r="J17" s="6" t="s">
        <v>2496</v>
      </c>
      <c r="K17" s="56" t="s">
        <v>110</v>
      </c>
      <c r="L17" s="59">
        <v>608</v>
      </c>
      <c r="M17" s="367"/>
      <c r="N17" s="6"/>
      <c r="O17" s="18" t="e">
        <f>VLOOKUP(AB17,[1]ETerra_A!$A$1:$D$30000,3,0)</f>
        <v>#N/A</v>
      </c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3">
      <c r="A18" s="32" t="s">
        <v>2101</v>
      </c>
      <c r="B18" s="31" t="s">
        <v>2500</v>
      </c>
      <c r="C18" s="5" t="s">
        <v>45</v>
      </c>
      <c r="D18" s="10" t="s">
        <v>68</v>
      </c>
      <c r="E18" s="10"/>
      <c r="F18" s="9" t="s">
        <v>114</v>
      </c>
      <c r="G18" s="5" t="s">
        <v>2693</v>
      </c>
      <c r="H18" s="5"/>
      <c r="I18" s="56" t="s">
        <v>1920</v>
      </c>
      <c r="J18" s="6" t="s">
        <v>2496</v>
      </c>
      <c r="K18" s="56" t="s">
        <v>110</v>
      </c>
      <c r="L18" s="59">
        <v>609</v>
      </c>
      <c r="M18" s="367"/>
      <c r="N18" s="6"/>
      <c r="O18" s="18" t="e">
        <f>VLOOKUP(AB18,[1]ETerra_A!$A$1:$D$30000,3,0)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3">
      <c r="A19" s="77" t="s">
        <v>2101</v>
      </c>
      <c r="B19" s="85" t="s">
        <v>2500</v>
      </c>
      <c r="C19" s="44" t="s">
        <v>44</v>
      </c>
      <c r="D19" s="45" t="s">
        <v>69</v>
      </c>
      <c r="E19" s="45"/>
      <c r="F19" s="46" t="s">
        <v>116</v>
      </c>
      <c r="G19" s="44" t="s">
        <v>2694</v>
      </c>
      <c r="H19" s="44"/>
      <c r="I19" s="64" t="s">
        <v>1920</v>
      </c>
      <c r="J19" s="47" t="s">
        <v>2496</v>
      </c>
      <c r="K19" s="64" t="s">
        <v>110</v>
      </c>
      <c r="L19" s="59">
        <v>610</v>
      </c>
      <c r="M19" s="370"/>
      <c r="N19" s="47"/>
      <c r="O19" s="18" t="e">
        <f>VLOOKUP(AB19,[1]ETerra_A!$A$1:$D$30000,3,0)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25">
      <c r="A20" s="527" t="s">
        <v>2509</v>
      </c>
      <c r="B20" s="527"/>
      <c r="C20" s="527"/>
      <c r="D20" s="527"/>
      <c r="E20" s="527"/>
      <c r="F20" s="527"/>
      <c r="G20" s="527"/>
      <c r="H20" s="527"/>
      <c r="I20" s="527"/>
      <c r="J20" s="527"/>
      <c r="K20" s="527"/>
      <c r="L20" s="527"/>
      <c r="M20" s="527"/>
      <c r="N20" s="527"/>
      <c r="O20" s="34"/>
      <c r="P20" s="23"/>
      <c r="Q20" s="23"/>
      <c r="R20" s="23"/>
      <c r="S20" s="23"/>
      <c r="T20" s="23"/>
      <c r="U20" s="2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443" t="s">
        <v>2501</v>
      </c>
      <c r="B21" s="444"/>
      <c r="C21" s="444"/>
      <c r="D21" s="444"/>
      <c r="E21" s="444"/>
      <c r="F21" s="444"/>
      <c r="G21" s="444"/>
      <c r="H21" s="444"/>
      <c r="I21" s="444"/>
      <c r="J21" s="444"/>
      <c r="K21" s="444"/>
      <c r="L21" s="444"/>
      <c r="M21" s="444"/>
      <c r="N21" s="445"/>
      <c r="O21" s="17"/>
      <c r="P21" s="23"/>
      <c r="Q21" s="23"/>
      <c r="R21" s="23"/>
      <c r="S21" s="23"/>
      <c r="T21" s="23"/>
      <c r="U21" s="2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3">
      <c r="A22" s="32" t="s">
        <v>2101</v>
      </c>
      <c r="B22" s="31" t="s">
        <v>2499</v>
      </c>
      <c r="C22" s="5" t="s">
        <v>2502</v>
      </c>
      <c r="D22" s="10"/>
      <c r="E22" s="10" t="s">
        <v>74</v>
      </c>
      <c r="F22" s="9" t="s">
        <v>2695</v>
      </c>
      <c r="G22" s="5" t="s">
        <v>2696</v>
      </c>
      <c r="H22" s="6" t="s">
        <v>470</v>
      </c>
      <c r="I22" s="56" t="s">
        <v>2082</v>
      </c>
      <c r="J22" s="6" t="s">
        <v>2496</v>
      </c>
      <c r="K22" s="56" t="s">
        <v>160</v>
      </c>
      <c r="L22" s="59">
        <v>600</v>
      </c>
      <c r="M22" s="374"/>
      <c r="N22" s="6"/>
      <c r="O22" s="18" t="e">
        <f>VLOOKUP(AB22,[1]ETerra_C!$A$1:$D$30000,2,0)</f>
        <v>#N/A</v>
      </c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3">
      <c r="A23" s="32" t="s">
        <v>2101</v>
      </c>
      <c r="B23" s="31" t="s">
        <v>2499</v>
      </c>
      <c r="C23" s="5" t="s">
        <v>2503</v>
      </c>
      <c r="D23" s="10"/>
      <c r="E23" s="10" t="s">
        <v>2527</v>
      </c>
      <c r="F23" s="9" t="s">
        <v>2697</v>
      </c>
      <c r="G23" s="5" t="s">
        <v>2698</v>
      </c>
      <c r="H23" s="6" t="s">
        <v>659</v>
      </c>
      <c r="I23" s="56" t="s">
        <v>2082</v>
      </c>
      <c r="J23" s="6" t="s">
        <v>2496</v>
      </c>
      <c r="K23" s="56" t="s">
        <v>160</v>
      </c>
      <c r="L23" s="59">
        <v>601</v>
      </c>
      <c r="M23" s="374"/>
      <c r="N23" s="6"/>
      <c r="O23" s="18" t="e">
        <f>VLOOKUP(AB23,[1]ETerra_C!$A$1:$D$30000,2,0)</f>
        <v>#N/A</v>
      </c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3">
      <c r="A24" s="32" t="s">
        <v>2101</v>
      </c>
      <c r="B24" s="31" t="s">
        <v>2499</v>
      </c>
      <c r="C24" s="5" t="s">
        <v>2504</v>
      </c>
      <c r="D24" s="10"/>
      <c r="E24" s="10" t="s">
        <v>2528</v>
      </c>
      <c r="F24" s="9" t="s">
        <v>2699</v>
      </c>
      <c r="G24" s="5" t="s">
        <v>2700</v>
      </c>
      <c r="H24" s="6" t="s">
        <v>659</v>
      </c>
      <c r="I24" s="56" t="s">
        <v>2082</v>
      </c>
      <c r="J24" s="6" t="s">
        <v>2496</v>
      </c>
      <c r="K24" s="56" t="s">
        <v>160</v>
      </c>
      <c r="L24" s="59">
        <v>602</v>
      </c>
      <c r="M24" s="374"/>
      <c r="N24" s="6"/>
      <c r="O24" s="18" t="e">
        <f>VLOOKUP(AB24,[1]ETerra_C!$A$1:$D$30000,2,0)</f>
        <v>#N/A</v>
      </c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3">
      <c r="A25" s="32" t="s">
        <v>2101</v>
      </c>
      <c r="B25" s="31" t="s">
        <v>2499</v>
      </c>
      <c r="C25" s="5" t="s">
        <v>2505</v>
      </c>
      <c r="D25" s="10"/>
      <c r="E25" s="10" t="s">
        <v>2529</v>
      </c>
      <c r="F25" s="9" t="s">
        <v>2701</v>
      </c>
      <c r="G25" s="5" t="s">
        <v>2702</v>
      </c>
      <c r="H25" s="6" t="s">
        <v>659</v>
      </c>
      <c r="I25" s="56" t="s">
        <v>2082</v>
      </c>
      <c r="J25" s="6" t="s">
        <v>2496</v>
      </c>
      <c r="K25" s="56" t="s">
        <v>160</v>
      </c>
      <c r="L25" s="59">
        <v>603</v>
      </c>
      <c r="M25" s="374"/>
      <c r="N25" s="6"/>
      <c r="O25" s="18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25">
      <c r="A26" s="443" t="s">
        <v>2506</v>
      </c>
      <c r="B26" s="444"/>
      <c r="C26" s="444"/>
      <c r="D26" s="444"/>
      <c r="E26" s="444"/>
      <c r="F26" s="444"/>
      <c r="G26" s="444"/>
      <c r="H26" s="444"/>
      <c r="I26" s="444"/>
      <c r="J26" s="444"/>
      <c r="K26" s="444"/>
      <c r="L26" s="444"/>
      <c r="M26" s="444"/>
      <c r="N26" s="445"/>
      <c r="O26" s="17"/>
      <c r="P26" s="23"/>
      <c r="Q26" s="23"/>
      <c r="R26" s="23"/>
      <c r="S26" s="23"/>
      <c r="T26" s="23"/>
      <c r="U26" s="2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3">
      <c r="A27" s="32" t="s">
        <v>2101</v>
      </c>
      <c r="B27" s="31" t="s">
        <v>2499</v>
      </c>
      <c r="C27" s="5" t="s">
        <v>2525</v>
      </c>
      <c r="D27" s="10"/>
      <c r="E27" s="10" t="s">
        <v>2526</v>
      </c>
      <c r="F27" s="9" t="s">
        <v>2705</v>
      </c>
      <c r="G27" s="5" t="s">
        <v>2706</v>
      </c>
      <c r="H27" s="6" t="s">
        <v>470</v>
      </c>
      <c r="I27" s="56" t="s">
        <v>2082</v>
      </c>
      <c r="J27" s="6" t="s">
        <v>2496</v>
      </c>
      <c r="K27" s="56" t="s">
        <v>160</v>
      </c>
      <c r="L27" s="59">
        <v>604</v>
      </c>
      <c r="M27" s="374"/>
      <c r="N27" s="6"/>
      <c r="O27" s="18" t="e">
        <f>VLOOKUP(AB27,[1]ETerra_C!$A$1:$D$30000,2,0)</f>
        <v>#N/A</v>
      </c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3">
      <c r="A28" s="32" t="s">
        <v>2101</v>
      </c>
      <c r="B28" s="31" t="s">
        <v>2499</v>
      </c>
      <c r="C28" s="5" t="s">
        <v>2507</v>
      </c>
      <c r="D28" s="10"/>
      <c r="E28" s="10"/>
      <c r="F28" s="9" t="s">
        <v>2703</v>
      </c>
      <c r="G28" s="5" t="s">
        <v>2704</v>
      </c>
      <c r="H28" s="6" t="s">
        <v>659</v>
      </c>
      <c r="I28" s="56" t="s">
        <v>2082</v>
      </c>
      <c r="J28" s="6" t="s">
        <v>2496</v>
      </c>
      <c r="K28" s="56" t="s">
        <v>160</v>
      </c>
      <c r="L28" s="59">
        <v>605</v>
      </c>
      <c r="M28" s="374"/>
      <c r="N28" s="6"/>
      <c r="O28" s="18" t="e">
        <f>VLOOKUP(AB28,[1]ETerra_C!$A$1:$D$30000,2,0)</f>
        <v>#N/A</v>
      </c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25">
      <c r="A29" s="443" t="s">
        <v>2511</v>
      </c>
      <c r="B29" s="444"/>
      <c r="C29" s="444"/>
      <c r="D29" s="444"/>
      <c r="E29" s="444"/>
      <c r="F29" s="444"/>
      <c r="G29" s="444"/>
      <c r="H29" s="444"/>
      <c r="I29" s="444"/>
      <c r="J29" s="444"/>
      <c r="K29" s="444"/>
      <c r="L29" s="444"/>
      <c r="M29" s="444"/>
      <c r="N29" s="445"/>
      <c r="O29" s="17"/>
      <c r="P29" s="23"/>
      <c r="Q29" s="23"/>
      <c r="R29" s="23"/>
      <c r="S29" s="23"/>
      <c r="T29" s="23"/>
      <c r="U29" s="2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3">
      <c r="A30" s="32" t="s">
        <v>2101</v>
      </c>
      <c r="B30" s="31" t="s">
        <v>2105</v>
      </c>
      <c r="C30" s="5" t="s">
        <v>34</v>
      </c>
      <c r="D30" s="10"/>
      <c r="E30" s="10"/>
      <c r="F30" s="376" t="s">
        <v>4934</v>
      </c>
      <c r="G30" s="5" t="s">
        <v>2707</v>
      </c>
      <c r="H30" s="47" t="s">
        <v>469</v>
      </c>
      <c r="I30" s="56" t="s">
        <v>2082</v>
      </c>
      <c r="J30" s="6" t="s">
        <v>2496</v>
      </c>
      <c r="K30" s="56" t="s">
        <v>160</v>
      </c>
      <c r="L30" s="59">
        <v>606</v>
      </c>
      <c r="M30" s="374"/>
      <c r="N30" s="6"/>
      <c r="O30" s="18" t="e">
        <f>VLOOKUP(AB30,[1]ETerra_C!$A$1:$D$30000,2,0)</f>
        <v>#N/A</v>
      </c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3">
      <c r="A31" s="73" t="s">
        <v>2101</v>
      </c>
      <c r="B31" s="383" t="s">
        <v>2105</v>
      </c>
      <c r="C31" s="380" t="s">
        <v>2512</v>
      </c>
      <c r="D31" s="381"/>
      <c r="E31" s="381"/>
      <c r="F31" s="377" t="s">
        <v>4935</v>
      </c>
      <c r="G31" s="380" t="s">
        <v>2708</v>
      </c>
      <c r="H31" s="49" t="s">
        <v>469</v>
      </c>
      <c r="I31" s="384" t="s">
        <v>2709</v>
      </c>
      <c r="J31" s="49" t="s">
        <v>2101</v>
      </c>
      <c r="K31" s="384" t="s">
        <v>160</v>
      </c>
      <c r="L31" s="386">
        <v>607</v>
      </c>
      <c r="M31" s="375"/>
      <c r="N31" s="49"/>
      <c r="O31" s="18" t="e">
        <f>VLOOKUP(AB31,[1]ETerra_C!$A$1:$D$30000,2,0)</f>
        <v>#N/A</v>
      </c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3">
      <c r="A32" s="191" t="s">
        <v>2101</v>
      </c>
      <c r="B32" s="271" t="s">
        <v>2105</v>
      </c>
      <c r="C32" s="269" t="s">
        <v>4896</v>
      </c>
      <c r="D32" s="272"/>
      <c r="E32" s="272"/>
      <c r="F32" s="273" t="s">
        <v>4936</v>
      </c>
      <c r="G32" s="269" t="s">
        <v>4938</v>
      </c>
      <c r="H32" s="271" t="s">
        <v>469</v>
      </c>
      <c r="I32" s="274" t="s">
        <v>2082</v>
      </c>
      <c r="J32" s="271" t="s">
        <v>2496</v>
      </c>
      <c r="K32" s="274" t="s">
        <v>160</v>
      </c>
      <c r="L32" s="275">
        <v>615</v>
      </c>
      <c r="M32" s="191"/>
      <c r="N32" s="255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3">
      <c r="A33" s="191" t="s">
        <v>2101</v>
      </c>
      <c r="B33" s="271" t="s">
        <v>2105</v>
      </c>
      <c r="C33" s="269" t="s">
        <v>4896</v>
      </c>
      <c r="D33" s="272"/>
      <c r="E33" s="272"/>
      <c r="F33" s="273" t="s">
        <v>4921</v>
      </c>
      <c r="G33" s="269" t="s">
        <v>4937</v>
      </c>
      <c r="H33" s="271" t="s">
        <v>469</v>
      </c>
      <c r="I33" s="274" t="s">
        <v>2082</v>
      </c>
      <c r="J33" s="271" t="s">
        <v>2496</v>
      </c>
      <c r="K33" s="274" t="s">
        <v>160</v>
      </c>
      <c r="L33" s="275">
        <v>616</v>
      </c>
      <c r="M33" s="191"/>
      <c r="N33" s="271"/>
      <c r="O33" s="43"/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25">
      <c r="A34" s="521" t="s">
        <v>78</v>
      </c>
      <c r="B34" s="522"/>
      <c r="C34" s="522"/>
      <c r="D34" s="522"/>
      <c r="E34" s="522"/>
      <c r="F34" s="522"/>
      <c r="G34" s="522"/>
      <c r="H34" s="522"/>
      <c r="I34" s="522"/>
      <c r="J34" s="522"/>
      <c r="K34" s="522"/>
      <c r="L34" s="522"/>
      <c r="M34" s="522"/>
      <c r="N34" s="523"/>
      <c r="O34" s="17"/>
      <c r="P34" s="23"/>
      <c r="Q34" s="23"/>
      <c r="R34" s="23"/>
      <c r="S34" s="23"/>
      <c r="T34" s="23"/>
      <c r="U34" s="2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25">
      <c r="A35" s="505" t="s">
        <v>2510</v>
      </c>
      <c r="B35" s="506"/>
      <c r="C35" s="506"/>
      <c r="D35" s="506"/>
      <c r="E35" s="506"/>
      <c r="F35" s="506"/>
      <c r="G35" s="506"/>
      <c r="H35" s="506"/>
      <c r="I35" s="506"/>
      <c r="J35" s="506"/>
      <c r="K35" s="506"/>
      <c r="L35" s="506"/>
      <c r="M35" s="506"/>
      <c r="N35" s="507"/>
      <c r="O35" s="17"/>
      <c r="P35" s="23"/>
      <c r="Q35" s="23"/>
      <c r="R35" s="23"/>
      <c r="S35" s="23"/>
      <c r="T35" s="23"/>
      <c r="U35" s="2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25">
      <c r="A36" s="511" t="s">
        <v>3363</v>
      </c>
      <c r="B36" s="512"/>
      <c r="C36" s="512"/>
      <c r="D36" s="512"/>
      <c r="E36" s="512"/>
      <c r="F36" s="512"/>
      <c r="G36" s="512"/>
      <c r="H36" s="512"/>
      <c r="I36" s="512"/>
      <c r="J36" s="512"/>
      <c r="K36" s="512"/>
      <c r="L36" s="512"/>
      <c r="M36" s="512"/>
      <c r="N36" s="513"/>
      <c r="O36" s="34"/>
      <c r="P36" s="23"/>
      <c r="Q36" s="23"/>
      <c r="R36" s="23"/>
      <c r="S36" s="23"/>
      <c r="T36" s="23"/>
      <c r="U36" s="23"/>
      <c r="V36" s="13"/>
      <c r="W36" s="13"/>
      <c r="X36" s="13"/>
      <c r="Y36" s="13"/>
      <c r="Z36" s="13"/>
      <c r="AA36" s="13"/>
      <c r="AB36" s="13"/>
      <c r="AC36" s="4"/>
    </row>
    <row r="37" spans="1:29" s="2" customFormat="1" ht="20.100000000000001" customHeight="1" x14ac:dyDescent="0.3">
      <c r="A37" s="35" t="s">
        <v>2101</v>
      </c>
      <c r="B37" s="31" t="s">
        <v>2499</v>
      </c>
      <c r="C37" s="37" t="s">
        <v>2513</v>
      </c>
      <c r="D37" s="38" t="s">
        <v>89</v>
      </c>
      <c r="E37" s="38"/>
      <c r="F37" s="39" t="s">
        <v>2724</v>
      </c>
      <c r="G37" s="37" t="s">
        <v>2710</v>
      </c>
      <c r="H37" s="37" t="s">
        <v>146</v>
      </c>
      <c r="I37" s="58" t="s">
        <v>2083</v>
      </c>
      <c r="J37" s="6" t="s">
        <v>2496</v>
      </c>
      <c r="K37" s="56" t="s">
        <v>110</v>
      </c>
      <c r="L37" s="59">
        <v>600</v>
      </c>
      <c r="M37" s="373"/>
      <c r="N37" s="41"/>
      <c r="O37" s="18" t="e">
        <f>VLOOKUP(AB37,[1]ETerra_D!$A$1:$D$30000,4,0)</f>
        <v>#N/A</v>
      </c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s="2" customFormat="1" ht="20.100000000000001" customHeight="1" x14ac:dyDescent="0.3">
      <c r="A38" s="32" t="s">
        <v>2101</v>
      </c>
      <c r="B38" s="31" t="s">
        <v>2499</v>
      </c>
      <c r="C38" s="5" t="s">
        <v>2514</v>
      </c>
      <c r="D38" s="10" t="s">
        <v>90</v>
      </c>
      <c r="E38" s="10"/>
      <c r="F38" s="9" t="s">
        <v>2725</v>
      </c>
      <c r="G38" s="5" t="s">
        <v>2711</v>
      </c>
      <c r="H38" s="5" t="s">
        <v>147</v>
      </c>
      <c r="I38" s="58" t="s">
        <v>2083</v>
      </c>
      <c r="J38" s="6" t="s">
        <v>2496</v>
      </c>
      <c r="K38" s="56" t="s">
        <v>110</v>
      </c>
      <c r="L38" s="59">
        <v>601</v>
      </c>
      <c r="M38" s="367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3">
      <c r="A39" s="88" t="s">
        <v>2101</v>
      </c>
      <c r="B39" s="246" t="s">
        <v>2499</v>
      </c>
      <c r="C39" s="247" t="s">
        <v>2515</v>
      </c>
      <c r="D39" s="248"/>
      <c r="E39" s="248"/>
      <c r="F39" s="249" t="s">
        <v>2726</v>
      </c>
      <c r="G39" s="247" t="s">
        <v>2712</v>
      </c>
      <c r="H39" s="247" t="s">
        <v>148</v>
      </c>
      <c r="I39" s="105" t="s">
        <v>2083</v>
      </c>
      <c r="J39" s="106" t="s">
        <v>2496</v>
      </c>
      <c r="K39" s="107" t="s">
        <v>110</v>
      </c>
      <c r="L39" s="250">
        <v>602</v>
      </c>
      <c r="M39" s="501" t="s">
        <v>65</v>
      </c>
      <c r="N39" s="502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3">
      <c r="A40" s="32" t="s">
        <v>2101</v>
      </c>
      <c r="B40" s="31" t="s">
        <v>2499</v>
      </c>
      <c r="C40" s="5" t="s">
        <v>2516</v>
      </c>
      <c r="D40" s="10" t="s">
        <v>91</v>
      </c>
      <c r="E40" s="10"/>
      <c r="F40" s="9" t="s">
        <v>2731</v>
      </c>
      <c r="G40" s="5" t="s">
        <v>2713</v>
      </c>
      <c r="H40" s="5" t="s">
        <v>148</v>
      </c>
      <c r="I40" s="58" t="s">
        <v>2083</v>
      </c>
      <c r="J40" s="6" t="s">
        <v>2496</v>
      </c>
      <c r="K40" s="56" t="s">
        <v>110</v>
      </c>
      <c r="L40" s="59">
        <v>603</v>
      </c>
      <c r="M40" s="367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3">
      <c r="A41" s="32" t="s">
        <v>2101</v>
      </c>
      <c r="B41" s="31" t="s">
        <v>2499</v>
      </c>
      <c r="C41" s="5" t="s">
        <v>2517</v>
      </c>
      <c r="D41" s="10" t="s">
        <v>92</v>
      </c>
      <c r="E41" s="10"/>
      <c r="F41" s="9" t="s">
        <v>2732</v>
      </c>
      <c r="G41" s="5" t="s">
        <v>2714</v>
      </c>
      <c r="H41" s="5" t="s">
        <v>148</v>
      </c>
      <c r="I41" s="58" t="s">
        <v>2083</v>
      </c>
      <c r="J41" s="6" t="s">
        <v>2496</v>
      </c>
      <c r="K41" s="56" t="s">
        <v>110</v>
      </c>
      <c r="L41" s="59">
        <v>604</v>
      </c>
      <c r="M41" s="367"/>
      <c r="N41" s="7"/>
      <c r="O41" s="18" t="e">
        <f>VLOOKUP(AB41,[1]ETerra_D!$A$1:$D$30000,4,0)</f>
        <v>#N/A</v>
      </c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3">
      <c r="A42" s="32" t="s">
        <v>2101</v>
      </c>
      <c r="B42" s="31" t="s">
        <v>2499</v>
      </c>
      <c r="C42" s="5" t="s">
        <v>2518</v>
      </c>
      <c r="D42" s="10" t="s">
        <v>93</v>
      </c>
      <c r="E42" s="10"/>
      <c r="F42" s="9" t="s">
        <v>2727</v>
      </c>
      <c r="G42" s="5" t="s">
        <v>2717</v>
      </c>
      <c r="H42" s="5" t="s">
        <v>148</v>
      </c>
      <c r="I42" s="58" t="s">
        <v>2083</v>
      </c>
      <c r="J42" s="6" t="s">
        <v>2496</v>
      </c>
      <c r="K42" s="56" t="s">
        <v>110</v>
      </c>
      <c r="L42" s="59">
        <v>605</v>
      </c>
      <c r="M42" s="367"/>
      <c r="N42" s="7"/>
      <c r="O42" s="18" t="e">
        <f>VLOOKUP(AB42,[1]ETerra_D!$A$1:$D$30000,4,0)</f>
        <v>#N/A</v>
      </c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3">
      <c r="A43" s="32" t="s">
        <v>2101</v>
      </c>
      <c r="B43" s="31" t="s">
        <v>2499</v>
      </c>
      <c r="C43" s="5" t="s">
        <v>2519</v>
      </c>
      <c r="D43" s="10" t="s">
        <v>94</v>
      </c>
      <c r="E43" s="10"/>
      <c r="F43" s="9" t="s">
        <v>2733</v>
      </c>
      <c r="G43" s="5" t="s">
        <v>2716</v>
      </c>
      <c r="H43" s="5" t="s">
        <v>2715</v>
      </c>
      <c r="I43" s="58" t="s">
        <v>2083</v>
      </c>
      <c r="J43" s="6" t="s">
        <v>2496</v>
      </c>
      <c r="K43" s="56" t="s">
        <v>110</v>
      </c>
      <c r="L43" s="59">
        <v>606</v>
      </c>
      <c r="M43" s="367"/>
      <c r="N43" s="7"/>
      <c r="O43" s="18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3">
      <c r="A44" s="32" t="s">
        <v>2101</v>
      </c>
      <c r="B44" s="31" t="s">
        <v>2499</v>
      </c>
      <c r="C44" s="5" t="s">
        <v>2520</v>
      </c>
      <c r="D44" s="10" t="s">
        <v>2530</v>
      </c>
      <c r="E44" s="10"/>
      <c r="F44" s="376" t="s">
        <v>4939</v>
      </c>
      <c r="G44" s="5" t="s">
        <v>2718</v>
      </c>
      <c r="H44" s="5" t="s">
        <v>148</v>
      </c>
      <c r="I44" s="58" t="s">
        <v>2083</v>
      </c>
      <c r="J44" s="6" t="s">
        <v>2496</v>
      </c>
      <c r="K44" s="56" t="s">
        <v>110</v>
      </c>
      <c r="L44" s="59">
        <v>607</v>
      </c>
      <c r="M44" s="367"/>
      <c r="N44" s="7"/>
      <c r="O44" s="18" t="e">
        <f>VLOOKUP(AB44,[1]ETerra_D!$A$1:$D$30000,4,0)</f>
        <v>#N/A</v>
      </c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3">
      <c r="A45" s="32" t="s">
        <v>2101</v>
      </c>
      <c r="B45" s="31" t="s">
        <v>2499</v>
      </c>
      <c r="C45" s="5" t="s">
        <v>2521</v>
      </c>
      <c r="D45" s="10" t="s">
        <v>2531</v>
      </c>
      <c r="E45" s="10"/>
      <c r="F45" s="376" t="s">
        <v>4940</v>
      </c>
      <c r="G45" s="5" t="s">
        <v>2719</v>
      </c>
      <c r="H45" s="5" t="s">
        <v>148</v>
      </c>
      <c r="I45" s="58" t="s">
        <v>2083</v>
      </c>
      <c r="J45" s="6" t="s">
        <v>2496</v>
      </c>
      <c r="K45" s="56" t="s">
        <v>110</v>
      </c>
      <c r="L45" s="59">
        <v>608</v>
      </c>
      <c r="M45" s="367"/>
      <c r="N45" s="7"/>
      <c r="O45" s="18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2" customFormat="1" ht="20.100000000000001" customHeight="1" x14ac:dyDescent="0.3">
      <c r="A46" s="32" t="s">
        <v>2101</v>
      </c>
      <c r="B46" s="31" t="s">
        <v>2499</v>
      </c>
      <c r="C46" s="5" t="s">
        <v>2522</v>
      </c>
      <c r="D46" s="10" t="s">
        <v>95</v>
      </c>
      <c r="E46" s="10"/>
      <c r="F46" s="376" t="s">
        <v>4941</v>
      </c>
      <c r="G46" s="5" t="s">
        <v>2720</v>
      </c>
      <c r="H46" s="5" t="s">
        <v>148</v>
      </c>
      <c r="I46" s="58" t="s">
        <v>2083</v>
      </c>
      <c r="J46" s="6" t="s">
        <v>2496</v>
      </c>
      <c r="K46" s="56" t="s">
        <v>110</v>
      </c>
      <c r="L46" s="59">
        <v>609</v>
      </c>
      <c r="M46" s="370"/>
      <c r="N46" s="49"/>
      <c r="O46" s="18" t="e">
        <f>VLOOKUP(AB46,[1]ETerra_D!$A$1:$D$30000,4,0)</f>
        <v>#N/A</v>
      </c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29" s="2" customFormat="1" ht="20.100000000000001" customHeight="1" x14ac:dyDescent="0.3">
      <c r="A47" s="88" t="s">
        <v>2101</v>
      </c>
      <c r="B47" s="246" t="s">
        <v>2499</v>
      </c>
      <c r="C47" s="247" t="s">
        <v>2599</v>
      </c>
      <c r="D47" s="248"/>
      <c r="E47" s="248" t="s">
        <v>84</v>
      </c>
      <c r="F47" s="249" t="s">
        <v>2728</v>
      </c>
      <c r="G47" s="247" t="s">
        <v>2723</v>
      </c>
      <c r="H47" s="247" t="s">
        <v>149</v>
      </c>
      <c r="I47" s="105" t="s">
        <v>2083</v>
      </c>
      <c r="J47" s="106" t="s">
        <v>2496</v>
      </c>
      <c r="K47" s="107" t="s">
        <v>110</v>
      </c>
      <c r="L47" s="250">
        <v>610</v>
      </c>
      <c r="M47" s="501" t="s">
        <v>65</v>
      </c>
      <c r="N47" s="502"/>
      <c r="O47" s="18"/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2" customFormat="1" ht="20.100000000000001" customHeight="1" x14ac:dyDescent="0.3">
      <c r="A48" s="88" t="s">
        <v>2101</v>
      </c>
      <c r="B48" s="246" t="s">
        <v>2499</v>
      </c>
      <c r="C48" s="247" t="s">
        <v>2523</v>
      </c>
      <c r="D48" s="248"/>
      <c r="E48" s="248"/>
      <c r="F48" s="249" t="s">
        <v>2729</v>
      </c>
      <c r="G48" s="247" t="s">
        <v>2722</v>
      </c>
      <c r="H48" s="247" t="s">
        <v>150</v>
      </c>
      <c r="I48" s="105" t="s">
        <v>2083</v>
      </c>
      <c r="J48" s="106" t="s">
        <v>2496</v>
      </c>
      <c r="K48" s="107" t="s">
        <v>110</v>
      </c>
      <c r="L48" s="250">
        <v>611</v>
      </c>
      <c r="M48" s="501" t="s">
        <v>65</v>
      </c>
      <c r="N48" s="502"/>
      <c r="O48" s="18"/>
      <c r="P48" s="2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4"/>
    </row>
    <row r="49" spans="1:29" s="2" customFormat="1" ht="20.100000000000001" customHeight="1" x14ac:dyDescent="0.3">
      <c r="A49" s="88" t="s">
        <v>2101</v>
      </c>
      <c r="B49" s="246" t="s">
        <v>2499</v>
      </c>
      <c r="C49" s="247" t="s">
        <v>2524</v>
      </c>
      <c r="D49" s="248"/>
      <c r="E49" s="248"/>
      <c r="F49" s="249" t="s">
        <v>2730</v>
      </c>
      <c r="G49" s="247" t="s">
        <v>2721</v>
      </c>
      <c r="H49" s="247" t="s">
        <v>150</v>
      </c>
      <c r="I49" s="105" t="s">
        <v>2083</v>
      </c>
      <c r="J49" s="106" t="s">
        <v>2496</v>
      </c>
      <c r="K49" s="107" t="s">
        <v>110</v>
      </c>
      <c r="L49" s="250">
        <v>612</v>
      </c>
      <c r="M49" s="501" t="s">
        <v>65</v>
      </c>
      <c r="N49" s="502"/>
      <c r="O49" s="18"/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2" customFormat="1" ht="20.100000000000001" customHeight="1" x14ac:dyDescent="0.3">
      <c r="A50" s="446" t="s">
        <v>2532</v>
      </c>
      <c r="B50" s="447"/>
      <c r="C50" s="447"/>
      <c r="D50" s="447"/>
      <c r="E50" s="447"/>
      <c r="F50" s="447"/>
      <c r="G50" s="447"/>
      <c r="H50" s="447"/>
      <c r="I50" s="447"/>
      <c r="J50" s="447"/>
      <c r="K50" s="447"/>
      <c r="L50" s="447"/>
      <c r="M50" s="447"/>
      <c r="N50" s="448"/>
      <c r="O50" s="18"/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3">
      <c r="A51" s="32" t="s">
        <v>2101</v>
      </c>
      <c r="B51" s="31" t="s">
        <v>2499</v>
      </c>
      <c r="C51" s="5" t="s">
        <v>2535</v>
      </c>
      <c r="D51" s="10" t="s">
        <v>2550</v>
      </c>
      <c r="E51" s="10"/>
      <c r="F51" s="9" t="s">
        <v>2765</v>
      </c>
      <c r="G51" s="5" t="s">
        <v>2734</v>
      </c>
      <c r="H51" s="5" t="s">
        <v>151</v>
      </c>
      <c r="I51" s="58" t="s">
        <v>2083</v>
      </c>
      <c r="J51" s="6" t="s">
        <v>2496</v>
      </c>
      <c r="K51" s="56" t="s">
        <v>110</v>
      </c>
      <c r="L51" s="59">
        <v>613</v>
      </c>
      <c r="M51" s="367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3">
      <c r="A52" s="32" t="s">
        <v>2101</v>
      </c>
      <c r="B52" s="31" t="s">
        <v>2499</v>
      </c>
      <c r="C52" s="5" t="s">
        <v>2536</v>
      </c>
      <c r="D52" s="10" t="s">
        <v>2551</v>
      </c>
      <c r="E52" s="10"/>
      <c r="F52" s="9" t="s">
        <v>2766</v>
      </c>
      <c r="G52" s="5" t="s">
        <v>2735</v>
      </c>
      <c r="H52" s="5" t="s">
        <v>152</v>
      </c>
      <c r="I52" s="58" t="s">
        <v>2083</v>
      </c>
      <c r="J52" s="6" t="s">
        <v>2496</v>
      </c>
      <c r="K52" s="56" t="s">
        <v>110</v>
      </c>
      <c r="L52" s="59">
        <v>614</v>
      </c>
      <c r="M52" s="367"/>
      <c r="N52" s="7"/>
      <c r="O52" s="18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279" customFormat="1" ht="20.100000000000001" customHeight="1" x14ac:dyDescent="0.3">
      <c r="A53" s="88" t="s">
        <v>2101</v>
      </c>
      <c r="B53" s="246" t="s">
        <v>2499</v>
      </c>
      <c r="C53" s="247" t="s">
        <v>2537</v>
      </c>
      <c r="D53" s="248"/>
      <c r="E53" s="248"/>
      <c r="F53" s="249" t="s">
        <v>2767</v>
      </c>
      <c r="G53" s="247" t="s">
        <v>2736</v>
      </c>
      <c r="H53" s="247" t="s">
        <v>148</v>
      </c>
      <c r="I53" s="105" t="s">
        <v>2083</v>
      </c>
      <c r="J53" s="106" t="s">
        <v>2496</v>
      </c>
      <c r="K53" s="107" t="s">
        <v>110</v>
      </c>
      <c r="L53" s="250">
        <v>615</v>
      </c>
      <c r="M53" s="501" t="s">
        <v>65</v>
      </c>
      <c r="N53" s="502"/>
      <c r="O53" s="276"/>
      <c r="P53" s="268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7"/>
      <c r="AC53" s="278"/>
    </row>
    <row r="54" spans="1:29" s="11" customFormat="1" ht="20.100000000000001" customHeight="1" x14ac:dyDescent="0.3">
      <c r="A54" s="32" t="s">
        <v>2101</v>
      </c>
      <c r="B54" s="31" t="s">
        <v>2499</v>
      </c>
      <c r="C54" s="5" t="s">
        <v>2538</v>
      </c>
      <c r="D54" s="10" t="s">
        <v>2552</v>
      </c>
      <c r="E54" s="10"/>
      <c r="F54" s="9" t="s">
        <v>2788</v>
      </c>
      <c r="G54" s="5" t="s">
        <v>2737</v>
      </c>
      <c r="H54" s="5" t="s">
        <v>148</v>
      </c>
      <c r="I54" s="58" t="s">
        <v>2083</v>
      </c>
      <c r="J54" s="6" t="s">
        <v>2496</v>
      </c>
      <c r="K54" s="56" t="s">
        <v>110</v>
      </c>
      <c r="L54" s="59">
        <v>616</v>
      </c>
      <c r="M54" s="370"/>
      <c r="N54" s="47"/>
      <c r="O54" s="19" t="e">
        <f>VLOOKUP(AB54,[1]ETerra_D!$A$1:$D$30000,4,0)</f>
        <v>#N/A</v>
      </c>
      <c r="P54" s="25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12"/>
    </row>
    <row r="55" spans="1:29" s="279" customFormat="1" ht="20.100000000000001" customHeight="1" x14ac:dyDescent="0.3">
      <c r="A55" s="88" t="s">
        <v>2101</v>
      </c>
      <c r="B55" s="246" t="s">
        <v>2499</v>
      </c>
      <c r="C55" s="247" t="s">
        <v>2539</v>
      </c>
      <c r="D55" s="248"/>
      <c r="E55" s="248" t="s">
        <v>99</v>
      </c>
      <c r="F55" s="249" t="s">
        <v>2789</v>
      </c>
      <c r="G55" s="247" t="s">
        <v>2740</v>
      </c>
      <c r="H55" s="247" t="s">
        <v>153</v>
      </c>
      <c r="I55" s="105" t="s">
        <v>2083</v>
      </c>
      <c r="J55" s="106" t="s">
        <v>2496</v>
      </c>
      <c r="K55" s="107" t="s">
        <v>110</v>
      </c>
      <c r="L55" s="250">
        <v>617</v>
      </c>
      <c r="M55" s="501" t="s">
        <v>65</v>
      </c>
      <c r="N55" s="502"/>
      <c r="O55" s="280" t="e">
        <f>VLOOKUP(AB55,[1]ETerra_D!$A$1:$D$30000,4,0)</f>
        <v>#N/A</v>
      </c>
      <c r="P55" s="268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7"/>
      <c r="AC55" s="278"/>
    </row>
    <row r="56" spans="1:29" s="11" customFormat="1" ht="20.100000000000001" customHeight="1" x14ac:dyDescent="0.3">
      <c r="A56" s="446" t="s">
        <v>2533</v>
      </c>
      <c r="B56" s="447"/>
      <c r="C56" s="447"/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8"/>
      <c r="O56" s="19"/>
      <c r="P56" s="25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12"/>
    </row>
    <row r="57" spans="1:29" s="2" customFormat="1" ht="20.100000000000001" customHeight="1" x14ac:dyDescent="0.3">
      <c r="A57" s="32" t="s">
        <v>2101</v>
      </c>
      <c r="B57" s="31" t="s">
        <v>2499</v>
      </c>
      <c r="C57" s="5" t="s">
        <v>2545</v>
      </c>
      <c r="D57" s="10" t="s">
        <v>2553</v>
      </c>
      <c r="E57" s="10"/>
      <c r="F57" s="9" t="s">
        <v>2768</v>
      </c>
      <c r="G57" s="5" t="s">
        <v>2743</v>
      </c>
      <c r="H57" s="5" t="s">
        <v>151</v>
      </c>
      <c r="I57" s="58" t="s">
        <v>2083</v>
      </c>
      <c r="J57" s="6" t="s">
        <v>2496</v>
      </c>
      <c r="K57" s="56" t="s">
        <v>110</v>
      </c>
      <c r="L57" s="59">
        <v>618</v>
      </c>
      <c r="M57" s="367"/>
      <c r="N57" s="7"/>
      <c r="O57" s="18" t="e">
        <f>VLOOKUP(AB57,[1]ETerra_D!$A$1:$D$30000,4,0)</f>
        <v>#N/A</v>
      </c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3">
      <c r="A58" s="32" t="s">
        <v>2101</v>
      </c>
      <c r="B58" s="31" t="s">
        <v>2499</v>
      </c>
      <c r="C58" s="5" t="s">
        <v>2546</v>
      </c>
      <c r="D58" s="10" t="s">
        <v>2554</v>
      </c>
      <c r="E58" s="10"/>
      <c r="F58" s="9" t="s">
        <v>2769</v>
      </c>
      <c r="G58" s="5" t="s">
        <v>2744</v>
      </c>
      <c r="H58" s="5" t="s">
        <v>152</v>
      </c>
      <c r="I58" s="58" t="s">
        <v>2083</v>
      </c>
      <c r="J58" s="6" t="s">
        <v>2496</v>
      </c>
      <c r="K58" s="56" t="s">
        <v>110</v>
      </c>
      <c r="L58" s="59">
        <v>619</v>
      </c>
      <c r="M58" s="367"/>
      <c r="N58" s="7"/>
      <c r="O58" s="18" t="e">
        <f>VLOOKUP(AB58,[1]ETerra_D!$A$1:$D$30000,4,0)</f>
        <v>#N/A</v>
      </c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79" customFormat="1" ht="20.100000000000001" customHeight="1" x14ac:dyDescent="0.3">
      <c r="A59" s="88" t="s">
        <v>2101</v>
      </c>
      <c r="B59" s="246" t="s">
        <v>2499</v>
      </c>
      <c r="C59" s="247" t="s">
        <v>2547</v>
      </c>
      <c r="D59" s="248"/>
      <c r="E59" s="248"/>
      <c r="F59" s="249" t="s">
        <v>2770</v>
      </c>
      <c r="G59" s="247" t="s">
        <v>2745</v>
      </c>
      <c r="H59" s="247" t="s">
        <v>148</v>
      </c>
      <c r="I59" s="105" t="s">
        <v>2083</v>
      </c>
      <c r="J59" s="106" t="s">
        <v>2496</v>
      </c>
      <c r="K59" s="107" t="s">
        <v>110</v>
      </c>
      <c r="L59" s="250">
        <v>620</v>
      </c>
      <c r="M59" s="501" t="s">
        <v>65</v>
      </c>
      <c r="N59" s="502"/>
      <c r="O59" s="276"/>
      <c r="P59" s="268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77"/>
      <c r="AB59" s="277"/>
      <c r="AC59" s="278"/>
    </row>
    <row r="60" spans="1:29" s="11" customFormat="1" ht="20.100000000000001" customHeight="1" x14ac:dyDescent="0.3">
      <c r="A60" s="32" t="s">
        <v>2101</v>
      </c>
      <c r="B60" s="31" t="s">
        <v>2499</v>
      </c>
      <c r="C60" s="5" t="s">
        <v>2548</v>
      </c>
      <c r="D60" s="10" t="s">
        <v>2555</v>
      </c>
      <c r="E60" s="10"/>
      <c r="F60" s="9" t="s">
        <v>2787</v>
      </c>
      <c r="G60" s="5" t="s">
        <v>2738</v>
      </c>
      <c r="H60" s="5" t="s">
        <v>148</v>
      </c>
      <c r="I60" s="58" t="s">
        <v>2083</v>
      </c>
      <c r="J60" s="6" t="s">
        <v>2496</v>
      </c>
      <c r="K60" s="56" t="s">
        <v>110</v>
      </c>
      <c r="L60" s="59">
        <v>621</v>
      </c>
      <c r="M60" s="370"/>
      <c r="N60" s="47"/>
      <c r="O60" s="19" t="e">
        <f>VLOOKUP(AB60,[1]ETerra_D!$A$1:$D$30000,4,0)</f>
        <v>#N/A</v>
      </c>
      <c r="P60" s="25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12"/>
    </row>
    <row r="61" spans="1:29" s="279" customFormat="1" ht="20.100000000000001" customHeight="1" x14ac:dyDescent="0.3">
      <c r="A61" s="88" t="s">
        <v>2101</v>
      </c>
      <c r="B61" s="246" t="s">
        <v>2499</v>
      </c>
      <c r="C61" s="247" t="s">
        <v>2549</v>
      </c>
      <c r="D61" s="248"/>
      <c r="E61" s="248" t="s">
        <v>102</v>
      </c>
      <c r="F61" s="249" t="s">
        <v>2790</v>
      </c>
      <c r="G61" s="247" t="s">
        <v>2741</v>
      </c>
      <c r="H61" s="247" t="s">
        <v>153</v>
      </c>
      <c r="I61" s="105" t="s">
        <v>2083</v>
      </c>
      <c r="J61" s="106" t="s">
        <v>2496</v>
      </c>
      <c r="K61" s="107" t="s">
        <v>110</v>
      </c>
      <c r="L61" s="250">
        <v>622</v>
      </c>
      <c r="M61" s="501" t="s">
        <v>65</v>
      </c>
      <c r="N61" s="502"/>
      <c r="O61" s="280" t="e">
        <f>VLOOKUP(AB61,[1]ETerra_D!$A$1:$D$30000,4,0)</f>
        <v>#N/A</v>
      </c>
      <c r="P61" s="268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  <c r="AC61" s="278"/>
    </row>
    <row r="62" spans="1:29" s="11" customFormat="1" ht="20.100000000000001" customHeight="1" x14ac:dyDescent="0.3">
      <c r="A62" s="446" t="s">
        <v>2534</v>
      </c>
      <c r="B62" s="447"/>
      <c r="C62" s="447"/>
      <c r="D62" s="447"/>
      <c r="E62" s="447"/>
      <c r="F62" s="447"/>
      <c r="G62" s="447"/>
      <c r="H62" s="447"/>
      <c r="I62" s="447"/>
      <c r="J62" s="447"/>
      <c r="K62" s="447"/>
      <c r="L62" s="447"/>
      <c r="M62" s="447"/>
      <c r="N62" s="448"/>
      <c r="O62" s="19"/>
      <c r="P62" s="25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12"/>
    </row>
    <row r="63" spans="1:29" s="2" customFormat="1" ht="20.100000000000001" customHeight="1" x14ac:dyDescent="0.3">
      <c r="A63" s="32" t="s">
        <v>2101</v>
      </c>
      <c r="B63" s="31" t="s">
        <v>2499</v>
      </c>
      <c r="C63" s="5" t="s">
        <v>2540</v>
      </c>
      <c r="D63" s="10" t="s">
        <v>2556</v>
      </c>
      <c r="E63" s="10"/>
      <c r="F63" s="9" t="s">
        <v>2771</v>
      </c>
      <c r="G63" s="5" t="s">
        <v>2746</v>
      </c>
      <c r="H63" s="5" t="s">
        <v>151</v>
      </c>
      <c r="I63" s="58" t="s">
        <v>2083</v>
      </c>
      <c r="J63" s="6" t="s">
        <v>2496</v>
      </c>
      <c r="K63" s="56" t="s">
        <v>110</v>
      </c>
      <c r="L63" s="59">
        <v>623</v>
      </c>
      <c r="M63" s="367"/>
      <c r="N63" s="7"/>
      <c r="O63" s="18" t="e">
        <f>VLOOKUP(AB63,[1]ETerra_D!$A$1:$D$30000,4,0)</f>
        <v>#N/A</v>
      </c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s="2" customFormat="1" ht="20.100000000000001" customHeight="1" x14ac:dyDescent="0.3">
      <c r="A64" s="32" t="s">
        <v>2101</v>
      </c>
      <c r="B64" s="31" t="s">
        <v>2499</v>
      </c>
      <c r="C64" s="5" t="s">
        <v>2541</v>
      </c>
      <c r="D64" s="10" t="s">
        <v>2557</v>
      </c>
      <c r="E64" s="10"/>
      <c r="F64" s="9" t="s">
        <v>2772</v>
      </c>
      <c r="G64" s="5" t="s">
        <v>2747</v>
      </c>
      <c r="H64" s="5" t="s">
        <v>152</v>
      </c>
      <c r="I64" s="58" t="s">
        <v>2083</v>
      </c>
      <c r="J64" s="6" t="s">
        <v>2496</v>
      </c>
      <c r="K64" s="56" t="s">
        <v>110</v>
      </c>
      <c r="L64" s="59">
        <v>624</v>
      </c>
      <c r="M64" s="367"/>
      <c r="N64" s="7"/>
      <c r="O64" s="18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30" s="279" customFormat="1" ht="20.100000000000001" customHeight="1" x14ac:dyDescent="0.3">
      <c r="A65" s="88" t="s">
        <v>2101</v>
      </c>
      <c r="B65" s="246" t="s">
        <v>2499</v>
      </c>
      <c r="C65" s="247" t="s">
        <v>2542</v>
      </c>
      <c r="D65" s="248"/>
      <c r="E65" s="248"/>
      <c r="F65" s="249" t="s">
        <v>2773</v>
      </c>
      <c r="G65" s="247" t="s">
        <v>2748</v>
      </c>
      <c r="H65" s="247" t="s">
        <v>148</v>
      </c>
      <c r="I65" s="105" t="s">
        <v>2083</v>
      </c>
      <c r="J65" s="106" t="s">
        <v>2496</v>
      </c>
      <c r="K65" s="107" t="s">
        <v>110</v>
      </c>
      <c r="L65" s="250">
        <v>625</v>
      </c>
      <c r="M65" s="501" t="s">
        <v>65</v>
      </c>
      <c r="N65" s="502"/>
      <c r="O65" s="276"/>
      <c r="P65" s="268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8"/>
    </row>
    <row r="66" spans="1:30" s="11" customFormat="1" ht="20.100000000000001" customHeight="1" x14ac:dyDescent="0.3">
      <c r="A66" s="32" t="s">
        <v>2101</v>
      </c>
      <c r="B66" s="31" t="s">
        <v>2499</v>
      </c>
      <c r="C66" s="5" t="s">
        <v>2543</v>
      </c>
      <c r="D66" s="10" t="s">
        <v>2558</v>
      </c>
      <c r="E66" s="10"/>
      <c r="F66" s="9" t="s">
        <v>2786</v>
      </c>
      <c r="G66" s="5" t="s">
        <v>2739</v>
      </c>
      <c r="H66" s="5" t="s">
        <v>148</v>
      </c>
      <c r="I66" s="58" t="s">
        <v>2083</v>
      </c>
      <c r="J66" s="6" t="s">
        <v>2496</v>
      </c>
      <c r="K66" s="56" t="s">
        <v>110</v>
      </c>
      <c r="L66" s="59">
        <v>626</v>
      </c>
      <c r="M66" s="370"/>
      <c r="N66" s="47"/>
      <c r="O66" s="19" t="e">
        <f>VLOOKUP(AB66,[1]ETerra_D!$A$1:$D$30000,4,0)</f>
        <v>#N/A</v>
      </c>
      <c r="P66" s="25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12"/>
    </row>
    <row r="67" spans="1:30" s="279" customFormat="1" ht="19.8" customHeight="1" x14ac:dyDescent="0.3">
      <c r="A67" s="88" t="s">
        <v>2101</v>
      </c>
      <c r="B67" s="246" t="s">
        <v>2499</v>
      </c>
      <c r="C67" s="247" t="s">
        <v>2544</v>
      </c>
      <c r="D67" s="248"/>
      <c r="E67" s="248" t="s">
        <v>2559</v>
      </c>
      <c r="F67" s="249" t="s">
        <v>2791</v>
      </c>
      <c r="G67" s="247" t="s">
        <v>2742</v>
      </c>
      <c r="H67" s="247" t="s">
        <v>153</v>
      </c>
      <c r="I67" s="105" t="s">
        <v>2083</v>
      </c>
      <c r="J67" s="106" t="s">
        <v>2496</v>
      </c>
      <c r="K67" s="107" t="s">
        <v>110</v>
      </c>
      <c r="L67" s="250">
        <v>627</v>
      </c>
      <c r="M67" s="501" t="s">
        <v>65</v>
      </c>
      <c r="N67" s="502"/>
      <c r="O67" s="280" t="e">
        <f>VLOOKUP(AB67,[1]ETerra_D!$A$1:$D$30000,4,0)</f>
        <v>#N/A</v>
      </c>
      <c r="P67" s="268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77"/>
      <c r="AB67" s="277"/>
      <c r="AC67" s="278"/>
    </row>
    <row r="68" spans="1:30" s="2" customFormat="1" ht="20.100000000000001" customHeight="1" x14ac:dyDescent="0.25">
      <c r="A68" s="505" t="s">
        <v>2560</v>
      </c>
      <c r="B68" s="506"/>
      <c r="C68" s="506"/>
      <c r="D68" s="506"/>
      <c r="E68" s="506"/>
      <c r="F68" s="506"/>
      <c r="G68" s="506"/>
      <c r="H68" s="506"/>
      <c r="I68" s="506"/>
      <c r="J68" s="506"/>
      <c r="K68" s="506"/>
      <c r="L68" s="506"/>
      <c r="M68" s="506"/>
      <c r="N68" s="507"/>
      <c r="O68" s="17"/>
      <c r="P68" s="23"/>
      <c r="Q68" s="23"/>
      <c r="R68" s="23"/>
      <c r="S68" s="23"/>
      <c r="T68" s="23"/>
      <c r="U68" s="23"/>
      <c r="V68" s="13"/>
      <c r="W68" s="13"/>
      <c r="X68" s="13"/>
      <c r="Y68" s="13"/>
      <c r="Z68" s="13"/>
      <c r="AA68" s="13"/>
      <c r="AB68" s="13"/>
      <c r="AC68" s="4"/>
    </row>
    <row r="69" spans="1:30" s="2" customFormat="1" ht="20.100000000000001" customHeight="1" x14ac:dyDescent="0.25">
      <c r="A69" s="511" t="s">
        <v>2561</v>
      </c>
      <c r="B69" s="512"/>
      <c r="C69" s="512"/>
      <c r="D69" s="512"/>
      <c r="E69" s="512"/>
      <c r="F69" s="512"/>
      <c r="G69" s="512"/>
      <c r="H69" s="512"/>
      <c r="I69" s="512"/>
      <c r="J69" s="512"/>
      <c r="K69" s="512"/>
      <c r="L69" s="512"/>
      <c r="M69" s="512"/>
      <c r="N69" s="513"/>
      <c r="O69" s="34"/>
      <c r="P69" s="23"/>
      <c r="Q69" s="23"/>
      <c r="R69" s="23"/>
      <c r="S69" s="23"/>
      <c r="T69" s="23"/>
      <c r="U69" s="23"/>
      <c r="V69" s="13"/>
      <c r="W69" s="13"/>
      <c r="X69" s="13"/>
      <c r="Y69" s="13"/>
      <c r="Z69" s="13"/>
      <c r="AA69" s="13"/>
      <c r="AB69" s="13"/>
      <c r="AC69" s="4"/>
    </row>
    <row r="70" spans="1:30" s="2" customFormat="1" ht="20.100000000000001" customHeight="1" x14ac:dyDescent="0.3">
      <c r="A70" s="35" t="s">
        <v>2101</v>
      </c>
      <c r="B70" s="85" t="s">
        <v>2500</v>
      </c>
      <c r="C70" s="37" t="s">
        <v>2562</v>
      </c>
      <c r="D70" s="38" t="s">
        <v>2571</v>
      </c>
      <c r="E70" s="38"/>
      <c r="F70" s="39" t="s">
        <v>2774</v>
      </c>
      <c r="G70" s="37" t="s">
        <v>2749</v>
      </c>
      <c r="H70" s="37" t="s">
        <v>146</v>
      </c>
      <c r="I70" s="58" t="s">
        <v>2083</v>
      </c>
      <c r="J70" s="6" t="s">
        <v>2496</v>
      </c>
      <c r="K70" s="56" t="s">
        <v>110</v>
      </c>
      <c r="L70" s="59">
        <v>628</v>
      </c>
      <c r="M70" s="373"/>
      <c r="N70" s="41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30" s="2" customFormat="1" ht="20.100000000000001" customHeight="1" x14ac:dyDescent="0.3">
      <c r="A71" s="32" t="s">
        <v>2101</v>
      </c>
      <c r="B71" s="85" t="s">
        <v>2500</v>
      </c>
      <c r="C71" s="5" t="s">
        <v>2563</v>
      </c>
      <c r="D71" s="10" t="s">
        <v>2572</v>
      </c>
      <c r="E71" s="10"/>
      <c r="F71" s="9" t="s">
        <v>2775</v>
      </c>
      <c r="G71" s="5" t="s">
        <v>2750</v>
      </c>
      <c r="H71" s="5" t="s">
        <v>147</v>
      </c>
      <c r="I71" s="58" t="s">
        <v>2083</v>
      </c>
      <c r="J71" s="6" t="s">
        <v>2496</v>
      </c>
      <c r="K71" s="56" t="s">
        <v>110</v>
      </c>
      <c r="L71" s="59">
        <v>629</v>
      </c>
      <c r="M71" s="367"/>
      <c r="N71" s="7"/>
      <c r="O71" s="18" t="e">
        <f>VLOOKUP(AB71,[1]ETerra_D!$A$1:$D$30000,4,0)</f>
        <v>#N/A</v>
      </c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30" s="279" customFormat="1" ht="20.100000000000001" customHeight="1" x14ac:dyDescent="0.3">
      <c r="A72" s="88" t="s">
        <v>2101</v>
      </c>
      <c r="B72" s="281" t="s">
        <v>2500</v>
      </c>
      <c r="C72" s="247" t="s">
        <v>2564</v>
      </c>
      <c r="D72" s="248"/>
      <c r="E72" s="248"/>
      <c r="F72" s="249" t="s">
        <v>2776</v>
      </c>
      <c r="G72" s="247" t="s">
        <v>2751</v>
      </c>
      <c r="H72" s="247" t="s">
        <v>148</v>
      </c>
      <c r="I72" s="105" t="s">
        <v>2083</v>
      </c>
      <c r="J72" s="106" t="s">
        <v>2496</v>
      </c>
      <c r="K72" s="107" t="s">
        <v>110</v>
      </c>
      <c r="L72" s="250">
        <v>630</v>
      </c>
      <c r="M72" s="501" t="s">
        <v>65</v>
      </c>
      <c r="N72" s="502"/>
      <c r="O72" s="276"/>
      <c r="P72" s="268"/>
      <c r="Q72" s="277"/>
      <c r="R72" s="277"/>
      <c r="S72" s="277"/>
      <c r="T72" s="277"/>
      <c r="U72" s="277"/>
      <c r="V72" s="277"/>
      <c r="W72" s="277"/>
      <c r="X72" s="277"/>
      <c r="Y72" s="277"/>
      <c r="Z72" s="277"/>
      <c r="AA72" s="277"/>
      <c r="AB72" s="277"/>
      <c r="AC72" s="278"/>
    </row>
    <row r="73" spans="1:30" s="2" customFormat="1" ht="20.100000000000001" customHeight="1" x14ac:dyDescent="0.3">
      <c r="A73" s="32" t="s">
        <v>2101</v>
      </c>
      <c r="B73" s="85" t="s">
        <v>2500</v>
      </c>
      <c r="C73" s="5" t="s">
        <v>2573</v>
      </c>
      <c r="D73" s="10" t="s">
        <v>2575</v>
      </c>
      <c r="E73" s="10"/>
      <c r="F73" s="9" t="s">
        <v>2777</v>
      </c>
      <c r="G73" s="5" t="s">
        <v>2752</v>
      </c>
      <c r="H73" s="5" t="s">
        <v>148</v>
      </c>
      <c r="I73" s="58" t="s">
        <v>2083</v>
      </c>
      <c r="J73" s="6" t="s">
        <v>2496</v>
      </c>
      <c r="K73" s="56" t="s">
        <v>110</v>
      </c>
      <c r="L73" s="59">
        <v>631</v>
      </c>
      <c r="M73" s="367"/>
      <c r="N73" s="7"/>
      <c r="O73" s="18" t="e">
        <f>VLOOKUP(AB73,[1]ETerra_D!$A$1:$D$30000,4,0)</f>
        <v>#N/A</v>
      </c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30" s="2" customFormat="1" ht="20.100000000000001" customHeight="1" x14ac:dyDescent="0.3">
      <c r="A74" s="32" t="s">
        <v>2101</v>
      </c>
      <c r="B74" s="85" t="s">
        <v>2500</v>
      </c>
      <c r="C74" s="5" t="s">
        <v>2574</v>
      </c>
      <c r="D74" s="10" t="s">
        <v>2576</v>
      </c>
      <c r="E74" s="10"/>
      <c r="F74" s="9" t="s">
        <v>2785</v>
      </c>
      <c r="G74" s="5" t="s">
        <v>2759</v>
      </c>
      <c r="H74" s="5" t="s">
        <v>148</v>
      </c>
      <c r="I74" s="58" t="s">
        <v>2083</v>
      </c>
      <c r="J74" s="6" t="s">
        <v>2496</v>
      </c>
      <c r="K74" s="56" t="s">
        <v>110</v>
      </c>
      <c r="L74" s="59">
        <v>632</v>
      </c>
      <c r="M74" s="367"/>
      <c r="N74" s="7"/>
      <c r="O74" s="18" t="e">
        <f>VLOOKUP(AB74,[1]ETerra_D!$A$1:$D$30000,4,0)</f>
        <v>#N/A</v>
      </c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30" s="2" customFormat="1" ht="20.100000000000001" customHeight="1" x14ac:dyDescent="0.3">
      <c r="A75" s="32" t="s">
        <v>2101</v>
      </c>
      <c r="B75" s="85" t="s">
        <v>2500</v>
      </c>
      <c r="C75" s="5" t="s">
        <v>2565</v>
      </c>
      <c r="D75" s="10" t="s">
        <v>2577</v>
      </c>
      <c r="E75" s="10"/>
      <c r="F75" s="9" t="s">
        <v>2784</v>
      </c>
      <c r="G75" s="5" t="s">
        <v>2760</v>
      </c>
      <c r="H75" s="5" t="s">
        <v>2715</v>
      </c>
      <c r="I75" s="58" t="s">
        <v>2083</v>
      </c>
      <c r="J75" s="6" t="s">
        <v>2496</v>
      </c>
      <c r="K75" s="56" t="s">
        <v>110</v>
      </c>
      <c r="L75" s="59">
        <v>633</v>
      </c>
      <c r="M75" s="367"/>
      <c r="N75" s="7"/>
      <c r="O75" s="18" t="e">
        <f>VLOOKUP(AB75,[1]ETerra_D!$A$1:$D$30000,4,0)</f>
        <v>#N/A</v>
      </c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30" s="2" customFormat="1" ht="20.100000000000001" customHeight="1" x14ac:dyDescent="0.3">
      <c r="A76" s="32" t="s">
        <v>2101</v>
      </c>
      <c r="B76" s="85" t="s">
        <v>2500</v>
      </c>
      <c r="C76" s="5" t="s">
        <v>2578</v>
      </c>
      <c r="D76" s="10" t="s">
        <v>2579</v>
      </c>
      <c r="E76" s="10"/>
      <c r="F76" s="9" t="s">
        <v>2783</v>
      </c>
      <c r="G76" s="5" t="s">
        <v>2761</v>
      </c>
      <c r="H76" s="5" t="s">
        <v>148</v>
      </c>
      <c r="I76" s="58" t="s">
        <v>2083</v>
      </c>
      <c r="J76" s="6" t="s">
        <v>2496</v>
      </c>
      <c r="K76" s="56" t="s">
        <v>110</v>
      </c>
      <c r="L76" s="59">
        <v>634</v>
      </c>
      <c r="M76" s="367"/>
      <c r="N76" s="7"/>
      <c r="O76" s="18" t="e">
        <f>VLOOKUP(AB76,[1]ETerra_D!$A$1:$D$30000,4,0)</f>
        <v>#N/A</v>
      </c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30" s="2" customFormat="1" ht="20.100000000000001" customHeight="1" x14ac:dyDescent="0.3">
      <c r="A77" s="32" t="s">
        <v>2101</v>
      </c>
      <c r="B77" s="85" t="s">
        <v>2500</v>
      </c>
      <c r="C77" s="5" t="s">
        <v>2581</v>
      </c>
      <c r="D77" s="10" t="s">
        <v>2580</v>
      </c>
      <c r="E77" s="10"/>
      <c r="F77" s="10" t="s">
        <v>2782</v>
      </c>
      <c r="G77" s="120" t="s">
        <v>2762</v>
      </c>
      <c r="H77" s="5" t="s">
        <v>148</v>
      </c>
      <c r="I77" s="58" t="s">
        <v>2083</v>
      </c>
      <c r="J77" s="6" t="s">
        <v>2496</v>
      </c>
      <c r="K77" s="56" t="s">
        <v>110</v>
      </c>
      <c r="L77" s="59">
        <v>635</v>
      </c>
      <c r="M77" s="424"/>
      <c r="N77" s="48"/>
      <c r="O77" s="109"/>
      <c r="P77" s="110"/>
      <c r="Q77" s="24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4"/>
    </row>
    <row r="78" spans="1:30" s="2" customFormat="1" ht="20.100000000000001" customHeight="1" x14ac:dyDescent="0.3">
      <c r="A78" s="88" t="s">
        <v>2101</v>
      </c>
      <c r="B78" s="281" t="s">
        <v>2500</v>
      </c>
      <c r="C78" s="247" t="s">
        <v>376</v>
      </c>
      <c r="D78" s="248" t="s">
        <v>2763</v>
      </c>
      <c r="E78" s="248"/>
      <c r="F78" s="92" t="s">
        <v>2781</v>
      </c>
      <c r="G78" s="104" t="s">
        <v>2764</v>
      </c>
      <c r="H78" s="247" t="s">
        <v>148</v>
      </c>
      <c r="I78" s="105" t="s">
        <v>2083</v>
      </c>
      <c r="J78" s="106" t="s">
        <v>2496</v>
      </c>
      <c r="K78" s="107" t="s">
        <v>110</v>
      </c>
      <c r="L78" s="250">
        <v>636</v>
      </c>
      <c r="M78" s="501" t="s">
        <v>65</v>
      </c>
      <c r="N78" s="502"/>
      <c r="O78" s="43"/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30" s="2" customFormat="1" ht="20.100000000000001" customHeight="1" x14ac:dyDescent="0.3">
      <c r="A79" s="32" t="s">
        <v>2101</v>
      </c>
      <c r="B79" s="85" t="s">
        <v>2500</v>
      </c>
      <c r="C79" s="5" t="s">
        <v>2566</v>
      </c>
      <c r="D79" s="10" t="s">
        <v>2582</v>
      </c>
      <c r="E79" s="10"/>
      <c r="F79" s="376" t="s">
        <v>4944</v>
      </c>
      <c r="G79" s="5" t="s">
        <v>2753</v>
      </c>
      <c r="H79" s="5" t="s">
        <v>148</v>
      </c>
      <c r="I79" s="58" t="s">
        <v>2083</v>
      </c>
      <c r="J79" s="6" t="s">
        <v>2496</v>
      </c>
      <c r="K79" s="56" t="s">
        <v>110</v>
      </c>
      <c r="L79" s="59">
        <v>637</v>
      </c>
      <c r="M79" s="367"/>
      <c r="N79" s="7"/>
      <c r="O79" s="18" t="e">
        <f>VLOOKUP(AB79,[1]ETerra_D!$A$1:$D$30000,4,0)</f>
        <v>#N/A</v>
      </c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30" s="2" customFormat="1" ht="20.100000000000001" customHeight="1" x14ac:dyDescent="0.3">
      <c r="A80" s="32" t="s">
        <v>2101</v>
      </c>
      <c r="B80" s="85" t="s">
        <v>2500</v>
      </c>
      <c r="C80" s="5" t="s">
        <v>2567</v>
      </c>
      <c r="D80" s="10" t="s">
        <v>2583</v>
      </c>
      <c r="E80" s="10"/>
      <c r="F80" s="376" t="s">
        <v>4942</v>
      </c>
      <c r="G80" s="5" t="s">
        <v>2754</v>
      </c>
      <c r="H80" s="5" t="s">
        <v>148</v>
      </c>
      <c r="I80" s="58" t="s">
        <v>2083</v>
      </c>
      <c r="J80" s="6" t="s">
        <v>2496</v>
      </c>
      <c r="K80" s="56" t="s">
        <v>110</v>
      </c>
      <c r="L80" s="59">
        <v>638</v>
      </c>
      <c r="M80" s="367"/>
      <c r="N80" s="7"/>
      <c r="O80" s="18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s="2" customFormat="1" ht="20.100000000000001" customHeight="1" x14ac:dyDescent="0.3">
      <c r="A81" s="32" t="s">
        <v>2101</v>
      </c>
      <c r="B81" s="85" t="s">
        <v>2500</v>
      </c>
      <c r="C81" s="5" t="s">
        <v>2568</v>
      </c>
      <c r="D81" s="10" t="s">
        <v>2584</v>
      </c>
      <c r="E81" s="10"/>
      <c r="F81" s="376" t="s">
        <v>4943</v>
      </c>
      <c r="G81" s="5" t="s">
        <v>2755</v>
      </c>
      <c r="H81" s="5" t="s">
        <v>148</v>
      </c>
      <c r="I81" s="58" t="s">
        <v>2083</v>
      </c>
      <c r="J81" s="6" t="s">
        <v>2496</v>
      </c>
      <c r="K81" s="56" t="s">
        <v>110</v>
      </c>
      <c r="L81" s="59">
        <v>639</v>
      </c>
      <c r="M81" s="370"/>
      <c r="N81" s="49"/>
      <c r="O81" s="18" t="e">
        <f>VLOOKUP(AB81,[1]ETerra_D!$A$1:$D$30000,4,0)</f>
        <v>#N/A</v>
      </c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s="279" customFormat="1" ht="20.100000000000001" customHeight="1" x14ac:dyDescent="0.3">
      <c r="A82" s="88" t="s">
        <v>2101</v>
      </c>
      <c r="B82" s="281" t="s">
        <v>2500</v>
      </c>
      <c r="C82" s="247" t="s">
        <v>2598</v>
      </c>
      <c r="D82" s="248"/>
      <c r="E82" s="248" t="s">
        <v>96</v>
      </c>
      <c r="F82" s="249" t="s">
        <v>2778</v>
      </c>
      <c r="G82" s="247" t="s">
        <v>2758</v>
      </c>
      <c r="H82" s="247" t="s">
        <v>149</v>
      </c>
      <c r="I82" s="105" t="s">
        <v>2083</v>
      </c>
      <c r="J82" s="106" t="s">
        <v>2496</v>
      </c>
      <c r="K82" s="107" t="s">
        <v>110</v>
      </c>
      <c r="L82" s="250">
        <v>640</v>
      </c>
      <c r="M82" s="501" t="s">
        <v>65</v>
      </c>
      <c r="N82" s="502"/>
      <c r="O82" s="276"/>
      <c r="P82" s="268"/>
      <c r="Q82" s="277"/>
      <c r="R82" s="277"/>
      <c r="S82" s="277"/>
      <c r="T82" s="277"/>
      <c r="U82" s="277"/>
      <c r="V82" s="277"/>
      <c r="W82" s="277"/>
      <c r="X82" s="277"/>
      <c r="Y82" s="277"/>
      <c r="Z82" s="277"/>
      <c r="AA82" s="277"/>
      <c r="AB82" s="277"/>
      <c r="AC82" s="278"/>
    </row>
    <row r="83" spans="1:29" s="279" customFormat="1" ht="20.100000000000001" customHeight="1" x14ac:dyDescent="0.3">
      <c r="A83" s="88" t="s">
        <v>2101</v>
      </c>
      <c r="B83" s="281" t="s">
        <v>2500</v>
      </c>
      <c r="C83" s="247" t="s">
        <v>2569</v>
      </c>
      <c r="D83" s="248"/>
      <c r="E83" s="248"/>
      <c r="F83" s="249" t="s">
        <v>2779</v>
      </c>
      <c r="G83" s="247" t="s">
        <v>2757</v>
      </c>
      <c r="H83" s="247" t="s">
        <v>150</v>
      </c>
      <c r="I83" s="105" t="s">
        <v>2083</v>
      </c>
      <c r="J83" s="106" t="s">
        <v>2496</v>
      </c>
      <c r="K83" s="107" t="s">
        <v>110</v>
      </c>
      <c r="L83" s="250">
        <v>641</v>
      </c>
      <c r="M83" s="501" t="s">
        <v>65</v>
      </c>
      <c r="N83" s="502"/>
      <c r="O83" s="276"/>
      <c r="P83" s="268"/>
      <c r="Q83" s="277"/>
      <c r="R83" s="277"/>
      <c r="S83" s="277"/>
      <c r="T83" s="277"/>
      <c r="U83" s="277"/>
      <c r="V83" s="277"/>
      <c r="W83" s="277"/>
      <c r="X83" s="277"/>
      <c r="Y83" s="277"/>
      <c r="Z83" s="277"/>
      <c r="AA83" s="277"/>
      <c r="AB83" s="277"/>
      <c r="AC83" s="278"/>
    </row>
    <row r="84" spans="1:29" s="279" customFormat="1" ht="20.100000000000001" customHeight="1" x14ac:dyDescent="0.3">
      <c r="A84" s="88" t="s">
        <v>2101</v>
      </c>
      <c r="B84" s="281" t="s">
        <v>2500</v>
      </c>
      <c r="C84" s="247" t="s">
        <v>2570</v>
      </c>
      <c r="D84" s="248"/>
      <c r="E84" s="248"/>
      <c r="F84" s="249" t="s">
        <v>2780</v>
      </c>
      <c r="G84" s="247" t="s">
        <v>2756</v>
      </c>
      <c r="H84" s="247" t="s">
        <v>150</v>
      </c>
      <c r="I84" s="105" t="s">
        <v>2083</v>
      </c>
      <c r="J84" s="106" t="s">
        <v>2496</v>
      </c>
      <c r="K84" s="107" t="s">
        <v>110</v>
      </c>
      <c r="L84" s="250">
        <v>642</v>
      </c>
      <c r="M84" s="501" t="s">
        <v>65</v>
      </c>
      <c r="N84" s="502"/>
      <c r="O84" s="276"/>
      <c r="P84" s="268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77"/>
      <c r="AB84" s="277"/>
      <c r="AC84" s="278"/>
    </row>
    <row r="85" spans="1:29" s="11" customFormat="1" ht="20.100000000000001" customHeight="1" x14ac:dyDescent="0.3">
      <c r="A85" s="446" t="s">
        <v>2585</v>
      </c>
      <c r="B85" s="447"/>
      <c r="C85" s="447"/>
      <c r="D85" s="447"/>
      <c r="E85" s="447"/>
      <c r="F85" s="447"/>
      <c r="G85" s="447"/>
      <c r="H85" s="447"/>
      <c r="I85" s="447"/>
      <c r="J85" s="447"/>
      <c r="K85" s="447"/>
      <c r="L85" s="447"/>
      <c r="M85" s="447"/>
      <c r="N85" s="448"/>
      <c r="O85" s="19"/>
      <c r="P85" s="25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12"/>
    </row>
    <row r="86" spans="1:29" s="2" customFormat="1" ht="20.100000000000001" customHeight="1" x14ac:dyDescent="0.3">
      <c r="A86" s="32" t="s">
        <v>2101</v>
      </c>
      <c r="B86" s="85" t="s">
        <v>2500</v>
      </c>
      <c r="C86" s="5" t="s">
        <v>2586</v>
      </c>
      <c r="D86" s="10" t="s">
        <v>2591</v>
      </c>
      <c r="E86" s="10"/>
      <c r="F86" s="9" t="s">
        <v>2797</v>
      </c>
      <c r="G86" s="5" t="s">
        <v>2794</v>
      </c>
      <c r="H86" s="5" t="s">
        <v>151</v>
      </c>
      <c r="I86" s="58" t="s">
        <v>2083</v>
      </c>
      <c r="J86" s="6" t="s">
        <v>2496</v>
      </c>
      <c r="K86" s="56" t="s">
        <v>110</v>
      </c>
      <c r="L86" s="59">
        <v>643</v>
      </c>
      <c r="M86" s="367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s="2" customFormat="1" ht="20.100000000000001" customHeight="1" x14ac:dyDescent="0.3">
      <c r="A87" s="32" t="s">
        <v>2101</v>
      </c>
      <c r="B87" s="85" t="s">
        <v>2500</v>
      </c>
      <c r="C87" s="5" t="s">
        <v>2587</v>
      </c>
      <c r="D87" s="10" t="s">
        <v>2592</v>
      </c>
      <c r="E87" s="10"/>
      <c r="F87" s="9" t="s">
        <v>2798</v>
      </c>
      <c r="G87" s="5" t="s">
        <v>2795</v>
      </c>
      <c r="H87" s="5" t="s">
        <v>152</v>
      </c>
      <c r="I87" s="58" t="s">
        <v>2083</v>
      </c>
      <c r="J87" s="6" t="s">
        <v>2496</v>
      </c>
      <c r="K87" s="56" t="s">
        <v>110</v>
      </c>
      <c r="L87" s="59">
        <v>644</v>
      </c>
      <c r="M87" s="367"/>
      <c r="N87" s="7"/>
      <c r="O87" s="18" t="e">
        <f>VLOOKUP(AB87,[1]ETerra_D!$A$1:$D$30000,4,0)</f>
        <v>#N/A</v>
      </c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s="2" customFormat="1" ht="20.100000000000001" customHeight="1" x14ac:dyDescent="0.3">
      <c r="A88" s="88" t="s">
        <v>2101</v>
      </c>
      <c r="B88" s="281" t="s">
        <v>2500</v>
      </c>
      <c r="C88" s="247" t="s">
        <v>2588</v>
      </c>
      <c r="D88" s="248"/>
      <c r="E88" s="248"/>
      <c r="F88" s="249" t="s">
        <v>2799</v>
      </c>
      <c r="G88" s="247" t="s">
        <v>2796</v>
      </c>
      <c r="H88" s="247" t="s">
        <v>148</v>
      </c>
      <c r="I88" s="105" t="s">
        <v>2083</v>
      </c>
      <c r="J88" s="106" t="s">
        <v>2496</v>
      </c>
      <c r="K88" s="107" t="s">
        <v>110</v>
      </c>
      <c r="L88" s="250">
        <v>645</v>
      </c>
      <c r="M88" s="501" t="s">
        <v>65</v>
      </c>
      <c r="N88" s="502"/>
      <c r="O88" s="18"/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s="11" customFormat="1" ht="20.100000000000001" customHeight="1" x14ac:dyDescent="0.3">
      <c r="A89" s="32" t="s">
        <v>2101</v>
      </c>
      <c r="B89" s="85" t="s">
        <v>2500</v>
      </c>
      <c r="C89" s="5" t="s">
        <v>2589</v>
      </c>
      <c r="D89" s="10" t="s">
        <v>2593</v>
      </c>
      <c r="E89" s="10"/>
      <c r="F89" s="9" t="s">
        <v>2800</v>
      </c>
      <c r="G89" s="5" t="s">
        <v>2792</v>
      </c>
      <c r="H89" s="5" t="s">
        <v>148</v>
      </c>
      <c r="I89" s="58" t="s">
        <v>2083</v>
      </c>
      <c r="J89" s="6" t="s">
        <v>2496</v>
      </c>
      <c r="K89" s="56" t="s">
        <v>110</v>
      </c>
      <c r="L89" s="59">
        <v>646</v>
      </c>
      <c r="M89" s="370"/>
      <c r="N89" s="47"/>
      <c r="O89" s="19" t="e">
        <f>VLOOKUP(AB89,[1]ETerra_D!$A$1:$D$30000,4,0)</f>
        <v>#N/A</v>
      </c>
      <c r="P89" s="25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12"/>
    </row>
    <row r="90" spans="1:29" s="2" customFormat="1" ht="20.100000000000001" customHeight="1" x14ac:dyDescent="0.3">
      <c r="A90" s="88" t="s">
        <v>2101</v>
      </c>
      <c r="B90" s="281" t="s">
        <v>2500</v>
      </c>
      <c r="C90" s="247" t="s">
        <v>2590</v>
      </c>
      <c r="D90" s="248"/>
      <c r="E90" s="248" t="s">
        <v>355</v>
      </c>
      <c r="F90" s="249" t="s">
        <v>2801</v>
      </c>
      <c r="G90" s="247" t="s">
        <v>2793</v>
      </c>
      <c r="H90" s="247" t="s">
        <v>153</v>
      </c>
      <c r="I90" s="105" t="s">
        <v>2083</v>
      </c>
      <c r="J90" s="106" t="s">
        <v>2496</v>
      </c>
      <c r="K90" s="107" t="s">
        <v>110</v>
      </c>
      <c r="L90" s="250">
        <v>647</v>
      </c>
      <c r="M90" s="501" t="s">
        <v>65</v>
      </c>
      <c r="N90" s="502"/>
      <c r="O90" s="43" t="e">
        <f>VLOOKUP(AB90,[1]ETerra_D!$A$1:$D$30000,4,0)</f>
        <v>#N/A</v>
      </c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s="2" customFormat="1" ht="20.100000000000001" customHeight="1" x14ac:dyDescent="0.3">
      <c r="A91" s="517" t="s">
        <v>2623</v>
      </c>
      <c r="B91" s="518"/>
      <c r="C91" s="518"/>
      <c r="D91" s="518"/>
      <c r="E91" s="518"/>
      <c r="F91" s="518"/>
      <c r="G91" s="518"/>
      <c r="H91" s="518"/>
      <c r="I91" s="518"/>
      <c r="J91" s="518"/>
      <c r="K91" s="518"/>
      <c r="L91" s="518"/>
      <c r="M91" s="518"/>
      <c r="N91" s="519"/>
      <c r="O91" s="18"/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ht="20.100000000000001" customHeight="1" x14ac:dyDescent="0.3">
      <c r="A92" s="446" t="s">
        <v>79</v>
      </c>
      <c r="B92" s="447"/>
      <c r="C92" s="447"/>
      <c r="D92" s="447"/>
      <c r="E92" s="447"/>
      <c r="F92" s="447"/>
      <c r="G92" s="447"/>
      <c r="H92" s="447"/>
      <c r="I92" s="447"/>
      <c r="J92" s="447"/>
      <c r="K92" s="447"/>
      <c r="L92" s="447"/>
      <c r="M92" s="447"/>
      <c r="N92" s="448"/>
      <c r="O92" s="18"/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s="2" customFormat="1" ht="20.100000000000001" customHeight="1" x14ac:dyDescent="0.3">
      <c r="A93" s="32" t="s">
        <v>2101</v>
      </c>
      <c r="B93" s="31" t="s">
        <v>2105</v>
      </c>
      <c r="C93" s="5" t="s">
        <v>33</v>
      </c>
      <c r="D93" s="10"/>
      <c r="E93" s="10"/>
      <c r="F93" s="9" t="s">
        <v>2906</v>
      </c>
      <c r="G93" s="5" t="s">
        <v>2900</v>
      </c>
      <c r="H93" s="5" t="s">
        <v>148</v>
      </c>
      <c r="I93" s="58" t="s">
        <v>2083</v>
      </c>
      <c r="J93" s="6" t="s">
        <v>2496</v>
      </c>
      <c r="K93" s="56" t="s">
        <v>110</v>
      </c>
      <c r="L93" s="59">
        <v>648</v>
      </c>
      <c r="M93" s="367"/>
      <c r="N93" s="7"/>
      <c r="O93" s="18" t="e">
        <f>VLOOKUP(AB93,[1]ETerra_D!$A$1:$D$30000,4,0)</f>
        <v>#N/A</v>
      </c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s="2" customFormat="1" ht="20.100000000000001" customHeight="1" x14ac:dyDescent="0.3">
      <c r="A94" s="88" t="s">
        <v>2101</v>
      </c>
      <c r="B94" s="108" t="s">
        <v>2499</v>
      </c>
      <c r="C94" s="90" t="s">
        <v>2805</v>
      </c>
      <c r="D94" s="91"/>
      <c r="E94" s="91"/>
      <c r="F94" s="92" t="s">
        <v>2907</v>
      </c>
      <c r="G94" s="104" t="s">
        <v>2890</v>
      </c>
      <c r="H94" s="90" t="s">
        <v>166</v>
      </c>
      <c r="I94" s="105" t="s">
        <v>2083</v>
      </c>
      <c r="J94" s="106" t="s">
        <v>2496</v>
      </c>
      <c r="K94" s="107" t="s">
        <v>110</v>
      </c>
      <c r="L94" s="250">
        <v>649</v>
      </c>
      <c r="M94" s="501" t="s">
        <v>65</v>
      </c>
      <c r="N94" s="502"/>
      <c r="O94" s="43"/>
      <c r="P94" s="2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s="2" customFormat="1" ht="20.100000000000001" customHeight="1" x14ac:dyDescent="0.3">
      <c r="A95" s="88" t="s">
        <v>2101</v>
      </c>
      <c r="B95" s="108" t="s">
        <v>2499</v>
      </c>
      <c r="C95" s="90" t="s">
        <v>2806</v>
      </c>
      <c r="D95" s="91"/>
      <c r="E95" s="91"/>
      <c r="F95" s="92" t="s">
        <v>2908</v>
      </c>
      <c r="G95" s="90" t="s">
        <v>2891</v>
      </c>
      <c r="H95" s="90" t="s">
        <v>148</v>
      </c>
      <c r="I95" s="105" t="s">
        <v>2083</v>
      </c>
      <c r="J95" s="106" t="s">
        <v>2496</v>
      </c>
      <c r="K95" s="107" t="s">
        <v>110</v>
      </c>
      <c r="L95" s="250">
        <v>650</v>
      </c>
      <c r="M95" s="501" t="s">
        <v>65</v>
      </c>
      <c r="N95" s="502"/>
      <c r="O95" s="43"/>
      <c r="P95" s="2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s="2" customFormat="1" ht="20.100000000000001" customHeight="1" x14ac:dyDescent="0.3">
      <c r="A96" s="32" t="s">
        <v>2101</v>
      </c>
      <c r="B96" s="33" t="s">
        <v>2499</v>
      </c>
      <c r="C96" s="50" t="s">
        <v>2807</v>
      </c>
      <c r="D96" s="69"/>
      <c r="E96" s="69"/>
      <c r="F96" s="62" t="s">
        <v>2909</v>
      </c>
      <c r="G96" s="68" t="s">
        <v>2892</v>
      </c>
      <c r="H96" s="68" t="s">
        <v>148</v>
      </c>
      <c r="I96" s="71" t="s">
        <v>2083</v>
      </c>
      <c r="J96" s="47" t="s">
        <v>2496</v>
      </c>
      <c r="K96" s="64" t="s">
        <v>110</v>
      </c>
      <c r="L96" s="59">
        <v>651</v>
      </c>
      <c r="M96" s="411"/>
      <c r="N96" s="74"/>
      <c r="O96" s="43"/>
      <c r="P96" s="24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s="2" customFormat="1" ht="20.100000000000001" customHeight="1" x14ac:dyDescent="0.3">
      <c r="A97" s="32" t="s">
        <v>2101</v>
      </c>
      <c r="B97" s="33" t="s">
        <v>2499</v>
      </c>
      <c r="C97" s="50" t="s">
        <v>2888</v>
      </c>
      <c r="D97" s="51"/>
      <c r="E97" s="51"/>
      <c r="F97" s="52" t="s">
        <v>2910</v>
      </c>
      <c r="G97" s="100" t="s">
        <v>2893</v>
      </c>
      <c r="H97" s="50" t="s">
        <v>148</v>
      </c>
      <c r="I97" s="66" t="s">
        <v>2083</v>
      </c>
      <c r="J97" s="53" t="s">
        <v>2496</v>
      </c>
      <c r="K97" s="66" t="s">
        <v>110</v>
      </c>
      <c r="L97" s="59">
        <v>652</v>
      </c>
      <c r="M97" s="425"/>
      <c r="N97" s="114"/>
      <c r="O97" s="43"/>
      <c r="P97" s="2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s="2" customFormat="1" ht="20.100000000000001" customHeight="1" x14ac:dyDescent="0.3">
      <c r="A98" s="32" t="s">
        <v>2101</v>
      </c>
      <c r="B98" s="33" t="s">
        <v>2499</v>
      </c>
      <c r="C98" s="50" t="s">
        <v>2622</v>
      </c>
      <c r="D98" s="51"/>
      <c r="E98" s="51"/>
      <c r="F98" s="52" t="s">
        <v>2911</v>
      </c>
      <c r="G98" s="50" t="s">
        <v>2894</v>
      </c>
      <c r="H98" s="50" t="s">
        <v>159</v>
      </c>
      <c r="I98" s="66" t="s">
        <v>2083</v>
      </c>
      <c r="J98" s="53" t="s">
        <v>2496</v>
      </c>
      <c r="K98" s="66" t="s">
        <v>110</v>
      </c>
      <c r="L98" s="59">
        <v>653</v>
      </c>
      <c r="M98" s="371"/>
      <c r="N98" s="55"/>
      <c r="O98" s="43"/>
      <c r="P98" s="2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s="2" customFormat="1" ht="20.100000000000001" customHeight="1" x14ac:dyDescent="0.3">
      <c r="A99" s="88" t="s">
        <v>2101</v>
      </c>
      <c r="B99" s="108" t="s">
        <v>2499</v>
      </c>
      <c r="C99" s="90" t="s">
        <v>1759</v>
      </c>
      <c r="D99" s="122"/>
      <c r="E99" s="122"/>
      <c r="F99" s="123" t="s">
        <v>2912</v>
      </c>
      <c r="G99" s="124" t="s">
        <v>2895</v>
      </c>
      <c r="H99" s="125" t="s">
        <v>159</v>
      </c>
      <c r="I99" s="105" t="s">
        <v>2083</v>
      </c>
      <c r="J99" s="126" t="s">
        <v>2802</v>
      </c>
      <c r="K99" s="105" t="s">
        <v>110</v>
      </c>
      <c r="L99" s="508" t="s">
        <v>1032</v>
      </c>
      <c r="M99" s="509"/>
      <c r="N99" s="510"/>
      <c r="O99" s="18" t="e">
        <f>VLOOKUP(AB99,[1]ETerra_D!$A$1:$D$30000,4,0)</f>
        <v>#N/A</v>
      </c>
      <c r="P99" s="2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s="2" customFormat="1" ht="20.100000000000001" customHeight="1" x14ac:dyDescent="0.3">
      <c r="A100" s="88" t="s">
        <v>2101</v>
      </c>
      <c r="B100" s="108" t="s">
        <v>2500</v>
      </c>
      <c r="C100" s="90" t="s">
        <v>2809</v>
      </c>
      <c r="D100" s="91"/>
      <c r="E100" s="91"/>
      <c r="F100" s="92" t="s">
        <v>2913</v>
      </c>
      <c r="G100" s="104" t="s">
        <v>2896</v>
      </c>
      <c r="H100" s="90" t="s">
        <v>166</v>
      </c>
      <c r="I100" s="105" t="s">
        <v>2083</v>
      </c>
      <c r="J100" s="106" t="s">
        <v>2496</v>
      </c>
      <c r="K100" s="107" t="s">
        <v>110</v>
      </c>
      <c r="L100" s="250">
        <v>654</v>
      </c>
      <c r="M100" s="501" t="s">
        <v>65</v>
      </c>
      <c r="N100" s="502"/>
      <c r="O100" s="43"/>
      <c r="P100" s="2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s="2" customFormat="1" ht="20.100000000000001" customHeight="1" x14ac:dyDescent="0.3">
      <c r="A101" s="88" t="s">
        <v>2101</v>
      </c>
      <c r="B101" s="108" t="s">
        <v>2500</v>
      </c>
      <c r="C101" s="90" t="s">
        <v>2810</v>
      </c>
      <c r="D101" s="91"/>
      <c r="E101" s="91"/>
      <c r="F101" s="92" t="s">
        <v>2914</v>
      </c>
      <c r="G101" s="90" t="s">
        <v>2897</v>
      </c>
      <c r="H101" s="90" t="s">
        <v>148</v>
      </c>
      <c r="I101" s="105" t="s">
        <v>2083</v>
      </c>
      <c r="J101" s="106" t="s">
        <v>2496</v>
      </c>
      <c r="K101" s="107" t="s">
        <v>110</v>
      </c>
      <c r="L101" s="250">
        <v>655</v>
      </c>
      <c r="M101" s="501" t="s">
        <v>65</v>
      </c>
      <c r="N101" s="502"/>
      <c r="O101" s="43"/>
      <c r="P101" s="2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s="2" customFormat="1" ht="20.100000000000001" customHeight="1" x14ac:dyDescent="0.3">
      <c r="A102" s="32" t="s">
        <v>2101</v>
      </c>
      <c r="B102" s="33" t="s">
        <v>2500</v>
      </c>
      <c r="C102" s="50" t="s">
        <v>2811</v>
      </c>
      <c r="D102" s="69"/>
      <c r="E102" s="69"/>
      <c r="F102" s="62" t="s">
        <v>2915</v>
      </c>
      <c r="G102" s="68" t="s">
        <v>2898</v>
      </c>
      <c r="H102" s="68" t="s">
        <v>148</v>
      </c>
      <c r="I102" s="71" t="s">
        <v>2083</v>
      </c>
      <c r="J102" s="47" t="s">
        <v>2496</v>
      </c>
      <c r="K102" s="64" t="s">
        <v>110</v>
      </c>
      <c r="L102" s="59">
        <v>656</v>
      </c>
      <c r="M102" s="411"/>
      <c r="N102" s="74"/>
      <c r="O102" s="43"/>
      <c r="P102" s="24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4"/>
    </row>
    <row r="103" spans="1:29" s="2" customFormat="1" ht="20.100000000000001" customHeight="1" x14ac:dyDescent="0.3">
      <c r="A103" s="32" t="s">
        <v>2101</v>
      </c>
      <c r="B103" s="33" t="s">
        <v>2500</v>
      </c>
      <c r="C103" s="50" t="s">
        <v>2889</v>
      </c>
      <c r="D103" s="51"/>
      <c r="E103" s="51"/>
      <c r="F103" s="52" t="s">
        <v>2916</v>
      </c>
      <c r="G103" s="100" t="s">
        <v>2899</v>
      </c>
      <c r="H103" s="50" t="s">
        <v>148</v>
      </c>
      <c r="I103" s="66" t="s">
        <v>2083</v>
      </c>
      <c r="J103" s="53" t="s">
        <v>2496</v>
      </c>
      <c r="K103" s="66" t="s">
        <v>110</v>
      </c>
      <c r="L103" s="59">
        <v>657</v>
      </c>
      <c r="M103" s="425"/>
      <c r="N103" s="114"/>
      <c r="O103" s="43"/>
      <c r="P103" s="24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4"/>
    </row>
    <row r="104" spans="1:29" s="2" customFormat="1" ht="20.100000000000001" customHeight="1" x14ac:dyDescent="0.3">
      <c r="A104" s="54" t="s">
        <v>2101</v>
      </c>
      <c r="B104" s="378" t="s">
        <v>2105</v>
      </c>
      <c r="C104" s="233" t="s">
        <v>305</v>
      </c>
      <c r="D104" s="381"/>
      <c r="E104" s="381"/>
      <c r="F104" s="319" t="s">
        <v>2917</v>
      </c>
      <c r="G104" s="317" t="s">
        <v>2901</v>
      </c>
      <c r="H104" s="317" t="s">
        <v>159</v>
      </c>
      <c r="I104" s="321" t="s">
        <v>2083</v>
      </c>
      <c r="J104" s="7" t="s">
        <v>2496</v>
      </c>
      <c r="K104" s="322" t="s">
        <v>110</v>
      </c>
      <c r="L104" s="379">
        <v>658</v>
      </c>
      <c r="M104" s="48"/>
      <c r="N104" s="49"/>
      <c r="O104" s="43"/>
      <c r="P104" s="2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4"/>
    </row>
    <row r="105" spans="1:29" s="2" customFormat="1" ht="20.100000000000001" customHeight="1" x14ac:dyDescent="0.3">
      <c r="A105" s="88" t="s">
        <v>2102</v>
      </c>
      <c r="B105" s="246" t="s">
        <v>2106</v>
      </c>
      <c r="C105" s="247" t="s">
        <v>305</v>
      </c>
      <c r="D105" s="266"/>
      <c r="E105" s="266"/>
      <c r="F105" s="92" t="s">
        <v>2917</v>
      </c>
      <c r="G105" s="90" t="s">
        <v>2902</v>
      </c>
      <c r="H105" s="90" t="s">
        <v>159</v>
      </c>
      <c r="I105" s="105" t="s">
        <v>2083</v>
      </c>
      <c r="J105" s="106" t="s">
        <v>2498</v>
      </c>
      <c r="K105" s="107" t="s">
        <v>111</v>
      </c>
      <c r="L105" s="263" t="s">
        <v>3949</v>
      </c>
      <c r="M105" s="514"/>
      <c r="N105" s="515"/>
      <c r="O105" s="43"/>
      <c r="P105" s="24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4"/>
    </row>
    <row r="106" spans="1:29" s="2" customFormat="1" ht="20.100000000000001" customHeight="1" x14ac:dyDescent="0.3">
      <c r="A106" s="54" t="s">
        <v>2101</v>
      </c>
      <c r="B106" s="378" t="s">
        <v>2105</v>
      </c>
      <c r="C106" s="380" t="s">
        <v>306</v>
      </c>
      <c r="D106" s="381"/>
      <c r="E106" s="381"/>
      <c r="F106" s="319" t="s">
        <v>2918</v>
      </c>
      <c r="G106" s="317" t="s">
        <v>2902</v>
      </c>
      <c r="H106" s="317" t="s">
        <v>159</v>
      </c>
      <c r="I106" s="321" t="s">
        <v>2083</v>
      </c>
      <c r="J106" s="7" t="s">
        <v>2496</v>
      </c>
      <c r="K106" s="322" t="s">
        <v>110</v>
      </c>
      <c r="L106" s="379">
        <v>659</v>
      </c>
      <c r="M106" s="48"/>
      <c r="N106" s="49"/>
      <c r="O106" s="43"/>
      <c r="P106" s="2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4"/>
    </row>
    <row r="107" spans="1:29" s="2" customFormat="1" ht="20.100000000000001" customHeight="1" x14ac:dyDescent="0.3">
      <c r="A107" s="88" t="s">
        <v>2101</v>
      </c>
      <c r="B107" s="246" t="s">
        <v>2105</v>
      </c>
      <c r="C107" s="265" t="s">
        <v>306</v>
      </c>
      <c r="D107" s="266"/>
      <c r="E107" s="266"/>
      <c r="F107" s="92" t="s">
        <v>2918</v>
      </c>
      <c r="G107" s="90" t="s">
        <v>2902</v>
      </c>
      <c r="H107" s="90" t="s">
        <v>159</v>
      </c>
      <c r="I107" s="105" t="s">
        <v>2083</v>
      </c>
      <c r="J107" s="106" t="s">
        <v>2498</v>
      </c>
      <c r="K107" s="107" t="s">
        <v>111</v>
      </c>
      <c r="L107" s="263" t="s">
        <v>3949</v>
      </c>
      <c r="M107" s="501" t="s">
        <v>65</v>
      </c>
      <c r="N107" s="502"/>
      <c r="O107" s="43"/>
      <c r="P107" s="24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4"/>
    </row>
    <row r="108" spans="1:29" s="2" customFormat="1" ht="20.100000000000001" customHeight="1" x14ac:dyDescent="0.3">
      <c r="A108" s="32" t="s">
        <v>2101</v>
      </c>
      <c r="B108" s="33" t="s">
        <v>2105</v>
      </c>
      <c r="C108" s="50" t="s">
        <v>154</v>
      </c>
      <c r="D108" s="51"/>
      <c r="E108" s="51"/>
      <c r="F108" s="52" t="s">
        <v>2919</v>
      </c>
      <c r="G108" s="50" t="s">
        <v>2903</v>
      </c>
      <c r="H108" s="50" t="s">
        <v>148</v>
      </c>
      <c r="I108" s="58" t="s">
        <v>2083</v>
      </c>
      <c r="J108" s="6" t="s">
        <v>2498</v>
      </c>
      <c r="K108" s="56" t="s">
        <v>111</v>
      </c>
      <c r="L108" s="60">
        <v>660</v>
      </c>
      <c r="M108" s="371"/>
      <c r="N108" s="55"/>
      <c r="O108" s="43" t="e">
        <f>VLOOKUP(AB108,[1]ETerra_D!$A$1:$D$30000,4,0)</f>
        <v>#N/A</v>
      </c>
      <c r="P108" s="24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4"/>
    </row>
    <row r="109" spans="1:29" s="2" customFormat="1" ht="20.100000000000001" customHeight="1" x14ac:dyDescent="0.3">
      <c r="A109" s="88" t="s">
        <v>2101</v>
      </c>
      <c r="B109" s="108" t="s">
        <v>2105</v>
      </c>
      <c r="C109" s="90" t="s">
        <v>155</v>
      </c>
      <c r="D109" s="91"/>
      <c r="E109" s="91"/>
      <c r="F109" s="92" t="s">
        <v>2920</v>
      </c>
      <c r="G109" s="90" t="s">
        <v>2904</v>
      </c>
      <c r="H109" s="90" t="s">
        <v>148</v>
      </c>
      <c r="I109" s="105" t="s">
        <v>2083</v>
      </c>
      <c r="J109" s="106" t="s">
        <v>2498</v>
      </c>
      <c r="K109" s="107" t="s">
        <v>111</v>
      </c>
      <c r="L109" s="263">
        <v>661</v>
      </c>
      <c r="M109" s="501" t="s">
        <v>65</v>
      </c>
      <c r="N109" s="502"/>
      <c r="O109" s="43"/>
      <c r="P109" s="24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4"/>
    </row>
    <row r="110" spans="1:29" s="2" customFormat="1" ht="20.100000000000001" customHeight="1" x14ac:dyDescent="0.3">
      <c r="A110" s="32" t="s">
        <v>2101</v>
      </c>
      <c r="B110" s="33" t="s">
        <v>2105</v>
      </c>
      <c r="C110" s="50" t="s">
        <v>156</v>
      </c>
      <c r="D110" s="51"/>
      <c r="E110" s="51"/>
      <c r="F110" s="52" t="s">
        <v>2921</v>
      </c>
      <c r="G110" s="50" t="s">
        <v>2905</v>
      </c>
      <c r="H110" s="50" t="s">
        <v>148</v>
      </c>
      <c r="I110" s="58" t="s">
        <v>2083</v>
      </c>
      <c r="J110" s="6" t="s">
        <v>2498</v>
      </c>
      <c r="K110" s="56" t="s">
        <v>111</v>
      </c>
      <c r="L110" s="60">
        <v>662</v>
      </c>
      <c r="M110" s="371"/>
      <c r="N110" s="55"/>
      <c r="O110" s="43"/>
      <c r="P110" s="24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4"/>
    </row>
    <row r="111" spans="1:29" s="2" customFormat="1" ht="20.100000000000001" customHeight="1" x14ac:dyDescent="0.3">
      <c r="A111" s="207" t="s">
        <v>2101</v>
      </c>
      <c r="B111" s="214" t="s">
        <v>2105</v>
      </c>
      <c r="C111" s="209" t="s">
        <v>406</v>
      </c>
      <c r="D111" s="157"/>
      <c r="E111" s="157"/>
      <c r="F111" s="188" t="str">
        <f>UCCD1!E22</f>
        <v>IN1D13_PPT1_Falha_06F1</v>
      </c>
      <c r="G111" s="156" t="str">
        <f>UCCD1!F22</f>
        <v>UTRCTRL/BI0GGIO0.Ind13.stVal</v>
      </c>
      <c r="H111" s="209" t="s">
        <v>148</v>
      </c>
      <c r="I111" s="210" t="s">
        <v>2083</v>
      </c>
      <c r="J111" s="208" t="s">
        <v>408</v>
      </c>
      <c r="K111" s="213" t="s">
        <v>412</v>
      </c>
      <c r="L111" s="215">
        <v>663</v>
      </c>
      <c r="M111" s="371"/>
      <c r="N111" s="208"/>
      <c r="O111" s="43"/>
      <c r="P111" s="24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4"/>
    </row>
    <row r="112" spans="1:29" s="2" customFormat="1" ht="20.100000000000001" customHeight="1" x14ac:dyDescent="0.3">
      <c r="A112" s="216" t="s">
        <v>2101</v>
      </c>
      <c r="B112" s="217" t="s">
        <v>2105</v>
      </c>
      <c r="C112" s="218" t="s">
        <v>407</v>
      </c>
      <c r="D112" s="219"/>
      <c r="E112" s="219"/>
      <c r="F112" s="220"/>
      <c r="G112" s="220"/>
      <c r="H112" s="218" t="s">
        <v>148</v>
      </c>
      <c r="I112" s="221" t="s">
        <v>2083</v>
      </c>
      <c r="J112" s="222" t="s">
        <v>409</v>
      </c>
      <c r="K112" s="223" t="s">
        <v>412</v>
      </c>
      <c r="L112" s="215">
        <v>664</v>
      </c>
      <c r="M112" s="411"/>
      <c r="N112" s="222"/>
      <c r="O112" s="43"/>
      <c r="P112" s="24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4"/>
    </row>
    <row r="113" spans="1:29" s="2" customFormat="1" ht="20.100000000000001" customHeight="1" x14ac:dyDescent="0.3">
      <c r="A113" s="520" t="s">
        <v>2624</v>
      </c>
      <c r="B113" s="520"/>
      <c r="C113" s="520"/>
      <c r="D113" s="520"/>
      <c r="E113" s="520"/>
      <c r="F113" s="520"/>
      <c r="G113" s="520"/>
      <c r="H113" s="520"/>
      <c r="I113" s="520"/>
      <c r="J113" s="520"/>
      <c r="K113" s="520"/>
      <c r="L113" s="520"/>
      <c r="M113" s="520"/>
      <c r="N113" s="520"/>
      <c r="O113" s="43"/>
      <c r="P113" s="24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4"/>
    </row>
    <row r="114" spans="1:29" s="2" customFormat="1" ht="20.100000000000001" customHeight="1" x14ac:dyDescent="0.3">
      <c r="A114" s="77" t="s">
        <v>2101</v>
      </c>
      <c r="B114" s="78" t="s">
        <v>2105</v>
      </c>
      <c r="C114" s="50" t="s">
        <v>2626</v>
      </c>
      <c r="D114" s="51" t="s">
        <v>2627</v>
      </c>
      <c r="E114" s="51"/>
      <c r="F114" s="52" t="s">
        <v>2949</v>
      </c>
      <c r="G114" s="100" t="s">
        <v>2948</v>
      </c>
      <c r="H114" s="37" t="s">
        <v>166</v>
      </c>
      <c r="I114" s="66" t="s">
        <v>2083</v>
      </c>
      <c r="J114" s="53" t="s">
        <v>2496</v>
      </c>
      <c r="K114" s="66" t="s">
        <v>110</v>
      </c>
      <c r="L114" s="67">
        <v>665</v>
      </c>
      <c r="M114" s="371"/>
      <c r="N114" s="55"/>
      <c r="O114" s="43"/>
      <c r="P114" s="24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4"/>
    </row>
    <row r="115" spans="1:29" s="2" customFormat="1" ht="20.100000000000001" customHeight="1" x14ac:dyDescent="0.3">
      <c r="A115" s="77" t="s">
        <v>2101</v>
      </c>
      <c r="B115" s="78" t="s">
        <v>2105</v>
      </c>
      <c r="C115" s="50" t="s">
        <v>2631</v>
      </c>
      <c r="D115" s="51" t="s">
        <v>97</v>
      </c>
      <c r="E115" s="51"/>
      <c r="F115" s="52" t="s">
        <v>2950</v>
      </c>
      <c r="G115" s="100" t="s">
        <v>2922</v>
      </c>
      <c r="H115" s="68" t="s">
        <v>148</v>
      </c>
      <c r="I115" s="66" t="s">
        <v>2083</v>
      </c>
      <c r="J115" s="53" t="s">
        <v>2496</v>
      </c>
      <c r="K115" s="66" t="s">
        <v>110</v>
      </c>
      <c r="L115" s="67">
        <v>666</v>
      </c>
      <c r="M115" s="371"/>
      <c r="N115" s="55"/>
      <c r="O115" s="43"/>
      <c r="P115" s="24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4"/>
    </row>
    <row r="116" spans="1:29" s="2" customFormat="1" ht="20.100000000000001" customHeight="1" x14ac:dyDescent="0.3">
      <c r="A116" s="77" t="s">
        <v>2101</v>
      </c>
      <c r="B116" s="78" t="s">
        <v>2105</v>
      </c>
      <c r="C116" s="50" t="s">
        <v>2630</v>
      </c>
      <c r="D116" s="51" t="s">
        <v>98</v>
      </c>
      <c r="E116" s="51"/>
      <c r="F116" s="52" t="s">
        <v>2951</v>
      </c>
      <c r="G116" s="100" t="s">
        <v>2923</v>
      </c>
      <c r="H116" s="50" t="s">
        <v>166</v>
      </c>
      <c r="I116" s="66" t="s">
        <v>2083</v>
      </c>
      <c r="J116" s="53" t="s">
        <v>2496</v>
      </c>
      <c r="K116" s="66" t="s">
        <v>110</v>
      </c>
      <c r="L116" s="67">
        <v>667</v>
      </c>
      <c r="M116" s="371"/>
      <c r="N116" s="55"/>
      <c r="O116" s="43"/>
      <c r="P116" s="24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4"/>
    </row>
    <row r="117" spans="1:29" s="2" customFormat="1" ht="20.100000000000001" customHeight="1" x14ac:dyDescent="0.3">
      <c r="A117" s="77" t="s">
        <v>2101</v>
      </c>
      <c r="B117" s="78" t="s">
        <v>2105</v>
      </c>
      <c r="C117" s="50" t="s">
        <v>2641</v>
      </c>
      <c r="D117" s="51" t="s">
        <v>99</v>
      </c>
      <c r="E117" s="51"/>
      <c r="F117" s="52" t="s">
        <v>2952</v>
      </c>
      <c r="G117" s="100" t="s">
        <v>2924</v>
      </c>
      <c r="H117" s="68" t="s">
        <v>148</v>
      </c>
      <c r="I117" s="66" t="s">
        <v>2083</v>
      </c>
      <c r="J117" s="53" t="s">
        <v>2496</v>
      </c>
      <c r="K117" s="66" t="s">
        <v>110</v>
      </c>
      <c r="L117" s="67">
        <v>668</v>
      </c>
      <c r="M117" s="371"/>
      <c r="N117" s="55"/>
      <c r="O117" s="43"/>
      <c r="P117" s="24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4"/>
    </row>
    <row r="118" spans="1:29" s="2" customFormat="1" ht="20.100000000000001" customHeight="1" x14ac:dyDescent="0.3">
      <c r="A118" s="77" t="s">
        <v>2101</v>
      </c>
      <c r="B118" s="78" t="s">
        <v>2105</v>
      </c>
      <c r="C118" s="50" t="s">
        <v>2642</v>
      </c>
      <c r="D118" s="51" t="s">
        <v>100</v>
      </c>
      <c r="E118" s="51"/>
      <c r="F118" s="52" t="s">
        <v>2953</v>
      </c>
      <c r="G118" s="100" t="s">
        <v>2925</v>
      </c>
      <c r="H118" s="68" t="s">
        <v>148</v>
      </c>
      <c r="I118" s="66" t="s">
        <v>2083</v>
      </c>
      <c r="J118" s="53" t="s">
        <v>2496</v>
      </c>
      <c r="K118" s="66" t="s">
        <v>110</v>
      </c>
      <c r="L118" s="67">
        <v>669</v>
      </c>
      <c r="M118" s="371"/>
      <c r="N118" s="55"/>
      <c r="O118" s="43"/>
      <c r="P118" s="24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4"/>
    </row>
    <row r="119" spans="1:29" s="2" customFormat="1" ht="20.100000000000001" customHeight="1" x14ac:dyDescent="0.3">
      <c r="A119" s="77" t="s">
        <v>2101</v>
      </c>
      <c r="B119" s="78" t="s">
        <v>2105</v>
      </c>
      <c r="C119" s="50" t="s">
        <v>2643</v>
      </c>
      <c r="D119" s="51" t="s">
        <v>101</v>
      </c>
      <c r="E119" s="51"/>
      <c r="F119" s="52" t="s">
        <v>2954</v>
      </c>
      <c r="G119" s="100" t="s">
        <v>2926</v>
      </c>
      <c r="H119" s="50" t="s">
        <v>166</v>
      </c>
      <c r="I119" s="66" t="s">
        <v>2083</v>
      </c>
      <c r="J119" s="53" t="s">
        <v>2496</v>
      </c>
      <c r="K119" s="66" t="s">
        <v>110</v>
      </c>
      <c r="L119" s="67">
        <v>670</v>
      </c>
      <c r="M119" s="371"/>
      <c r="N119" s="55"/>
      <c r="O119" s="43"/>
      <c r="P119" s="24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4"/>
    </row>
    <row r="120" spans="1:29" s="2" customFormat="1" ht="20.100000000000001" customHeight="1" x14ac:dyDescent="0.3">
      <c r="A120" s="77" t="s">
        <v>2101</v>
      </c>
      <c r="B120" s="78" t="s">
        <v>2105</v>
      </c>
      <c r="C120" s="50" t="s">
        <v>2628</v>
      </c>
      <c r="D120" s="51" t="s">
        <v>102</v>
      </c>
      <c r="E120" s="51"/>
      <c r="F120" s="52" t="s">
        <v>2955</v>
      </c>
      <c r="G120" s="100" t="s">
        <v>2927</v>
      </c>
      <c r="H120" s="50" t="s">
        <v>166</v>
      </c>
      <c r="I120" s="66" t="s">
        <v>2083</v>
      </c>
      <c r="J120" s="53" t="s">
        <v>2496</v>
      </c>
      <c r="K120" s="66" t="s">
        <v>110</v>
      </c>
      <c r="L120" s="67">
        <v>671</v>
      </c>
      <c r="M120" s="371"/>
      <c r="N120" s="55"/>
      <c r="O120" s="43"/>
      <c r="P120" s="24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4"/>
    </row>
    <row r="121" spans="1:29" s="2" customFormat="1" ht="20.100000000000001" customHeight="1" x14ac:dyDescent="0.3">
      <c r="A121" s="77" t="s">
        <v>2101</v>
      </c>
      <c r="B121" s="78" t="s">
        <v>2105</v>
      </c>
      <c r="C121" s="50" t="s">
        <v>2644</v>
      </c>
      <c r="D121" s="51" t="s">
        <v>2629</v>
      </c>
      <c r="E121" s="51"/>
      <c r="F121" s="52" t="s">
        <v>2956</v>
      </c>
      <c r="G121" s="100" t="s">
        <v>2928</v>
      </c>
      <c r="H121" s="68" t="s">
        <v>148</v>
      </c>
      <c r="I121" s="66" t="s">
        <v>2083</v>
      </c>
      <c r="J121" s="53" t="s">
        <v>2496</v>
      </c>
      <c r="K121" s="66" t="s">
        <v>110</v>
      </c>
      <c r="L121" s="67">
        <v>672</v>
      </c>
      <c r="M121" s="371"/>
      <c r="N121" s="55"/>
      <c r="O121" s="43"/>
      <c r="P121" s="24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4"/>
    </row>
    <row r="122" spans="1:29" s="2" customFormat="1" ht="20.100000000000001" customHeight="1" x14ac:dyDescent="0.3">
      <c r="A122" s="77" t="s">
        <v>2101</v>
      </c>
      <c r="B122" s="78" t="s">
        <v>2105</v>
      </c>
      <c r="C122" s="50" t="s">
        <v>2645</v>
      </c>
      <c r="D122" s="51" t="s">
        <v>104</v>
      </c>
      <c r="E122" s="51"/>
      <c r="F122" s="52" t="s">
        <v>2957</v>
      </c>
      <c r="G122" s="100" t="s">
        <v>2929</v>
      </c>
      <c r="H122" s="68" t="s">
        <v>148</v>
      </c>
      <c r="I122" s="66" t="s">
        <v>2083</v>
      </c>
      <c r="J122" s="53" t="s">
        <v>2496</v>
      </c>
      <c r="K122" s="66" t="s">
        <v>110</v>
      </c>
      <c r="L122" s="67">
        <v>673</v>
      </c>
      <c r="M122" s="371"/>
      <c r="N122" s="55"/>
      <c r="O122" s="43"/>
      <c r="P122" s="24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4"/>
    </row>
    <row r="123" spans="1:29" s="2" customFormat="1" ht="20.100000000000001" customHeight="1" x14ac:dyDescent="0.3">
      <c r="A123" s="77" t="s">
        <v>2101</v>
      </c>
      <c r="B123" s="78" t="s">
        <v>2105</v>
      </c>
      <c r="C123" s="50" t="s">
        <v>2646</v>
      </c>
      <c r="D123" s="51" t="s">
        <v>2559</v>
      </c>
      <c r="E123" s="51"/>
      <c r="F123" s="52" t="s">
        <v>2958</v>
      </c>
      <c r="G123" s="100" t="s">
        <v>2930</v>
      </c>
      <c r="H123" s="68" t="s">
        <v>148</v>
      </c>
      <c r="I123" s="66" t="s">
        <v>2083</v>
      </c>
      <c r="J123" s="53" t="s">
        <v>2496</v>
      </c>
      <c r="K123" s="66" t="s">
        <v>110</v>
      </c>
      <c r="L123" s="67">
        <v>674</v>
      </c>
      <c r="M123" s="371"/>
      <c r="N123" s="55"/>
      <c r="O123" s="43"/>
      <c r="P123" s="24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4"/>
    </row>
    <row r="124" spans="1:29" s="2" customFormat="1" ht="20.100000000000001" customHeight="1" x14ac:dyDescent="0.3">
      <c r="A124" s="77" t="s">
        <v>2101</v>
      </c>
      <c r="B124" s="78" t="s">
        <v>2105</v>
      </c>
      <c r="C124" s="50" t="s">
        <v>2647</v>
      </c>
      <c r="D124" s="51" t="s">
        <v>105</v>
      </c>
      <c r="E124" s="51"/>
      <c r="F124" s="52" t="s">
        <v>2959</v>
      </c>
      <c r="G124" s="100" t="s">
        <v>2931</v>
      </c>
      <c r="H124" s="68" t="s">
        <v>148</v>
      </c>
      <c r="I124" s="66" t="s">
        <v>2083</v>
      </c>
      <c r="J124" s="53" t="s">
        <v>2496</v>
      </c>
      <c r="K124" s="66" t="s">
        <v>110</v>
      </c>
      <c r="L124" s="67">
        <v>675</v>
      </c>
      <c r="M124" s="371"/>
      <c r="N124" s="55"/>
      <c r="O124" s="43"/>
      <c r="P124" s="24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4"/>
    </row>
    <row r="125" spans="1:29" s="2" customFormat="1" ht="20.100000000000001" customHeight="1" x14ac:dyDescent="0.3">
      <c r="A125" s="77" t="s">
        <v>2101</v>
      </c>
      <c r="B125" s="78" t="s">
        <v>2105</v>
      </c>
      <c r="C125" s="50" t="s">
        <v>2648</v>
      </c>
      <c r="D125" s="51" t="s">
        <v>2632</v>
      </c>
      <c r="E125" s="51"/>
      <c r="F125" s="52" t="s">
        <v>2960</v>
      </c>
      <c r="G125" s="100" t="s">
        <v>2932</v>
      </c>
      <c r="H125" s="68" t="s">
        <v>148</v>
      </c>
      <c r="I125" s="66" t="s">
        <v>2083</v>
      </c>
      <c r="J125" s="53" t="s">
        <v>2496</v>
      </c>
      <c r="K125" s="66" t="s">
        <v>110</v>
      </c>
      <c r="L125" s="67">
        <v>676</v>
      </c>
      <c r="M125" s="371"/>
      <c r="N125" s="55"/>
      <c r="O125" s="43"/>
      <c r="P125" s="24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4"/>
    </row>
    <row r="126" spans="1:29" s="2" customFormat="1" ht="20.100000000000001" customHeight="1" x14ac:dyDescent="0.3">
      <c r="A126" s="77" t="s">
        <v>2101</v>
      </c>
      <c r="B126" s="78" t="s">
        <v>2105</v>
      </c>
      <c r="C126" s="50" t="s">
        <v>2649</v>
      </c>
      <c r="D126" s="51" t="s">
        <v>2633</v>
      </c>
      <c r="E126" s="51"/>
      <c r="F126" s="52" t="s">
        <v>2961</v>
      </c>
      <c r="G126" s="100" t="s">
        <v>2933</v>
      </c>
      <c r="H126" s="50" t="s">
        <v>166</v>
      </c>
      <c r="I126" s="66" t="s">
        <v>2083</v>
      </c>
      <c r="J126" s="53" t="s">
        <v>2496</v>
      </c>
      <c r="K126" s="66" t="s">
        <v>110</v>
      </c>
      <c r="L126" s="67">
        <v>677</v>
      </c>
      <c r="M126" s="371"/>
      <c r="N126" s="55"/>
      <c r="O126" s="43"/>
      <c r="P126" s="24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4"/>
    </row>
    <row r="127" spans="1:29" s="2" customFormat="1" ht="20.100000000000001" customHeight="1" x14ac:dyDescent="0.3">
      <c r="A127" s="77" t="s">
        <v>2101</v>
      </c>
      <c r="B127" s="78" t="s">
        <v>2105</v>
      </c>
      <c r="C127" s="50" t="s">
        <v>2650</v>
      </c>
      <c r="D127" s="51" t="s">
        <v>2634</v>
      </c>
      <c r="E127" s="51"/>
      <c r="F127" s="52" t="s">
        <v>2962</v>
      </c>
      <c r="G127" s="100" t="s">
        <v>2934</v>
      </c>
      <c r="H127" s="68" t="s">
        <v>148</v>
      </c>
      <c r="I127" s="66" t="s">
        <v>2083</v>
      </c>
      <c r="J127" s="53" t="s">
        <v>2496</v>
      </c>
      <c r="K127" s="66" t="s">
        <v>110</v>
      </c>
      <c r="L127" s="67">
        <v>678</v>
      </c>
      <c r="M127" s="371"/>
      <c r="N127" s="55"/>
      <c r="O127" s="43"/>
      <c r="P127" s="24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4"/>
    </row>
    <row r="128" spans="1:29" s="2" customFormat="1" ht="20.100000000000001" customHeight="1" x14ac:dyDescent="0.3">
      <c r="A128" s="77" t="s">
        <v>2101</v>
      </c>
      <c r="B128" s="78" t="s">
        <v>2105</v>
      </c>
      <c r="C128" s="50" t="s">
        <v>2651</v>
      </c>
      <c r="D128" s="51" t="s">
        <v>2635</v>
      </c>
      <c r="E128" s="51"/>
      <c r="F128" s="52" t="s">
        <v>2963</v>
      </c>
      <c r="G128" s="100" t="s">
        <v>2935</v>
      </c>
      <c r="H128" s="50" t="s">
        <v>166</v>
      </c>
      <c r="I128" s="66" t="s">
        <v>2083</v>
      </c>
      <c r="J128" s="53" t="s">
        <v>2496</v>
      </c>
      <c r="K128" s="66" t="s">
        <v>110</v>
      </c>
      <c r="L128" s="67">
        <v>679</v>
      </c>
      <c r="M128" s="371"/>
      <c r="N128" s="55"/>
      <c r="O128" s="43"/>
      <c r="P128" s="24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4"/>
    </row>
    <row r="129" spans="1:29" s="2" customFormat="1" ht="20.100000000000001" customHeight="1" x14ac:dyDescent="0.3">
      <c r="A129" s="77" t="s">
        <v>2101</v>
      </c>
      <c r="B129" s="78" t="s">
        <v>2105</v>
      </c>
      <c r="C129" s="50" t="s">
        <v>2652</v>
      </c>
      <c r="D129" s="51" t="s">
        <v>2636</v>
      </c>
      <c r="E129" s="51"/>
      <c r="F129" s="52" t="s">
        <v>2964</v>
      </c>
      <c r="G129" s="100" t="s">
        <v>2936</v>
      </c>
      <c r="H129" s="68" t="s">
        <v>148</v>
      </c>
      <c r="I129" s="66" t="s">
        <v>2083</v>
      </c>
      <c r="J129" s="53" t="s">
        <v>2496</v>
      </c>
      <c r="K129" s="66" t="s">
        <v>110</v>
      </c>
      <c r="L129" s="67">
        <v>680</v>
      </c>
      <c r="M129" s="371"/>
      <c r="N129" s="55"/>
      <c r="O129" s="43"/>
      <c r="P129" s="24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4"/>
    </row>
    <row r="130" spans="1:29" s="2" customFormat="1" ht="20.100000000000001" customHeight="1" x14ac:dyDescent="0.3">
      <c r="A130" s="77" t="s">
        <v>2101</v>
      </c>
      <c r="B130" s="78" t="s">
        <v>2105</v>
      </c>
      <c r="C130" s="50" t="s">
        <v>2653</v>
      </c>
      <c r="D130" s="51" t="s">
        <v>2637</v>
      </c>
      <c r="E130" s="51"/>
      <c r="F130" s="52" t="s">
        <v>2965</v>
      </c>
      <c r="G130" s="100" t="s">
        <v>2937</v>
      </c>
      <c r="H130" s="50" t="s">
        <v>166</v>
      </c>
      <c r="I130" s="66" t="s">
        <v>2083</v>
      </c>
      <c r="J130" s="53" t="s">
        <v>2496</v>
      </c>
      <c r="K130" s="66" t="s">
        <v>110</v>
      </c>
      <c r="L130" s="67">
        <v>681</v>
      </c>
      <c r="M130" s="371"/>
      <c r="N130" s="55"/>
      <c r="O130" s="43"/>
      <c r="P130" s="24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4"/>
    </row>
    <row r="131" spans="1:29" s="2" customFormat="1" ht="20.100000000000001" customHeight="1" x14ac:dyDescent="0.3">
      <c r="A131" s="77" t="s">
        <v>2101</v>
      </c>
      <c r="B131" s="78" t="s">
        <v>2105</v>
      </c>
      <c r="C131" s="50" t="s">
        <v>2654</v>
      </c>
      <c r="D131" s="51" t="s">
        <v>2638</v>
      </c>
      <c r="E131" s="51"/>
      <c r="F131" s="52" t="s">
        <v>2966</v>
      </c>
      <c r="G131" s="100" t="s">
        <v>2938</v>
      </c>
      <c r="H131" s="50" t="s">
        <v>2803</v>
      </c>
      <c r="I131" s="66" t="s">
        <v>2083</v>
      </c>
      <c r="J131" s="53" t="s">
        <v>2496</v>
      </c>
      <c r="K131" s="66" t="s">
        <v>110</v>
      </c>
      <c r="L131" s="67">
        <v>682</v>
      </c>
      <c r="M131" s="371"/>
      <c r="N131" s="55"/>
      <c r="O131" s="43"/>
      <c r="P131" s="24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4"/>
    </row>
    <row r="132" spans="1:29" s="2" customFormat="1" ht="20.100000000000001" customHeight="1" x14ac:dyDescent="0.3">
      <c r="A132" s="77" t="s">
        <v>2101</v>
      </c>
      <c r="B132" s="78" t="s">
        <v>2105</v>
      </c>
      <c r="C132" s="50" t="s">
        <v>2639</v>
      </c>
      <c r="D132" s="51" t="s">
        <v>2640</v>
      </c>
      <c r="E132" s="51"/>
      <c r="F132" s="52" t="s">
        <v>2967</v>
      </c>
      <c r="G132" s="100" t="s">
        <v>2939</v>
      </c>
      <c r="H132" s="68" t="s">
        <v>148</v>
      </c>
      <c r="I132" s="66" t="s">
        <v>2083</v>
      </c>
      <c r="J132" s="53" t="s">
        <v>2496</v>
      </c>
      <c r="K132" s="66" t="s">
        <v>110</v>
      </c>
      <c r="L132" s="67">
        <v>683</v>
      </c>
      <c r="M132" s="371"/>
      <c r="N132" s="55"/>
      <c r="O132" s="43"/>
      <c r="P132" s="24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4"/>
    </row>
    <row r="133" spans="1:29" s="2" customFormat="1" ht="20.100000000000001" customHeight="1" x14ac:dyDescent="0.3">
      <c r="A133" s="77" t="s">
        <v>2101</v>
      </c>
      <c r="B133" s="78" t="s">
        <v>2105</v>
      </c>
      <c r="C133" s="50" t="s">
        <v>2655</v>
      </c>
      <c r="D133" s="51" t="s">
        <v>2656</v>
      </c>
      <c r="E133" s="51"/>
      <c r="F133" s="52" t="s">
        <v>2968</v>
      </c>
      <c r="G133" s="100" t="s">
        <v>2940</v>
      </c>
      <c r="H133" s="68" t="s">
        <v>148</v>
      </c>
      <c r="I133" s="66" t="s">
        <v>2083</v>
      </c>
      <c r="J133" s="53" t="s">
        <v>2496</v>
      </c>
      <c r="K133" s="66" t="s">
        <v>110</v>
      </c>
      <c r="L133" s="67">
        <v>684</v>
      </c>
      <c r="M133" s="371"/>
      <c r="N133" s="55"/>
      <c r="O133" s="43"/>
      <c r="P133" s="24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4"/>
    </row>
    <row r="134" spans="1:29" s="2" customFormat="1" ht="20.100000000000001" customHeight="1" x14ac:dyDescent="0.3">
      <c r="A134" s="77" t="s">
        <v>2101</v>
      </c>
      <c r="B134" s="78" t="s">
        <v>2105</v>
      </c>
      <c r="C134" s="50" t="s">
        <v>2658</v>
      </c>
      <c r="D134" s="51" t="s">
        <v>2659</v>
      </c>
      <c r="E134" s="51"/>
      <c r="F134" s="52" t="s">
        <v>2969</v>
      </c>
      <c r="G134" s="100" t="s">
        <v>2941</v>
      </c>
      <c r="H134" s="68" t="s">
        <v>148</v>
      </c>
      <c r="I134" s="66" t="s">
        <v>2083</v>
      </c>
      <c r="J134" s="53" t="s">
        <v>2496</v>
      </c>
      <c r="K134" s="66" t="s">
        <v>110</v>
      </c>
      <c r="L134" s="67">
        <v>685</v>
      </c>
      <c r="M134" s="371"/>
      <c r="N134" s="55"/>
      <c r="O134" s="43"/>
      <c r="P134" s="24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4"/>
    </row>
    <row r="135" spans="1:29" s="2" customFormat="1" ht="20.100000000000001" customHeight="1" x14ac:dyDescent="0.3">
      <c r="A135" s="77" t="s">
        <v>2101</v>
      </c>
      <c r="B135" s="78" t="s">
        <v>2105</v>
      </c>
      <c r="C135" s="50" t="s">
        <v>2657</v>
      </c>
      <c r="D135" s="51" t="s">
        <v>2660</v>
      </c>
      <c r="E135" s="51"/>
      <c r="F135" s="52" t="s">
        <v>2970</v>
      </c>
      <c r="G135" s="100" t="s">
        <v>2942</v>
      </c>
      <c r="H135" s="68" t="s">
        <v>148</v>
      </c>
      <c r="I135" s="66" t="s">
        <v>2083</v>
      </c>
      <c r="J135" s="53" t="s">
        <v>2496</v>
      </c>
      <c r="K135" s="66" t="s">
        <v>110</v>
      </c>
      <c r="L135" s="67">
        <v>686</v>
      </c>
      <c r="M135" s="371"/>
      <c r="N135" s="55"/>
      <c r="O135" s="43"/>
      <c r="P135" s="24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4"/>
    </row>
    <row r="136" spans="1:29" s="2" customFormat="1" ht="20.100000000000001" customHeight="1" x14ac:dyDescent="0.3">
      <c r="A136" s="77" t="s">
        <v>2101</v>
      </c>
      <c r="B136" s="78" t="s">
        <v>2105</v>
      </c>
      <c r="C136" s="50" t="s">
        <v>2683</v>
      </c>
      <c r="D136" s="51" t="s">
        <v>2661</v>
      </c>
      <c r="E136" s="51"/>
      <c r="F136" s="52" t="s">
        <v>2971</v>
      </c>
      <c r="G136" s="100" t="s">
        <v>2943</v>
      </c>
      <c r="H136" s="68" t="s">
        <v>148</v>
      </c>
      <c r="I136" s="66" t="s">
        <v>2083</v>
      </c>
      <c r="J136" s="53" t="s">
        <v>2496</v>
      </c>
      <c r="K136" s="66" t="s">
        <v>110</v>
      </c>
      <c r="L136" s="67">
        <v>687</v>
      </c>
      <c r="M136" s="371"/>
      <c r="N136" s="55"/>
      <c r="O136" s="43"/>
      <c r="P136" s="24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4"/>
    </row>
    <row r="137" spans="1:29" s="2" customFormat="1" ht="20.100000000000001" customHeight="1" x14ac:dyDescent="0.3">
      <c r="A137" s="102" t="s">
        <v>2101</v>
      </c>
      <c r="B137" s="103" t="s">
        <v>2105</v>
      </c>
      <c r="C137" s="90" t="s">
        <v>2662</v>
      </c>
      <c r="D137" s="91" t="s">
        <v>2665</v>
      </c>
      <c r="E137" s="91"/>
      <c r="F137" s="92" t="s">
        <v>2972</v>
      </c>
      <c r="G137" s="104" t="s">
        <v>2944</v>
      </c>
      <c r="H137" s="90" t="s">
        <v>159</v>
      </c>
      <c r="I137" s="283" t="s">
        <v>2083</v>
      </c>
      <c r="J137" s="282" t="s">
        <v>2496</v>
      </c>
      <c r="K137" s="283" t="s">
        <v>110</v>
      </c>
      <c r="L137" s="301">
        <v>688</v>
      </c>
      <c r="M137" s="371"/>
      <c r="N137" s="282"/>
      <c r="O137" s="43"/>
      <c r="P137" s="24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4"/>
    </row>
    <row r="138" spans="1:29" s="2" customFormat="1" ht="20.100000000000001" customHeight="1" x14ac:dyDescent="0.3">
      <c r="A138" s="77" t="s">
        <v>2101</v>
      </c>
      <c r="B138" s="78" t="s">
        <v>2105</v>
      </c>
      <c r="C138" s="50" t="s">
        <v>2663</v>
      </c>
      <c r="D138" s="51" t="s">
        <v>2666</v>
      </c>
      <c r="E138" s="51"/>
      <c r="F138" s="52" t="s">
        <v>2973</v>
      </c>
      <c r="G138" s="100" t="s">
        <v>2945</v>
      </c>
      <c r="H138" s="68" t="s">
        <v>148</v>
      </c>
      <c r="I138" s="66" t="s">
        <v>2083</v>
      </c>
      <c r="J138" s="53" t="s">
        <v>2496</v>
      </c>
      <c r="K138" s="66" t="s">
        <v>110</v>
      </c>
      <c r="L138" s="67">
        <v>689</v>
      </c>
      <c r="M138" s="371"/>
      <c r="N138" s="55"/>
      <c r="O138" s="43"/>
      <c r="P138" s="24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4"/>
    </row>
    <row r="139" spans="1:29" s="2" customFormat="1" ht="20.100000000000001" customHeight="1" x14ac:dyDescent="0.3">
      <c r="A139" s="77" t="s">
        <v>2101</v>
      </c>
      <c r="B139" s="78" t="s">
        <v>2105</v>
      </c>
      <c r="C139" s="50" t="s">
        <v>2664</v>
      </c>
      <c r="D139" s="51" t="s">
        <v>2667</v>
      </c>
      <c r="E139" s="51"/>
      <c r="F139" s="52" t="s">
        <v>2974</v>
      </c>
      <c r="G139" s="100" t="s">
        <v>2946</v>
      </c>
      <c r="H139" s="68" t="s">
        <v>148</v>
      </c>
      <c r="I139" s="66" t="s">
        <v>2083</v>
      </c>
      <c r="J139" s="53" t="s">
        <v>2496</v>
      </c>
      <c r="K139" s="66" t="s">
        <v>110</v>
      </c>
      <c r="L139" s="67">
        <v>690</v>
      </c>
      <c r="M139" s="371"/>
      <c r="N139" s="55"/>
      <c r="O139" s="43"/>
      <c r="P139" s="24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4"/>
    </row>
    <row r="140" spans="1:29" s="2" customFormat="1" ht="20.100000000000001" customHeight="1" x14ac:dyDescent="0.3">
      <c r="A140" s="77" t="s">
        <v>2101</v>
      </c>
      <c r="B140" s="78" t="s">
        <v>2105</v>
      </c>
      <c r="C140" s="50" t="s">
        <v>4415</v>
      </c>
      <c r="D140" s="51" t="s">
        <v>2668</v>
      </c>
      <c r="E140" s="51"/>
      <c r="F140" s="52" t="s">
        <v>4396</v>
      </c>
      <c r="G140" s="100" t="s">
        <v>2947</v>
      </c>
      <c r="H140" s="68" t="s">
        <v>148</v>
      </c>
      <c r="I140" s="66" t="s">
        <v>2083</v>
      </c>
      <c r="J140" s="53" t="s">
        <v>2496</v>
      </c>
      <c r="K140" s="66" t="s">
        <v>110</v>
      </c>
      <c r="L140" s="67">
        <v>691</v>
      </c>
      <c r="M140" s="371"/>
      <c r="N140" s="55"/>
      <c r="O140" s="43"/>
      <c r="P140" s="24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4"/>
    </row>
    <row r="141" spans="1:29" s="2" customFormat="1" ht="20.100000000000001" customHeight="1" x14ac:dyDescent="0.3">
      <c r="A141" s="77" t="s">
        <v>2101</v>
      </c>
      <c r="B141" s="78" t="s">
        <v>2105</v>
      </c>
      <c r="C141" s="50" t="s">
        <v>2669</v>
      </c>
      <c r="D141" s="51" t="s">
        <v>4397</v>
      </c>
      <c r="E141" s="51"/>
      <c r="F141" s="52" t="s">
        <v>4398</v>
      </c>
      <c r="G141" s="100" t="s">
        <v>4399</v>
      </c>
      <c r="H141" s="68" t="s">
        <v>148</v>
      </c>
      <c r="I141" s="66" t="s">
        <v>2083</v>
      </c>
      <c r="J141" s="53" t="s">
        <v>2496</v>
      </c>
      <c r="K141" s="66" t="s">
        <v>110</v>
      </c>
      <c r="L141" s="67">
        <v>692</v>
      </c>
      <c r="M141" s="371"/>
      <c r="N141" s="55"/>
      <c r="O141" s="43"/>
      <c r="P141" s="24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4"/>
    </row>
    <row r="142" spans="1:29" s="2" customFormat="1" ht="20.100000000000001" customHeight="1" x14ac:dyDescent="0.3">
      <c r="A142" s="77" t="s">
        <v>2101</v>
      </c>
      <c r="B142" s="78" t="s">
        <v>2105</v>
      </c>
      <c r="C142" s="50" t="s">
        <v>2680</v>
      </c>
      <c r="D142" s="51"/>
      <c r="E142" s="51"/>
      <c r="F142" s="52" t="s">
        <v>2881</v>
      </c>
      <c r="G142" s="100" t="s">
        <v>2874</v>
      </c>
      <c r="H142" s="50" t="s">
        <v>2804</v>
      </c>
      <c r="I142" s="66" t="s">
        <v>2083</v>
      </c>
      <c r="J142" s="53" t="s">
        <v>2496</v>
      </c>
      <c r="K142" s="66" t="s">
        <v>110</v>
      </c>
      <c r="L142" s="67">
        <v>693</v>
      </c>
      <c r="M142" s="371"/>
      <c r="N142" s="55"/>
      <c r="O142" s="43"/>
      <c r="P142" s="24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4"/>
    </row>
    <row r="143" spans="1:29" s="2" customFormat="1" ht="20.100000000000001" customHeight="1" x14ac:dyDescent="0.3">
      <c r="A143" s="73" t="s">
        <v>2101</v>
      </c>
      <c r="B143" s="387" t="s">
        <v>2105</v>
      </c>
      <c r="C143" s="317" t="s">
        <v>5340</v>
      </c>
      <c r="D143" s="318" t="s">
        <v>5343</v>
      </c>
      <c r="E143" s="318"/>
      <c r="F143" s="319" t="s">
        <v>5349</v>
      </c>
      <c r="G143" s="388" t="s">
        <v>5346</v>
      </c>
      <c r="H143" s="428" t="s">
        <v>166</v>
      </c>
      <c r="I143" s="348" t="s">
        <v>2083</v>
      </c>
      <c r="J143" s="55" t="s">
        <v>2496</v>
      </c>
      <c r="K143" s="348" t="s">
        <v>110</v>
      </c>
      <c r="L143" s="429">
        <v>694</v>
      </c>
      <c r="M143" s="54"/>
      <c r="N143" s="55"/>
      <c r="O143" s="427"/>
      <c r="P143" s="24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4"/>
    </row>
    <row r="144" spans="1:29" s="2" customFormat="1" ht="20.100000000000001" customHeight="1" x14ac:dyDescent="0.3">
      <c r="A144" s="73" t="s">
        <v>2101</v>
      </c>
      <c r="B144" s="387" t="s">
        <v>2105</v>
      </c>
      <c r="C144" s="317" t="s">
        <v>5341</v>
      </c>
      <c r="D144" s="318" t="s">
        <v>5344</v>
      </c>
      <c r="E144" s="318"/>
      <c r="F144" s="319" t="s">
        <v>5350</v>
      </c>
      <c r="G144" s="388" t="s">
        <v>5347</v>
      </c>
      <c r="H144" s="428" t="s">
        <v>166</v>
      </c>
      <c r="I144" s="348" t="s">
        <v>2083</v>
      </c>
      <c r="J144" s="55" t="s">
        <v>2496</v>
      </c>
      <c r="K144" s="348" t="s">
        <v>110</v>
      </c>
      <c r="L144" s="429">
        <v>695</v>
      </c>
      <c r="M144" s="54"/>
      <c r="N144" s="55"/>
      <c r="O144" s="427"/>
      <c r="P144" s="24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4"/>
    </row>
    <row r="145" spans="1:29" s="2" customFormat="1" ht="20.100000000000001" customHeight="1" x14ac:dyDescent="0.3">
      <c r="A145" s="73" t="s">
        <v>2101</v>
      </c>
      <c r="B145" s="387" t="s">
        <v>2105</v>
      </c>
      <c r="C145" s="317" t="s">
        <v>5342</v>
      </c>
      <c r="D145" s="318" t="s">
        <v>5345</v>
      </c>
      <c r="E145" s="318"/>
      <c r="F145" s="319" t="s">
        <v>5351</v>
      </c>
      <c r="G145" s="388" t="s">
        <v>5348</v>
      </c>
      <c r="H145" s="428" t="s">
        <v>166</v>
      </c>
      <c r="I145" s="348" t="s">
        <v>2083</v>
      </c>
      <c r="J145" s="55" t="s">
        <v>2496</v>
      </c>
      <c r="K145" s="348" t="s">
        <v>110</v>
      </c>
      <c r="L145" s="429">
        <v>696</v>
      </c>
      <c r="M145" s="54"/>
      <c r="N145" s="55"/>
      <c r="O145" s="427"/>
      <c r="P145" s="24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4"/>
    </row>
    <row r="146" spans="1:29" s="2" customFormat="1" ht="20.100000000000001" customHeight="1" x14ac:dyDescent="0.3">
      <c r="A146" s="73" t="s">
        <v>2101</v>
      </c>
      <c r="B146" s="387" t="s">
        <v>2105</v>
      </c>
      <c r="C146" s="317" t="s">
        <v>2625</v>
      </c>
      <c r="D146" s="318"/>
      <c r="E146" s="318"/>
      <c r="F146" s="319" t="s">
        <v>2882</v>
      </c>
      <c r="G146" s="388" t="s">
        <v>2875</v>
      </c>
      <c r="H146" s="328" t="s">
        <v>148</v>
      </c>
      <c r="I146" s="321" t="s">
        <v>2083</v>
      </c>
      <c r="J146" s="7" t="s">
        <v>2498</v>
      </c>
      <c r="K146" s="322" t="s">
        <v>111</v>
      </c>
      <c r="L146" s="389">
        <v>697</v>
      </c>
      <c r="M146" s="371"/>
      <c r="N146" s="55"/>
      <c r="O146" s="43"/>
      <c r="P146" s="24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4"/>
    </row>
    <row r="147" spans="1:29" s="2" customFormat="1" ht="20.100000000000001" customHeight="1" x14ac:dyDescent="0.3">
      <c r="A147" s="77" t="s">
        <v>2101</v>
      </c>
      <c r="B147" s="78" t="s">
        <v>2105</v>
      </c>
      <c r="C147" s="50" t="s">
        <v>2670</v>
      </c>
      <c r="D147" s="51"/>
      <c r="E147" s="51"/>
      <c r="F147" s="52" t="s">
        <v>2883</v>
      </c>
      <c r="G147" s="100" t="s">
        <v>2876</v>
      </c>
      <c r="H147" s="68" t="s">
        <v>148</v>
      </c>
      <c r="I147" s="58" t="s">
        <v>2083</v>
      </c>
      <c r="J147" s="6" t="s">
        <v>2498</v>
      </c>
      <c r="K147" s="56" t="s">
        <v>111</v>
      </c>
      <c r="L147" s="75">
        <v>698</v>
      </c>
      <c r="M147" s="371"/>
      <c r="N147" s="55"/>
      <c r="O147" s="43"/>
      <c r="P147" s="24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4"/>
    </row>
    <row r="148" spans="1:29" s="2" customFormat="1" ht="20.100000000000001" customHeight="1" x14ac:dyDescent="0.3">
      <c r="A148" s="77" t="s">
        <v>2101</v>
      </c>
      <c r="B148" s="78" t="s">
        <v>2105</v>
      </c>
      <c r="C148" s="5" t="s">
        <v>2671</v>
      </c>
      <c r="D148" s="51"/>
      <c r="E148" s="51"/>
      <c r="F148" s="52" t="s">
        <v>2884</v>
      </c>
      <c r="G148" s="100" t="s">
        <v>2877</v>
      </c>
      <c r="H148" s="68" t="s">
        <v>148</v>
      </c>
      <c r="I148" s="58" t="s">
        <v>2083</v>
      </c>
      <c r="J148" s="6" t="s">
        <v>2498</v>
      </c>
      <c r="K148" s="56" t="s">
        <v>111</v>
      </c>
      <c r="L148" s="75">
        <v>699</v>
      </c>
      <c r="M148" s="371"/>
      <c r="N148" s="55"/>
      <c r="O148" s="43"/>
      <c r="P148" s="24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4"/>
    </row>
    <row r="149" spans="1:29" s="2" customFormat="1" ht="20.100000000000001" customHeight="1" x14ac:dyDescent="0.3">
      <c r="A149" s="77" t="s">
        <v>2101</v>
      </c>
      <c r="B149" s="78" t="s">
        <v>2105</v>
      </c>
      <c r="C149" s="5" t="s">
        <v>2672</v>
      </c>
      <c r="D149" s="51"/>
      <c r="E149" s="51"/>
      <c r="F149" s="52" t="s">
        <v>2885</v>
      </c>
      <c r="G149" s="100" t="s">
        <v>2878</v>
      </c>
      <c r="H149" s="68" t="s">
        <v>148</v>
      </c>
      <c r="I149" s="58" t="s">
        <v>2083</v>
      </c>
      <c r="J149" s="6" t="s">
        <v>2498</v>
      </c>
      <c r="K149" s="56" t="s">
        <v>111</v>
      </c>
      <c r="L149" s="75">
        <v>700</v>
      </c>
      <c r="M149" s="371"/>
      <c r="N149" s="55"/>
      <c r="O149" s="43"/>
      <c r="P149" s="24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4"/>
    </row>
    <row r="150" spans="1:29" s="2" customFormat="1" ht="20.100000000000001" customHeight="1" x14ac:dyDescent="0.3">
      <c r="A150" s="77" t="s">
        <v>2101</v>
      </c>
      <c r="B150" s="78" t="s">
        <v>2105</v>
      </c>
      <c r="C150" s="5" t="s">
        <v>2673</v>
      </c>
      <c r="D150" s="51"/>
      <c r="E150" s="51"/>
      <c r="F150" s="52" t="s">
        <v>2886</v>
      </c>
      <c r="G150" s="100" t="s">
        <v>2879</v>
      </c>
      <c r="H150" s="68" t="s">
        <v>148</v>
      </c>
      <c r="I150" s="58" t="s">
        <v>2083</v>
      </c>
      <c r="J150" s="6" t="s">
        <v>2498</v>
      </c>
      <c r="K150" s="56" t="s">
        <v>111</v>
      </c>
      <c r="L150" s="75">
        <v>701</v>
      </c>
      <c r="M150" s="371"/>
      <c r="N150" s="55"/>
      <c r="O150" s="43"/>
      <c r="P150" s="24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4"/>
    </row>
    <row r="151" spans="1:29" s="2" customFormat="1" ht="20.100000000000001" customHeight="1" x14ac:dyDescent="0.3">
      <c r="A151" s="77" t="s">
        <v>2101</v>
      </c>
      <c r="B151" s="78" t="s">
        <v>2105</v>
      </c>
      <c r="C151" s="5" t="s">
        <v>2674</v>
      </c>
      <c r="D151" s="51"/>
      <c r="E151" s="51"/>
      <c r="F151" s="52" t="s">
        <v>2887</v>
      </c>
      <c r="G151" s="100" t="s">
        <v>2880</v>
      </c>
      <c r="H151" s="68" t="s">
        <v>148</v>
      </c>
      <c r="I151" s="58" t="s">
        <v>2083</v>
      </c>
      <c r="J151" s="6" t="s">
        <v>2498</v>
      </c>
      <c r="K151" s="56" t="s">
        <v>111</v>
      </c>
      <c r="L151" s="75">
        <v>702</v>
      </c>
      <c r="M151" s="371"/>
      <c r="N151" s="55"/>
      <c r="O151" s="43"/>
      <c r="P151" s="24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4"/>
    </row>
    <row r="152" spans="1:29" s="2" customFormat="1" ht="20.100000000000001" customHeight="1" x14ac:dyDescent="0.3">
      <c r="A152" s="517" t="s">
        <v>2675</v>
      </c>
      <c r="B152" s="518"/>
      <c r="C152" s="518"/>
      <c r="D152" s="518"/>
      <c r="E152" s="518"/>
      <c r="F152" s="518"/>
      <c r="G152" s="518"/>
      <c r="H152" s="518"/>
      <c r="I152" s="518"/>
      <c r="J152" s="518"/>
      <c r="K152" s="518"/>
      <c r="L152" s="518"/>
      <c r="M152" s="518"/>
      <c r="N152" s="519"/>
      <c r="O152" s="18"/>
      <c r="P152" s="24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4"/>
    </row>
    <row r="153" spans="1:29" s="2" customFormat="1" ht="20.100000000000001" customHeight="1" x14ac:dyDescent="0.3">
      <c r="A153" s="516" t="s">
        <v>2676</v>
      </c>
      <c r="B153" s="516"/>
      <c r="C153" s="516"/>
      <c r="D153" s="516"/>
      <c r="E153" s="516"/>
      <c r="F153" s="516"/>
      <c r="G153" s="516"/>
      <c r="H153" s="516"/>
      <c r="I153" s="516"/>
      <c r="J153" s="516"/>
      <c r="K153" s="516"/>
      <c r="L153" s="516"/>
      <c r="M153" s="516"/>
      <c r="N153" s="516"/>
      <c r="O153" s="43"/>
      <c r="P153" s="24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4"/>
    </row>
    <row r="154" spans="1:29" s="2" customFormat="1" ht="20.100000000000001" customHeight="1" x14ac:dyDescent="0.3">
      <c r="A154" s="116" t="s">
        <v>2101</v>
      </c>
      <c r="B154" s="117" t="s">
        <v>2499</v>
      </c>
      <c r="C154" s="118" t="s">
        <v>2678</v>
      </c>
      <c r="D154" s="118"/>
      <c r="E154" s="118"/>
      <c r="F154" s="121" t="s">
        <v>2852</v>
      </c>
      <c r="G154" s="118" t="s">
        <v>2830</v>
      </c>
      <c r="H154" s="118" t="s">
        <v>166</v>
      </c>
      <c r="I154" s="105" t="s">
        <v>2083</v>
      </c>
      <c r="J154" s="106" t="s">
        <v>2498</v>
      </c>
      <c r="K154" s="107" t="s">
        <v>111</v>
      </c>
      <c r="L154" s="508" t="s">
        <v>1032</v>
      </c>
      <c r="M154" s="509"/>
      <c r="N154" s="510"/>
      <c r="O154" s="43"/>
      <c r="P154" s="24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4"/>
    </row>
    <row r="155" spans="1:29" s="2" customFormat="1" ht="20.100000000000001" customHeight="1" x14ac:dyDescent="0.3">
      <c r="A155" s="35" t="s">
        <v>2101</v>
      </c>
      <c r="B155" s="36" t="s">
        <v>2499</v>
      </c>
      <c r="C155" s="37" t="s">
        <v>32</v>
      </c>
      <c r="D155" s="38"/>
      <c r="E155" s="38"/>
      <c r="F155" s="39" t="s">
        <v>2853</v>
      </c>
      <c r="G155" s="37" t="s">
        <v>2831</v>
      </c>
      <c r="H155" s="37" t="s">
        <v>166</v>
      </c>
      <c r="I155" s="58" t="s">
        <v>2083</v>
      </c>
      <c r="J155" s="6" t="s">
        <v>2498</v>
      </c>
      <c r="K155" s="58" t="s">
        <v>111</v>
      </c>
      <c r="L155" s="113">
        <v>703</v>
      </c>
      <c r="M155" s="373"/>
      <c r="N155" s="41"/>
      <c r="O155" s="18" t="e">
        <f>VLOOKUP(AB155,[1]ETerra_D!$A$1:$D$30000,4,0)</f>
        <v>#N/A</v>
      </c>
      <c r="P155" s="24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4"/>
    </row>
    <row r="156" spans="1:29" s="2" customFormat="1" ht="20.100000000000001" customHeight="1" x14ac:dyDescent="0.3">
      <c r="A156" s="32" t="s">
        <v>2101</v>
      </c>
      <c r="B156" s="36" t="s">
        <v>2499</v>
      </c>
      <c r="C156" s="5" t="s">
        <v>31</v>
      </c>
      <c r="D156" s="10"/>
      <c r="E156" s="10"/>
      <c r="F156" s="9" t="s">
        <v>2854</v>
      </c>
      <c r="G156" s="5" t="s">
        <v>2832</v>
      </c>
      <c r="H156" s="5" t="s">
        <v>166</v>
      </c>
      <c r="I156" s="58" t="s">
        <v>2083</v>
      </c>
      <c r="J156" s="6" t="s">
        <v>2498</v>
      </c>
      <c r="K156" s="56" t="s">
        <v>111</v>
      </c>
      <c r="L156" s="113">
        <v>704</v>
      </c>
      <c r="M156" s="367"/>
      <c r="N156" s="7"/>
      <c r="O156" s="18" t="e">
        <f>VLOOKUP(AB156,[1]ETerra_D!$A$1:$D$30000,4,0)</f>
        <v>#N/A</v>
      </c>
      <c r="P156" s="24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4"/>
    </row>
    <row r="157" spans="1:29" s="2" customFormat="1" ht="20.100000000000001" customHeight="1" x14ac:dyDescent="0.3">
      <c r="A157" s="32" t="s">
        <v>2101</v>
      </c>
      <c r="B157" s="36" t="s">
        <v>2499</v>
      </c>
      <c r="C157" s="5" t="s">
        <v>30</v>
      </c>
      <c r="D157" s="10"/>
      <c r="E157" s="10"/>
      <c r="F157" s="9" t="s">
        <v>2855</v>
      </c>
      <c r="G157" s="5" t="s">
        <v>2833</v>
      </c>
      <c r="H157" s="5" t="s">
        <v>166</v>
      </c>
      <c r="I157" s="58" t="s">
        <v>2083</v>
      </c>
      <c r="J157" s="6" t="s">
        <v>2498</v>
      </c>
      <c r="K157" s="56" t="s">
        <v>111</v>
      </c>
      <c r="L157" s="113">
        <v>705</v>
      </c>
      <c r="M157" s="367"/>
      <c r="N157" s="7"/>
      <c r="O157" s="18" t="e">
        <f>VLOOKUP(AB157,[1]ETerra_D!$A$1:$D$30000,4,0)</f>
        <v>#N/A</v>
      </c>
      <c r="P157" s="24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4"/>
    </row>
    <row r="158" spans="1:29" s="2" customFormat="1" ht="20.100000000000001" customHeight="1" x14ac:dyDescent="0.3">
      <c r="A158" s="32" t="s">
        <v>2101</v>
      </c>
      <c r="B158" s="36" t="s">
        <v>2499</v>
      </c>
      <c r="C158" s="5" t="s">
        <v>29</v>
      </c>
      <c r="D158" s="10"/>
      <c r="E158" s="10"/>
      <c r="F158" s="9" t="s">
        <v>2856</v>
      </c>
      <c r="G158" s="5" t="s">
        <v>2834</v>
      </c>
      <c r="H158" s="5" t="s">
        <v>166</v>
      </c>
      <c r="I158" s="58" t="s">
        <v>2083</v>
      </c>
      <c r="J158" s="6" t="s">
        <v>2498</v>
      </c>
      <c r="K158" s="56" t="s">
        <v>111</v>
      </c>
      <c r="L158" s="113">
        <v>706</v>
      </c>
      <c r="M158" s="367"/>
      <c r="N158" s="7"/>
      <c r="O158" s="18" t="e">
        <f>VLOOKUP(AB158,[1]ETerra_D!$A$1:$D$30000,4,0)</f>
        <v>#N/A</v>
      </c>
      <c r="P158" s="24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4"/>
    </row>
    <row r="159" spans="1:29" s="2" customFormat="1" ht="20.100000000000001" customHeight="1" x14ac:dyDescent="0.3">
      <c r="A159" s="32" t="s">
        <v>2101</v>
      </c>
      <c r="B159" s="36" t="s">
        <v>2499</v>
      </c>
      <c r="C159" s="5" t="s">
        <v>28</v>
      </c>
      <c r="D159" s="10"/>
      <c r="E159" s="10"/>
      <c r="F159" s="9" t="s">
        <v>2857</v>
      </c>
      <c r="G159" s="5" t="s">
        <v>2835</v>
      </c>
      <c r="H159" s="5" t="s">
        <v>166</v>
      </c>
      <c r="I159" s="58" t="s">
        <v>2083</v>
      </c>
      <c r="J159" s="6" t="s">
        <v>2498</v>
      </c>
      <c r="K159" s="56" t="s">
        <v>111</v>
      </c>
      <c r="L159" s="113">
        <v>707</v>
      </c>
      <c r="M159" s="367"/>
      <c r="N159" s="7"/>
      <c r="O159" s="18"/>
      <c r="P159" s="24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4"/>
    </row>
    <row r="160" spans="1:29" s="2" customFormat="1" ht="20.100000000000001" customHeight="1" x14ac:dyDescent="0.3">
      <c r="A160" s="32" t="s">
        <v>2101</v>
      </c>
      <c r="B160" s="36" t="s">
        <v>2499</v>
      </c>
      <c r="C160" s="5" t="s">
        <v>27</v>
      </c>
      <c r="D160" s="10"/>
      <c r="E160" s="10"/>
      <c r="F160" s="9" t="s">
        <v>2858</v>
      </c>
      <c r="G160" s="5" t="s">
        <v>2836</v>
      </c>
      <c r="H160" s="5" t="s">
        <v>166</v>
      </c>
      <c r="I160" s="58" t="s">
        <v>2083</v>
      </c>
      <c r="J160" s="6" t="s">
        <v>2498</v>
      </c>
      <c r="K160" s="56" t="s">
        <v>111</v>
      </c>
      <c r="L160" s="113">
        <v>708</v>
      </c>
      <c r="M160" s="367"/>
      <c r="N160" s="7"/>
      <c r="O160" s="18" t="e">
        <f>VLOOKUP(AB160,[1]ETerra_D!$A$1:$D$30000,4,0)</f>
        <v>#N/A</v>
      </c>
      <c r="P160" s="24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4"/>
    </row>
    <row r="161" spans="1:29" s="2" customFormat="1" ht="20.100000000000001" customHeight="1" x14ac:dyDescent="0.3">
      <c r="A161" s="32" t="s">
        <v>2101</v>
      </c>
      <c r="B161" s="36" t="s">
        <v>2499</v>
      </c>
      <c r="C161" s="5" t="s">
        <v>26</v>
      </c>
      <c r="D161" s="10"/>
      <c r="E161" s="10"/>
      <c r="F161" s="9" t="s">
        <v>2859</v>
      </c>
      <c r="G161" s="5" t="s">
        <v>2837</v>
      </c>
      <c r="H161" s="5" t="s">
        <v>166</v>
      </c>
      <c r="I161" s="58" t="s">
        <v>2083</v>
      </c>
      <c r="J161" s="6" t="s">
        <v>2498</v>
      </c>
      <c r="K161" s="56" t="s">
        <v>111</v>
      </c>
      <c r="L161" s="113">
        <v>709</v>
      </c>
      <c r="M161" s="367"/>
      <c r="N161" s="7"/>
      <c r="O161" s="18" t="e">
        <f>VLOOKUP(AB161,[1]ETerra_D!$A$1:$D$30000,4,0)</f>
        <v>#N/A</v>
      </c>
      <c r="P161" s="24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4"/>
    </row>
    <row r="162" spans="1:29" s="2" customFormat="1" ht="20.100000000000001" customHeight="1" x14ac:dyDescent="0.3">
      <c r="A162" s="32" t="s">
        <v>2101</v>
      </c>
      <c r="B162" s="36" t="s">
        <v>2499</v>
      </c>
      <c r="C162" s="5" t="s">
        <v>20</v>
      </c>
      <c r="D162" s="10"/>
      <c r="E162" s="10"/>
      <c r="F162" s="9" t="s">
        <v>2860</v>
      </c>
      <c r="G162" s="5" t="s">
        <v>2840</v>
      </c>
      <c r="H162" s="5" t="s">
        <v>166</v>
      </c>
      <c r="I162" s="58" t="s">
        <v>2083</v>
      </c>
      <c r="J162" s="6" t="s">
        <v>2498</v>
      </c>
      <c r="K162" s="56" t="s">
        <v>111</v>
      </c>
      <c r="L162" s="113">
        <v>710</v>
      </c>
      <c r="M162" s="367"/>
      <c r="N162" s="7"/>
      <c r="O162" s="18" t="e">
        <f>VLOOKUP(AB162,[1]ETerra_D!$A$1:$D$30000,4,0)</f>
        <v>#N/A</v>
      </c>
      <c r="P162" s="24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4"/>
    </row>
    <row r="163" spans="1:29" s="2" customFormat="1" ht="20.100000000000001" customHeight="1" x14ac:dyDescent="0.3">
      <c r="A163" s="32" t="s">
        <v>2101</v>
      </c>
      <c r="B163" s="36" t="s">
        <v>2499</v>
      </c>
      <c r="C163" s="5" t="s">
        <v>19</v>
      </c>
      <c r="D163" s="10"/>
      <c r="E163" s="10"/>
      <c r="F163" s="9" t="s">
        <v>2861</v>
      </c>
      <c r="G163" s="5" t="s">
        <v>2838</v>
      </c>
      <c r="H163" s="5" t="s">
        <v>166</v>
      </c>
      <c r="I163" s="58" t="s">
        <v>2083</v>
      </c>
      <c r="J163" s="6" t="s">
        <v>2498</v>
      </c>
      <c r="K163" s="56" t="s">
        <v>111</v>
      </c>
      <c r="L163" s="113">
        <v>711</v>
      </c>
      <c r="M163" s="367"/>
      <c r="N163" s="7"/>
      <c r="O163" s="18" t="e">
        <f>VLOOKUP(AB163,[1]ETerra_D!$A$1:$D$30000,4,0)</f>
        <v>#N/A</v>
      </c>
      <c r="P163" s="24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4"/>
    </row>
    <row r="164" spans="1:29" s="2" customFormat="1" ht="20.100000000000001" customHeight="1" x14ac:dyDescent="0.3">
      <c r="A164" s="32" t="s">
        <v>2101</v>
      </c>
      <c r="B164" s="36" t="s">
        <v>2499</v>
      </c>
      <c r="C164" s="5" t="s">
        <v>18</v>
      </c>
      <c r="D164" s="10"/>
      <c r="E164" s="10"/>
      <c r="F164" s="9" t="s">
        <v>2862</v>
      </c>
      <c r="G164" s="5" t="s">
        <v>2839</v>
      </c>
      <c r="H164" s="5" t="s">
        <v>166</v>
      </c>
      <c r="I164" s="58" t="s">
        <v>2083</v>
      </c>
      <c r="J164" s="6" t="s">
        <v>2498</v>
      </c>
      <c r="K164" s="56" t="s">
        <v>111</v>
      </c>
      <c r="L164" s="113">
        <v>712</v>
      </c>
      <c r="M164" s="367"/>
      <c r="N164" s="7"/>
      <c r="O164" s="18" t="e">
        <f>VLOOKUP(AB164,[1]ETerra_D!$A$1:$D$30000,4,0)</f>
        <v>#N/A</v>
      </c>
      <c r="P164" s="24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4"/>
    </row>
    <row r="165" spans="1:29" s="2" customFormat="1" ht="20.100000000000001" customHeight="1" x14ac:dyDescent="0.3">
      <c r="A165" s="32" t="s">
        <v>2101</v>
      </c>
      <c r="B165" s="36" t="s">
        <v>2499</v>
      </c>
      <c r="C165" s="5" t="s">
        <v>17</v>
      </c>
      <c r="D165" s="10"/>
      <c r="E165" s="10"/>
      <c r="F165" s="9" t="s">
        <v>2863</v>
      </c>
      <c r="G165" s="5" t="s">
        <v>2841</v>
      </c>
      <c r="H165" s="5" t="s">
        <v>166</v>
      </c>
      <c r="I165" s="58" t="s">
        <v>2083</v>
      </c>
      <c r="J165" s="6" t="s">
        <v>2498</v>
      </c>
      <c r="K165" s="56" t="s">
        <v>111</v>
      </c>
      <c r="L165" s="113">
        <v>713</v>
      </c>
      <c r="M165" s="367"/>
      <c r="N165" s="7"/>
      <c r="O165" s="18" t="e">
        <f>VLOOKUP(AB165,[1]ETerra_D!$A$1:$D$30000,4,0)</f>
        <v>#N/A</v>
      </c>
      <c r="P165" s="24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4"/>
    </row>
    <row r="166" spans="1:29" s="2" customFormat="1" ht="20.100000000000001" customHeight="1" x14ac:dyDescent="0.3">
      <c r="A166" s="32" t="s">
        <v>2101</v>
      </c>
      <c r="B166" s="36" t="s">
        <v>2499</v>
      </c>
      <c r="C166" s="5" t="s">
        <v>16</v>
      </c>
      <c r="D166" s="10"/>
      <c r="E166" s="10"/>
      <c r="F166" s="9" t="s">
        <v>2864</v>
      </c>
      <c r="G166" s="5" t="s">
        <v>2842</v>
      </c>
      <c r="H166" s="5" t="s">
        <v>166</v>
      </c>
      <c r="I166" s="58" t="s">
        <v>2083</v>
      </c>
      <c r="J166" s="6" t="s">
        <v>2498</v>
      </c>
      <c r="K166" s="56" t="s">
        <v>111</v>
      </c>
      <c r="L166" s="113">
        <v>714</v>
      </c>
      <c r="M166" s="367"/>
      <c r="N166" s="7"/>
      <c r="O166" s="18" t="e">
        <f>VLOOKUP(AB166,[1]ETerra_D!$A$1:$D$30000,4,0)</f>
        <v>#N/A</v>
      </c>
      <c r="P166" s="24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4"/>
    </row>
    <row r="167" spans="1:29" s="2" customFormat="1" ht="20.100000000000001" customHeight="1" x14ac:dyDescent="0.3">
      <c r="A167" s="32" t="s">
        <v>2101</v>
      </c>
      <c r="B167" s="36" t="s">
        <v>2499</v>
      </c>
      <c r="C167" s="5" t="s">
        <v>15</v>
      </c>
      <c r="D167" s="10"/>
      <c r="E167" s="10"/>
      <c r="F167" s="9" t="s">
        <v>2865</v>
      </c>
      <c r="G167" s="5" t="s">
        <v>2843</v>
      </c>
      <c r="H167" s="5" t="s">
        <v>166</v>
      </c>
      <c r="I167" s="58" t="s">
        <v>2083</v>
      </c>
      <c r="J167" s="6" t="s">
        <v>2498</v>
      </c>
      <c r="K167" s="56" t="s">
        <v>111</v>
      </c>
      <c r="L167" s="113">
        <v>715</v>
      </c>
      <c r="M167" s="367"/>
      <c r="N167" s="7"/>
      <c r="O167" s="18" t="e">
        <f>VLOOKUP(AB167,[1]ETerra_D!$A$1:$D$30000,4,0)</f>
        <v>#N/A</v>
      </c>
      <c r="P167" s="24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4"/>
    </row>
    <row r="168" spans="1:29" s="2" customFormat="1" ht="20.100000000000001" customHeight="1" x14ac:dyDescent="0.3">
      <c r="A168" s="32" t="s">
        <v>2101</v>
      </c>
      <c r="B168" s="36" t="s">
        <v>2499</v>
      </c>
      <c r="C168" s="5" t="s">
        <v>14</v>
      </c>
      <c r="D168" s="10"/>
      <c r="E168" s="10"/>
      <c r="F168" s="9" t="s">
        <v>2866</v>
      </c>
      <c r="G168" s="5" t="s">
        <v>2844</v>
      </c>
      <c r="H168" s="5" t="s">
        <v>166</v>
      </c>
      <c r="I168" s="58" t="s">
        <v>2083</v>
      </c>
      <c r="J168" s="6" t="s">
        <v>2498</v>
      </c>
      <c r="K168" s="56" t="s">
        <v>111</v>
      </c>
      <c r="L168" s="113">
        <v>716</v>
      </c>
      <c r="M168" s="367"/>
      <c r="N168" s="7"/>
      <c r="O168" s="18" t="e">
        <f>VLOOKUP(AB168,[1]ETerra_D!$A$1:$D$30000,4,0)</f>
        <v>#N/A</v>
      </c>
      <c r="P168" s="24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4"/>
    </row>
    <row r="169" spans="1:29" s="2" customFormat="1" ht="20.100000000000001" customHeight="1" x14ac:dyDescent="0.3">
      <c r="A169" s="32" t="s">
        <v>2101</v>
      </c>
      <c r="B169" s="36" t="s">
        <v>2499</v>
      </c>
      <c r="C169" s="5" t="s">
        <v>2681</v>
      </c>
      <c r="D169" s="10"/>
      <c r="E169" s="10"/>
      <c r="F169" s="9" t="s">
        <v>2867</v>
      </c>
      <c r="G169" s="5" t="s">
        <v>2845</v>
      </c>
      <c r="H169" s="5" t="s">
        <v>166</v>
      </c>
      <c r="I169" s="58" t="s">
        <v>2083</v>
      </c>
      <c r="J169" s="6" t="s">
        <v>2498</v>
      </c>
      <c r="K169" s="56" t="s">
        <v>111</v>
      </c>
      <c r="L169" s="113">
        <v>717</v>
      </c>
      <c r="M169" s="367"/>
      <c r="N169" s="7"/>
      <c r="O169" s="18" t="e">
        <f>VLOOKUP(AB169,[1]ETerra_D!$A$1:$D$30000,4,0)</f>
        <v>#N/A</v>
      </c>
      <c r="P169" s="24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4"/>
    </row>
    <row r="170" spans="1:29" s="2" customFormat="1" ht="20.100000000000001" customHeight="1" x14ac:dyDescent="0.3">
      <c r="A170" s="32" t="s">
        <v>2101</v>
      </c>
      <c r="B170" s="36" t="s">
        <v>2499</v>
      </c>
      <c r="C170" s="5" t="s">
        <v>2682</v>
      </c>
      <c r="D170" s="10"/>
      <c r="E170" s="10"/>
      <c r="F170" s="9" t="s">
        <v>2868</v>
      </c>
      <c r="G170" s="5" t="s">
        <v>2846</v>
      </c>
      <c r="H170" s="5" t="s">
        <v>166</v>
      </c>
      <c r="I170" s="58" t="s">
        <v>2083</v>
      </c>
      <c r="J170" s="6" t="s">
        <v>2498</v>
      </c>
      <c r="K170" s="56" t="s">
        <v>111</v>
      </c>
      <c r="L170" s="113">
        <v>718</v>
      </c>
      <c r="M170" s="367"/>
      <c r="N170" s="7"/>
      <c r="O170" s="18"/>
      <c r="P170" s="24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4"/>
    </row>
    <row r="171" spans="1:29" s="2" customFormat="1" ht="20.100000000000001" customHeight="1" x14ac:dyDescent="0.3">
      <c r="A171" s="32" t="s">
        <v>2101</v>
      </c>
      <c r="B171" s="36" t="s">
        <v>2499</v>
      </c>
      <c r="C171" s="5" t="s">
        <v>11</v>
      </c>
      <c r="D171" s="10"/>
      <c r="E171" s="10"/>
      <c r="F171" s="9" t="s">
        <v>2869</v>
      </c>
      <c r="G171" s="5" t="s">
        <v>2847</v>
      </c>
      <c r="H171" s="5" t="s">
        <v>166</v>
      </c>
      <c r="I171" s="58" t="s">
        <v>2083</v>
      </c>
      <c r="J171" s="6" t="s">
        <v>2498</v>
      </c>
      <c r="K171" s="56" t="s">
        <v>111</v>
      </c>
      <c r="L171" s="113">
        <v>719</v>
      </c>
      <c r="M171" s="367"/>
      <c r="N171" s="7"/>
      <c r="O171" s="18" t="e">
        <f>VLOOKUP(AB171,[1]ETerra_D!$A$1:$D$30000,4,0)</f>
        <v>#N/A</v>
      </c>
      <c r="P171" s="24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4"/>
    </row>
    <row r="172" spans="1:29" s="2" customFormat="1" ht="20.100000000000001" customHeight="1" x14ac:dyDescent="0.3">
      <c r="A172" s="32" t="s">
        <v>2101</v>
      </c>
      <c r="B172" s="36" t="s">
        <v>2499</v>
      </c>
      <c r="C172" s="5" t="s">
        <v>10</v>
      </c>
      <c r="D172" s="10"/>
      <c r="E172" s="10"/>
      <c r="F172" s="9" t="s">
        <v>2870</v>
      </c>
      <c r="G172" s="5" t="s">
        <v>2848</v>
      </c>
      <c r="H172" s="5" t="s">
        <v>166</v>
      </c>
      <c r="I172" s="58" t="s">
        <v>2083</v>
      </c>
      <c r="J172" s="6" t="s">
        <v>2498</v>
      </c>
      <c r="K172" s="56" t="s">
        <v>111</v>
      </c>
      <c r="L172" s="113">
        <v>720</v>
      </c>
      <c r="M172" s="367"/>
      <c r="N172" s="7"/>
      <c r="O172" s="18"/>
      <c r="P172" s="24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4"/>
    </row>
    <row r="173" spans="1:29" s="2" customFormat="1" ht="20.100000000000001" customHeight="1" x14ac:dyDescent="0.3">
      <c r="A173" s="32" t="s">
        <v>2101</v>
      </c>
      <c r="B173" s="36" t="s">
        <v>2499</v>
      </c>
      <c r="C173" s="5" t="s">
        <v>162</v>
      </c>
      <c r="D173" s="10"/>
      <c r="E173" s="10"/>
      <c r="F173" s="9" t="s">
        <v>2871</v>
      </c>
      <c r="G173" s="5" t="s">
        <v>2849</v>
      </c>
      <c r="H173" s="5" t="s">
        <v>166</v>
      </c>
      <c r="I173" s="58" t="s">
        <v>2083</v>
      </c>
      <c r="J173" s="6" t="s">
        <v>2498</v>
      </c>
      <c r="K173" s="56" t="s">
        <v>111</v>
      </c>
      <c r="L173" s="113">
        <v>721</v>
      </c>
      <c r="M173" s="367"/>
      <c r="N173" s="7"/>
      <c r="O173" s="18" t="e">
        <f>VLOOKUP(AB173,[1]ETerra_D!$A$1:$D$30000,4,0)</f>
        <v>#N/A</v>
      </c>
      <c r="P173" s="24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4"/>
    </row>
    <row r="174" spans="1:29" s="2" customFormat="1" ht="20.100000000000001" customHeight="1" x14ac:dyDescent="0.3">
      <c r="A174" s="32" t="s">
        <v>2101</v>
      </c>
      <c r="B174" s="36" t="s">
        <v>2499</v>
      </c>
      <c r="C174" s="5" t="s">
        <v>2677</v>
      </c>
      <c r="D174" s="10"/>
      <c r="E174" s="10"/>
      <c r="F174" s="9" t="s">
        <v>2872</v>
      </c>
      <c r="G174" s="5" t="s">
        <v>2850</v>
      </c>
      <c r="H174" s="5" t="s">
        <v>166</v>
      </c>
      <c r="I174" s="58" t="s">
        <v>2083</v>
      </c>
      <c r="J174" s="6" t="s">
        <v>2498</v>
      </c>
      <c r="K174" s="56" t="s">
        <v>111</v>
      </c>
      <c r="L174" s="113">
        <v>722</v>
      </c>
      <c r="M174" s="367"/>
      <c r="N174" s="7"/>
      <c r="O174" s="18" t="e">
        <f>VLOOKUP(AB174,[1]ETerra_D!$A$1:$D$30000,4,0)</f>
        <v>#N/A</v>
      </c>
      <c r="P174" s="24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4"/>
    </row>
    <row r="175" spans="1:29" s="2" customFormat="1" ht="20.100000000000001" customHeight="1" x14ac:dyDescent="0.3">
      <c r="A175" s="32" t="s">
        <v>2101</v>
      </c>
      <c r="B175" s="36" t="s">
        <v>2499</v>
      </c>
      <c r="C175" s="5" t="s">
        <v>200</v>
      </c>
      <c r="D175" s="10"/>
      <c r="E175" s="10"/>
      <c r="F175" s="9" t="s">
        <v>2873</v>
      </c>
      <c r="G175" s="5" t="s">
        <v>2851</v>
      </c>
      <c r="H175" s="5" t="s">
        <v>166</v>
      </c>
      <c r="I175" s="58" t="s">
        <v>2083</v>
      </c>
      <c r="J175" s="6" t="s">
        <v>2498</v>
      </c>
      <c r="K175" s="56" t="s">
        <v>111</v>
      </c>
      <c r="L175" s="113">
        <v>723</v>
      </c>
      <c r="M175" s="367"/>
      <c r="N175" s="7"/>
      <c r="O175" s="18" t="e">
        <f>VLOOKUP(AB179,[1]ETerra_D!$A$1:$D$30000,4,0)</f>
        <v>#N/A</v>
      </c>
      <c r="P175" s="24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4"/>
    </row>
    <row r="176" spans="1:29" s="2" customFormat="1" ht="20.100000000000001" customHeight="1" x14ac:dyDescent="0.3">
      <c r="A176" s="516" t="s">
        <v>2676</v>
      </c>
      <c r="B176" s="516"/>
      <c r="C176" s="516"/>
      <c r="D176" s="516"/>
      <c r="E176" s="516"/>
      <c r="F176" s="516"/>
      <c r="G176" s="516"/>
      <c r="H176" s="516"/>
      <c r="I176" s="516"/>
      <c r="J176" s="516"/>
      <c r="K176" s="516"/>
      <c r="L176" s="516"/>
      <c r="M176" s="516"/>
      <c r="N176" s="516"/>
      <c r="O176" s="43"/>
      <c r="P176" s="24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4"/>
    </row>
    <row r="177" spans="1:29" s="2" customFormat="1" ht="20.100000000000001" customHeight="1" x14ac:dyDescent="0.3">
      <c r="A177" s="116" t="s">
        <v>2101</v>
      </c>
      <c r="B177" s="117" t="s">
        <v>2500</v>
      </c>
      <c r="C177" s="118" t="s">
        <v>2679</v>
      </c>
      <c r="D177" s="118"/>
      <c r="E177" s="118"/>
      <c r="F177" s="121" t="s">
        <v>2812</v>
      </c>
      <c r="G177" s="118" t="s">
        <v>2813</v>
      </c>
      <c r="H177" s="118" t="s">
        <v>166</v>
      </c>
      <c r="I177" s="105" t="s">
        <v>2083</v>
      </c>
      <c r="J177" s="106" t="s">
        <v>2498</v>
      </c>
      <c r="K177" s="107" t="s">
        <v>111</v>
      </c>
      <c r="L177" s="508" t="s">
        <v>1032</v>
      </c>
      <c r="M177" s="509"/>
      <c r="N177" s="510"/>
      <c r="O177" s="43"/>
      <c r="P177" s="24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4"/>
    </row>
    <row r="178" spans="1:29" s="2" customFormat="1" ht="20.100000000000001" customHeight="1" x14ac:dyDescent="0.3">
      <c r="A178" s="32" t="s">
        <v>2101</v>
      </c>
      <c r="B178" s="31" t="s">
        <v>2500</v>
      </c>
      <c r="C178" s="37" t="s">
        <v>32</v>
      </c>
      <c r="D178" s="10"/>
      <c r="E178" s="10"/>
      <c r="F178" s="9" t="s">
        <v>2822</v>
      </c>
      <c r="G178" s="5" t="s">
        <v>2814</v>
      </c>
      <c r="H178" s="5" t="s">
        <v>166</v>
      </c>
      <c r="I178" s="58" t="s">
        <v>2083</v>
      </c>
      <c r="J178" s="6" t="s">
        <v>2498</v>
      </c>
      <c r="K178" s="56" t="s">
        <v>111</v>
      </c>
      <c r="L178" s="60">
        <v>724</v>
      </c>
      <c r="M178" s="367"/>
      <c r="N178" s="7"/>
      <c r="O178" s="18" t="e">
        <f>VLOOKUP(AB175,[1]ETerra_D!$A$1:$D$30000,4,0)</f>
        <v>#N/A</v>
      </c>
      <c r="P178" s="24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4"/>
    </row>
    <row r="179" spans="1:29" s="2" customFormat="1" ht="20.100000000000001" customHeight="1" x14ac:dyDescent="0.3">
      <c r="A179" s="32" t="s">
        <v>2101</v>
      </c>
      <c r="B179" s="31" t="s">
        <v>2500</v>
      </c>
      <c r="C179" s="5" t="s">
        <v>31</v>
      </c>
      <c r="D179" s="10"/>
      <c r="E179" s="10"/>
      <c r="F179" s="9" t="s">
        <v>2823</v>
      </c>
      <c r="G179" s="5" t="s">
        <v>2815</v>
      </c>
      <c r="H179" s="5" t="s">
        <v>166</v>
      </c>
      <c r="I179" s="58" t="s">
        <v>2083</v>
      </c>
      <c r="J179" s="6" t="s">
        <v>2498</v>
      </c>
      <c r="K179" s="56" t="s">
        <v>111</v>
      </c>
      <c r="L179" s="60">
        <v>725</v>
      </c>
      <c r="M179" s="367"/>
      <c r="N179" s="7"/>
      <c r="O179" s="18" t="e">
        <f>VLOOKUP(AB178,[1]ETerra_D!$A$1:$D$30000,4,0)</f>
        <v>#N/A</v>
      </c>
      <c r="P179" s="24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4"/>
    </row>
    <row r="180" spans="1:29" s="2" customFormat="1" ht="20.100000000000001" customHeight="1" x14ac:dyDescent="0.3">
      <c r="A180" s="32" t="s">
        <v>2101</v>
      </c>
      <c r="B180" s="31" t="s">
        <v>2500</v>
      </c>
      <c r="C180" s="5" t="s">
        <v>30</v>
      </c>
      <c r="D180" s="10"/>
      <c r="E180" s="10"/>
      <c r="F180" s="9" t="s">
        <v>2824</v>
      </c>
      <c r="G180" s="5" t="s">
        <v>2816</v>
      </c>
      <c r="H180" s="5" t="s">
        <v>166</v>
      </c>
      <c r="I180" s="58" t="s">
        <v>2083</v>
      </c>
      <c r="J180" s="6" t="s">
        <v>2498</v>
      </c>
      <c r="K180" s="56" t="s">
        <v>111</v>
      </c>
      <c r="L180" s="60">
        <v>726</v>
      </c>
      <c r="M180" s="367"/>
      <c r="N180" s="7"/>
      <c r="O180" s="18" t="e">
        <f>VLOOKUP(AB180,[1]ETerra_D!$A$1:$D$30000,4,0)</f>
        <v>#N/A</v>
      </c>
      <c r="P180" s="24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4"/>
    </row>
    <row r="181" spans="1:29" s="2" customFormat="1" ht="20.100000000000001" customHeight="1" x14ac:dyDescent="0.3">
      <c r="A181" s="32" t="s">
        <v>2101</v>
      </c>
      <c r="B181" s="31" t="s">
        <v>2500</v>
      </c>
      <c r="C181" s="5" t="s">
        <v>29</v>
      </c>
      <c r="D181" s="10"/>
      <c r="E181" s="10"/>
      <c r="F181" s="9" t="s">
        <v>2825</v>
      </c>
      <c r="G181" s="5" t="s">
        <v>2817</v>
      </c>
      <c r="H181" s="5" t="s">
        <v>166</v>
      </c>
      <c r="I181" s="58" t="s">
        <v>2083</v>
      </c>
      <c r="J181" s="6" t="s">
        <v>2498</v>
      </c>
      <c r="K181" s="56" t="s">
        <v>111</v>
      </c>
      <c r="L181" s="60">
        <v>727</v>
      </c>
      <c r="M181" s="367"/>
      <c r="N181" s="7"/>
      <c r="O181" s="18" t="e">
        <f>VLOOKUP(AB181,[1]ETerra_D!$A$1:$D$30000,4,0)</f>
        <v>#N/A</v>
      </c>
      <c r="P181" s="24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4"/>
    </row>
    <row r="182" spans="1:29" s="2" customFormat="1" ht="20.100000000000001" customHeight="1" x14ac:dyDescent="0.3">
      <c r="A182" s="32" t="s">
        <v>2101</v>
      </c>
      <c r="B182" s="31" t="s">
        <v>2500</v>
      </c>
      <c r="C182" s="5" t="s">
        <v>28</v>
      </c>
      <c r="D182" s="10"/>
      <c r="E182" s="10"/>
      <c r="F182" s="9" t="s">
        <v>2826</v>
      </c>
      <c r="G182" s="5" t="s">
        <v>2818</v>
      </c>
      <c r="H182" s="5" t="s">
        <v>166</v>
      </c>
      <c r="I182" s="58" t="s">
        <v>2083</v>
      </c>
      <c r="J182" s="6" t="s">
        <v>2498</v>
      </c>
      <c r="K182" s="56" t="s">
        <v>111</v>
      </c>
      <c r="L182" s="60">
        <v>728</v>
      </c>
      <c r="M182" s="367"/>
      <c r="N182" s="7"/>
      <c r="O182" s="18" t="e">
        <f>VLOOKUP(AB182,[1]ETerra_D!$A$1:$D$30000,4,0)</f>
        <v>#N/A</v>
      </c>
      <c r="P182" s="24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4"/>
    </row>
    <row r="183" spans="1:29" s="2" customFormat="1" ht="20.100000000000001" customHeight="1" x14ac:dyDescent="0.3">
      <c r="A183" s="32" t="s">
        <v>2101</v>
      </c>
      <c r="B183" s="31" t="s">
        <v>2500</v>
      </c>
      <c r="C183" s="5" t="s">
        <v>27</v>
      </c>
      <c r="D183" s="10"/>
      <c r="E183" s="10"/>
      <c r="F183" s="9" t="s">
        <v>2827</v>
      </c>
      <c r="G183" s="5" t="s">
        <v>2819</v>
      </c>
      <c r="H183" s="5" t="s">
        <v>166</v>
      </c>
      <c r="I183" s="58" t="s">
        <v>2083</v>
      </c>
      <c r="J183" s="6" t="s">
        <v>2498</v>
      </c>
      <c r="K183" s="56" t="s">
        <v>111</v>
      </c>
      <c r="L183" s="60">
        <v>729</v>
      </c>
      <c r="M183" s="367"/>
      <c r="N183" s="7"/>
      <c r="O183" s="18" t="e">
        <f>VLOOKUP(AB183,[1]ETerra_D!$A$1:$D$30000,4,0)</f>
        <v>#N/A</v>
      </c>
      <c r="P183" s="24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4"/>
    </row>
    <row r="184" spans="1:29" s="2" customFormat="1" ht="20.100000000000001" customHeight="1" x14ac:dyDescent="0.3">
      <c r="A184" s="32" t="s">
        <v>2101</v>
      </c>
      <c r="B184" s="31" t="s">
        <v>2500</v>
      </c>
      <c r="C184" s="5" t="s">
        <v>26</v>
      </c>
      <c r="D184" s="10"/>
      <c r="E184" s="10"/>
      <c r="F184" s="9" t="s">
        <v>2828</v>
      </c>
      <c r="G184" s="5" t="s">
        <v>2820</v>
      </c>
      <c r="H184" s="5" t="s">
        <v>166</v>
      </c>
      <c r="I184" s="58" t="s">
        <v>2083</v>
      </c>
      <c r="J184" s="6" t="s">
        <v>2498</v>
      </c>
      <c r="K184" s="56" t="s">
        <v>111</v>
      </c>
      <c r="L184" s="60">
        <v>730</v>
      </c>
      <c r="M184" s="367"/>
      <c r="N184" s="7"/>
      <c r="O184" s="18" t="e">
        <f>VLOOKUP(AB184,[1]ETerra_D!$A$1:$D$30000,4,0)</f>
        <v>#N/A</v>
      </c>
      <c r="P184" s="24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4"/>
    </row>
    <row r="185" spans="1:29" s="2" customFormat="1" ht="20.100000000000001" customHeight="1" x14ac:dyDescent="0.3">
      <c r="A185" s="77" t="s">
        <v>2101</v>
      </c>
      <c r="B185" s="85" t="s">
        <v>2500</v>
      </c>
      <c r="C185" s="44" t="s">
        <v>200</v>
      </c>
      <c r="D185" s="45"/>
      <c r="E185" s="45"/>
      <c r="F185" s="46" t="s">
        <v>2829</v>
      </c>
      <c r="G185" s="44" t="s">
        <v>2821</v>
      </c>
      <c r="H185" s="44" t="s">
        <v>166</v>
      </c>
      <c r="I185" s="71" t="s">
        <v>2083</v>
      </c>
      <c r="J185" s="47" t="s">
        <v>2498</v>
      </c>
      <c r="K185" s="64" t="s">
        <v>111</v>
      </c>
      <c r="L185" s="72">
        <v>731</v>
      </c>
      <c r="M185" s="370"/>
      <c r="N185" s="49"/>
      <c r="O185" s="18"/>
      <c r="P185" s="24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4"/>
    </row>
    <row r="186" spans="1:29" s="2" customFormat="1" ht="20.100000000000001" customHeight="1" x14ac:dyDescent="0.3">
      <c r="A186" s="191" t="s">
        <v>2101</v>
      </c>
      <c r="B186" s="271" t="s">
        <v>3949</v>
      </c>
      <c r="C186" s="269" t="s">
        <v>4896</v>
      </c>
      <c r="D186" s="291"/>
      <c r="E186" s="291"/>
      <c r="F186" s="300" t="s">
        <v>4954</v>
      </c>
      <c r="G186" s="291" t="s">
        <v>4949</v>
      </c>
      <c r="H186" s="269" t="s">
        <v>166</v>
      </c>
      <c r="I186" s="274" t="s">
        <v>2083</v>
      </c>
      <c r="J186" s="271" t="s">
        <v>2498</v>
      </c>
      <c r="K186" s="274" t="s">
        <v>111</v>
      </c>
      <c r="L186" s="297">
        <v>732</v>
      </c>
      <c r="M186" s="191"/>
      <c r="N186" s="271"/>
      <c r="O186" s="1"/>
      <c r="P186" s="1"/>
      <c r="AC186" s="4"/>
    </row>
    <row r="187" spans="1:29" s="2" customFormat="1" ht="20.100000000000001" customHeight="1" x14ac:dyDescent="0.3">
      <c r="A187" s="191" t="s">
        <v>2101</v>
      </c>
      <c r="B187" s="271" t="s">
        <v>3949</v>
      </c>
      <c r="C187" s="269" t="s">
        <v>4896</v>
      </c>
      <c r="D187" s="291"/>
      <c r="E187" s="291"/>
      <c r="F187" s="300" t="s">
        <v>4955</v>
      </c>
      <c r="G187" s="291" t="s">
        <v>4950</v>
      </c>
      <c r="H187" s="269" t="s">
        <v>166</v>
      </c>
      <c r="I187" s="274" t="s">
        <v>2083</v>
      </c>
      <c r="J187" s="271" t="s">
        <v>2498</v>
      </c>
      <c r="K187" s="274" t="s">
        <v>111</v>
      </c>
      <c r="L187" s="297">
        <v>733</v>
      </c>
      <c r="M187" s="191"/>
      <c r="N187" s="271"/>
      <c r="O187" s="1"/>
      <c r="P187" s="1"/>
      <c r="AC187" s="4"/>
    </row>
    <row r="188" spans="1:29" s="2" customFormat="1" ht="20.100000000000001" customHeight="1" x14ac:dyDescent="0.3">
      <c r="A188" s="191" t="s">
        <v>2101</v>
      </c>
      <c r="B188" s="271" t="s">
        <v>3949</v>
      </c>
      <c r="C188" s="269" t="s">
        <v>4896</v>
      </c>
      <c r="D188" s="291"/>
      <c r="E188" s="291"/>
      <c r="F188" s="300" t="s">
        <v>4956</v>
      </c>
      <c r="G188" s="291" t="s">
        <v>4951</v>
      </c>
      <c r="H188" s="269" t="s">
        <v>166</v>
      </c>
      <c r="I188" s="274" t="s">
        <v>2083</v>
      </c>
      <c r="J188" s="271" t="s">
        <v>2498</v>
      </c>
      <c r="K188" s="274" t="s">
        <v>111</v>
      </c>
      <c r="L188" s="297">
        <v>734</v>
      </c>
      <c r="M188" s="191"/>
      <c r="N188" s="271"/>
      <c r="O188" s="1"/>
      <c r="P188" s="1"/>
      <c r="AC188" s="4"/>
    </row>
    <row r="189" spans="1:29" s="2" customFormat="1" ht="20.100000000000001" customHeight="1" x14ac:dyDescent="0.3">
      <c r="A189" s="191" t="s">
        <v>2101</v>
      </c>
      <c r="B189" s="271" t="s">
        <v>3949</v>
      </c>
      <c r="C189" s="269" t="s">
        <v>4896</v>
      </c>
      <c r="D189" s="291"/>
      <c r="E189" s="291"/>
      <c r="F189" s="300" t="s">
        <v>4957</v>
      </c>
      <c r="G189" s="291" t="s">
        <v>4952</v>
      </c>
      <c r="H189" s="269" t="s">
        <v>166</v>
      </c>
      <c r="I189" s="274" t="s">
        <v>2083</v>
      </c>
      <c r="J189" s="271" t="s">
        <v>2498</v>
      </c>
      <c r="K189" s="274" t="s">
        <v>111</v>
      </c>
      <c r="L189" s="297">
        <v>735</v>
      </c>
      <c r="M189" s="191"/>
      <c r="N189" s="271"/>
      <c r="O189" s="1"/>
      <c r="P189" s="1"/>
      <c r="AC189" s="4"/>
    </row>
    <row r="190" spans="1:29" s="2" customFormat="1" ht="20.100000000000001" customHeight="1" x14ac:dyDescent="0.3">
      <c r="A190" s="191" t="s">
        <v>2101</v>
      </c>
      <c r="B190" s="271" t="s">
        <v>3949</v>
      </c>
      <c r="C190" s="269" t="s">
        <v>4896</v>
      </c>
      <c r="D190" s="291"/>
      <c r="E190" s="291"/>
      <c r="F190" s="300" t="s">
        <v>4958</v>
      </c>
      <c r="G190" s="291" t="s">
        <v>4953</v>
      </c>
      <c r="H190" s="269" t="s">
        <v>166</v>
      </c>
      <c r="I190" s="274" t="s">
        <v>2083</v>
      </c>
      <c r="J190" s="271" t="s">
        <v>2498</v>
      </c>
      <c r="K190" s="274" t="s">
        <v>111</v>
      </c>
      <c r="L190" s="297">
        <v>736</v>
      </c>
      <c r="M190" s="191"/>
      <c r="N190" s="271"/>
      <c r="O190" s="1"/>
      <c r="P190" s="1"/>
      <c r="AC190" s="4"/>
    </row>
    <row r="191" spans="1:29" s="2" customForma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3"/>
      <c r="N191" s="3"/>
      <c r="O191" s="1"/>
      <c r="P191" s="1"/>
      <c r="AC191" s="4"/>
    </row>
    <row r="192" spans="1:29" s="2" customForma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3"/>
      <c r="N192" s="3"/>
      <c r="O192" s="1"/>
      <c r="P192" s="1"/>
      <c r="AC192" s="4"/>
    </row>
    <row r="193" spans="1:29" s="2" customForma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3"/>
      <c r="N193" s="3"/>
      <c r="O193" s="1"/>
      <c r="P193" s="1"/>
      <c r="AC193" s="4"/>
    </row>
    <row r="194" spans="1:29" s="2" customForma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3"/>
      <c r="N194" s="3"/>
      <c r="O194" s="1"/>
      <c r="P194" s="1"/>
      <c r="AC194" s="4"/>
    </row>
    <row r="195" spans="1:29" s="2" customForma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3"/>
      <c r="N195" s="3"/>
      <c r="O195" s="1"/>
      <c r="P195" s="1"/>
      <c r="AC195" s="4"/>
    </row>
    <row r="196" spans="1:29" s="2" customForma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3"/>
      <c r="N196" s="3"/>
      <c r="O196" s="1"/>
      <c r="P196" s="1"/>
      <c r="AC196" s="4"/>
    </row>
    <row r="197" spans="1:29" s="2" customForma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3"/>
      <c r="N197" s="3"/>
      <c r="O197" s="1"/>
      <c r="P197" s="1"/>
      <c r="AC197" s="4"/>
    </row>
    <row r="198" spans="1:29" s="2" customForma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3"/>
      <c r="N198" s="3"/>
      <c r="O198" s="1"/>
      <c r="P198" s="1"/>
      <c r="AC198" s="4"/>
    </row>
    <row r="199" spans="1:29" s="2" customForma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3"/>
      <c r="N199" s="3"/>
      <c r="O199" s="1"/>
      <c r="P199" s="1"/>
      <c r="AC199" s="4"/>
    </row>
    <row r="200" spans="1:29" s="2" customForma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3"/>
      <c r="N200" s="3"/>
      <c r="O200" s="1"/>
      <c r="P200" s="1"/>
      <c r="AC200" s="4"/>
    </row>
    <row r="201" spans="1:29" s="2" customForma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3"/>
      <c r="N201" s="3"/>
      <c r="O201" s="1"/>
      <c r="P201" s="1"/>
      <c r="AC201" s="4"/>
    </row>
    <row r="202" spans="1:29" s="2" customForma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3"/>
      <c r="N202" s="3"/>
      <c r="O202" s="1"/>
      <c r="P202" s="1"/>
      <c r="AC202" s="4"/>
    </row>
    <row r="203" spans="1:29" s="2" customForma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3"/>
      <c r="N203" s="3"/>
      <c r="O203" s="1"/>
      <c r="P203" s="1"/>
      <c r="AC203" s="4"/>
    </row>
  </sheetData>
  <sheetProtection selectLockedCells="1" selectUnlockedCells="1"/>
  <mergeCells count="59">
    <mergeCell ref="A29:N29"/>
    <mergeCell ref="A56:N56"/>
    <mergeCell ref="A35:N35"/>
    <mergeCell ref="A176:N176"/>
    <mergeCell ref="L154:N154"/>
    <mergeCell ref="M39:N39"/>
    <mergeCell ref="M47:N47"/>
    <mergeCell ref="M48:N48"/>
    <mergeCell ref="M49:N49"/>
    <mergeCell ref="M53:N53"/>
    <mergeCell ref="M55:N55"/>
    <mergeCell ref="M59:N59"/>
    <mergeCell ref="M61:N61"/>
    <mergeCell ref="M65:N65"/>
    <mergeCell ref="M67:N67"/>
    <mergeCell ref="M72:N72"/>
    <mergeCell ref="V3:AB3"/>
    <mergeCell ref="C4:G4"/>
    <mergeCell ref="I4:N4"/>
    <mergeCell ref="A7:N7"/>
    <mergeCell ref="A21:N21"/>
    <mergeCell ref="A1:B4"/>
    <mergeCell ref="C1:J1"/>
    <mergeCell ref="K1:N2"/>
    <mergeCell ref="C2:J2"/>
    <mergeCell ref="I3:N3"/>
    <mergeCell ref="A6:N6"/>
    <mergeCell ref="A20:N20"/>
    <mergeCell ref="C3:F3"/>
    <mergeCell ref="G3:H3"/>
    <mergeCell ref="L177:N177"/>
    <mergeCell ref="L99:N99"/>
    <mergeCell ref="A153:N153"/>
    <mergeCell ref="A16:N16"/>
    <mergeCell ref="A26:N26"/>
    <mergeCell ref="A68:N68"/>
    <mergeCell ref="A91:N91"/>
    <mergeCell ref="A69:N69"/>
    <mergeCell ref="A85:N85"/>
    <mergeCell ref="A92:N92"/>
    <mergeCell ref="A113:N113"/>
    <mergeCell ref="A152:N152"/>
    <mergeCell ref="A62:N62"/>
    <mergeCell ref="A36:N36"/>
    <mergeCell ref="A50:N50"/>
    <mergeCell ref="A34:N34"/>
    <mergeCell ref="M101:N101"/>
    <mergeCell ref="M105:N105"/>
    <mergeCell ref="M107:N107"/>
    <mergeCell ref="M109:N109"/>
    <mergeCell ref="M78:N78"/>
    <mergeCell ref="M95:N95"/>
    <mergeCell ref="M94:N94"/>
    <mergeCell ref="M100:N100"/>
    <mergeCell ref="M82:N82"/>
    <mergeCell ref="M83:N83"/>
    <mergeCell ref="M84:N84"/>
    <mergeCell ref="M88:N88"/>
    <mergeCell ref="M90:N90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FC173-05CF-4AF1-9621-EBE76AD1915E}">
  <sheetPr>
    <pageSetUpPr fitToPage="1"/>
  </sheetPr>
  <dimension ref="A1:AU221"/>
  <sheetViews>
    <sheetView view="pageBreakPreview" zoomScale="85" zoomScaleNormal="75" zoomScaleSheetLayoutView="85" workbookViewId="0">
      <pane ySplit="5" topLeftCell="A134" activePane="bottomLeft" state="frozen"/>
      <selection activeCell="A2" sqref="A2:B2"/>
      <selection pane="bottomLeft" activeCell="M145" sqref="M145:N145"/>
    </sheetView>
  </sheetViews>
  <sheetFormatPr defaultRowHeight="14.4" x14ac:dyDescent="0.3"/>
  <cols>
    <col min="1" max="1" width="7.44140625" style="1" customWidth="1"/>
    <col min="2" max="2" width="11.21875" style="1" customWidth="1"/>
    <col min="3" max="3" width="64.5546875" style="1" bestFit="1" customWidth="1"/>
    <col min="4" max="4" width="6.21875" style="1" bestFit="1" customWidth="1"/>
    <col min="5" max="5" width="9.88671875" style="1" customWidth="1"/>
    <col min="6" max="6" width="41.21875" style="1" bestFit="1" customWidth="1"/>
    <col min="7" max="7" width="55.21875" style="1" bestFit="1" customWidth="1"/>
    <col min="8" max="8" width="15.33203125" style="1" customWidth="1"/>
    <col min="9" max="9" width="17.33203125" style="1" bestFit="1" customWidth="1"/>
    <col min="10" max="10" width="10.33203125" style="1" customWidth="1"/>
    <col min="11" max="11" width="13.21875" style="1" bestFit="1" customWidth="1"/>
    <col min="12" max="12" width="13.88671875" style="1" customWidth="1"/>
    <col min="13" max="14" width="4.109375" style="3" bestFit="1" customWidth="1"/>
    <col min="15" max="15" width="3.88671875" style="1" hidden="1" customWidth="1"/>
    <col min="16" max="16" width="71.6640625" style="1" bestFit="1" customWidth="1"/>
    <col min="17" max="17" width="36.44140625" style="2" bestFit="1" customWidth="1"/>
    <col min="18" max="18" width="13.33203125" style="2" customWidth="1"/>
    <col min="19" max="19" width="15" style="2" customWidth="1"/>
    <col min="20" max="20" width="31.44140625" style="2" bestFit="1" customWidth="1"/>
    <col min="21" max="21" width="52.109375" style="2" customWidth="1"/>
    <col min="22" max="22" width="14.5546875" style="2" customWidth="1"/>
    <col min="23" max="23" width="16.5546875" style="2" customWidth="1"/>
    <col min="24" max="24" width="10.44140625" style="2" customWidth="1"/>
    <col min="25" max="25" width="10.88671875" style="2" customWidth="1"/>
    <col min="26" max="26" width="7.88671875" style="2" customWidth="1"/>
    <col min="27" max="27" width="4.5546875" style="2" customWidth="1"/>
    <col min="28" max="47" width="8.88671875" style="2"/>
    <col min="48" max="16384" width="8.88671875" style="1"/>
  </cols>
  <sheetData>
    <row r="1" spans="1:29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1780</v>
      </c>
      <c r="L1" s="465"/>
      <c r="M1" s="465"/>
      <c r="N1" s="465"/>
    </row>
    <row r="2" spans="1:29" ht="31.8" customHeight="1" x14ac:dyDescent="0.3">
      <c r="A2" s="458"/>
      <c r="B2" s="459"/>
      <c r="C2" s="466" t="s">
        <v>2975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9" ht="28.8" customHeight="1" x14ac:dyDescent="0.25">
      <c r="A3" s="458"/>
      <c r="B3" s="459"/>
      <c r="C3" s="469" t="s">
        <v>4835</v>
      </c>
      <c r="D3" s="469"/>
      <c r="E3" s="469"/>
      <c r="F3" s="469"/>
      <c r="G3" s="470" t="str">
        <f>Capa!G68</f>
        <v>IP:10.39.13.16</v>
      </c>
      <c r="H3" s="471"/>
      <c r="I3" s="468" t="s">
        <v>63</v>
      </c>
      <c r="J3" s="468"/>
      <c r="K3" s="468"/>
      <c r="L3" s="468"/>
      <c r="M3" s="468"/>
      <c r="N3" s="468"/>
      <c r="O3" s="15" t="s">
        <v>55</v>
      </c>
      <c r="P3" s="20"/>
      <c r="Q3" s="13"/>
      <c r="R3" s="13"/>
      <c r="S3" s="13"/>
      <c r="T3" s="13"/>
      <c r="U3" s="13"/>
      <c r="V3" s="449"/>
      <c r="W3" s="449"/>
      <c r="X3" s="449"/>
      <c r="Y3" s="449"/>
      <c r="Z3" s="449"/>
      <c r="AA3" s="449"/>
      <c r="AB3" s="449"/>
    </row>
    <row r="4" spans="1:29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9" s="2" customFormat="1" ht="50.4" customHeight="1" x14ac:dyDescent="0.3">
      <c r="A5" s="14" t="s">
        <v>62</v>
      </c>
      <c r="B5" s="28" t="s">
        <v>54</v>
      </c>
      <c r="C5" s="28" t="s">
        <v>61</v>
      </c>
      <c r="D5" s="29" t="s">
        <v>1787</v>
      </c>
      <c r="E5" s="29" t="s">
        <v>1788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s="2" customFormat="1" ht="20.100000000000001" customHeight="1" x14ac:dyDescent="0.25">
      <c r="A6" s="524" t="s">
        <v>2508</v>
      </c>
      <c r="B6" s="525"/>
      <c r="C6" s="525"/>
      <c r="D6" s="525"/>
      <c r="E6" s="525"/>
      <c r="F6" s="525"/>
      <c r="G6" s="525"/>
      <c r="H6" s="525"/>
      <c r="I6" s="525"/>
      <c r="J6" s="525"/>
      <c r="K6" s="525"/>
      <c r="L6" s="525"/>
      <c r="M6" s="525"/>
      <c r="N6" s="526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s="2" customFormat="1" ht="20.100000000000001" customHeight="1" x14ac:dyDescent="0.25">
      <c r="A7" s="453" t="s">
        <v>2495</v>
      </c>
      <c r="B7" s="454"/>
      <c r="C7" s="454"/>
      <c r="D7" s="454"/>
      <c r="E7" s="454"/>
      <c r="F7" s="454"/>
      <c r="G7" s="454"/>
      <c r="H7" s="454"/>
      <c r="I7" s="454"/>
      <c r="J7" s="454"/>
      <c r="K7" s="454"/>
      <c r="L7" s="454"/>
      <c r="M7" s="454"/>
      <c r="N7" s="455"/>
      <c r="O7" s="17"/>
      <c r="P7" s="2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s="2" customFormat="1" ht="20.100000000000001" customHeight="1" x14ac:dyDescent="0.3">
      <c r="A8" s="32" t="s">
        <v>2102</v>
      </c>
      <c r="B8" s="31" t="s">
        <v>2499</v>
      </c>
      <c r="C8" s="5" t="s">
        <v>46</v>
      </c>
      <c r="D8" s="10" t="s">
        <v>67</v>
      </c>
      <c r="E8" s="10"/>
      <c r="F8" s="9" t="s">
        <v>112</v>
      </c>
      <c r="G8" s="5" t="s">
        <v>3044</v>
      </c>
      <c r="H8" s="5"/>
      <c r="I8" s="56" t="s">
        <v>1920</v>
      </c>
      <c r="J8" s="6" t="s">
        <v>2496</v>
      </c>
      <c r="K8" s="56" t="s">
        <v>110</v>
      </c>
      <c r="L8" s="59" t="s">
        <v>2081</v>
      </c>
      <c r="M8" s="367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s="2" customFormat="1" ht="20.100000000000001" customHeight="1" x14ac:dyDescent="0.3">
      <c r="A9" s="32" t="s">
        <v>2102</v>
      </c>
      <c r="B9" s="31" t="s">
        <v>2499</v>
      </c>
      <c r="C9" s="5" t="s">
        <v>45</v>
      </c>
      <c r="D9" s="10" t="s">
        <v>68</v>
      </c>
      <c r="E9" s="10"/>
      <c r="F9" s="9" t="s">
        <v>114</v>
      </c>
      <c r="G9" s="5" t="s">
        <v>3045</v>
      </c>
      <c r="H9" s="5"/>
      <c r="I9" s="56" t="s">
        <v>1920</v>
      </c>
      <c r="J9" s="6" t="s">
        <v>2496</v>
      </c>
      <c r="K9" s="56" t="s">
        <v>110</v>
      </c>
      <c r="L9" s="59" t="s">
        <v>2081</v>
      </c>
      <c r="M9" s="367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s="2" customFormat="1" ht="20.100000000000001" customHeight="1" x14ac:dyDescent="0.3">
      <c r="A10" s="32" t="s">
        <v>2102</v>
      </c>
      <c r="B10" s="31" t="s">
        <v>2499</v>
      </c>
      <c r="C10" s="5" t="s">
        <v>44</v>
      </c>
      <c r="D10" s="10" t="s">
        <v>69</v>
      </c>
      <c r="E10" s="10"/>
      <c r="F10" s="9" t="s">
        <v>116</v>
      </c>
      <c r="G10" s="5" t="s">
        <v>3046</v>
      </c>
      <c r="H10" s="5"/>
      <c r="I10" s="56" t="s">
        <v>1920</v>
      </c>
      <c r="J10" s="6" t="s">
        <v>2496</v>
      </c>
      <c r="K10" s="56" t="s">
        <v>110</v>
      </c>
      <c r="L10" s="59" t="s">
        <v>2081</v>
      </c>
      <c r="M10" s="367"/>
      <c r="N10" s="6"/>
      <c r="O10" s="18" t="e">
        <f>VLOOKUP(AB10,[1]ETerra_A!$A$1:$D$30000,3,0)</f>
        <v>#N/A</v>
      </c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s="2" customFormat="1" ht="20.100000000000001" customHeight="1" x14ac:dyDescent="0.25">
      <c r="A11" s="453" t="s">
        <v>2497</v>
      </c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5"/>
      <c r="O11" s="17"/>
      <c r="P11" s="2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s="2" customFormat="1" ht="20.100000000000001" customHeight="1" x14ac:dyDescent="0.3">
      <c r="A12" s="32" t="s">
        <v>2102</v>
      </c>
      <c r="B12" s="31" t="s">
        <v>2500</v>
      </c>
      <c r="C12" s="5" t="s">
        <v>46</v>
      </c>
      <c r="D12" s="10" t="s">
        <v>67</v>
      </c>
      <c r="E12" s="10"/>
      <c r="F12" s="9" t="s">
        <v>112</v>
      </c>
      <c r="G12" s="5" t="s">
        <v>3047</v>
      </c>
      <c r="H12" s="5"/>
      <c r="I12" s="56" t="s">
        <v>1920</v>
      </c>
      <c r="J12" s="6" t="s">
        <v>2496</v>
      </c>
      <c r="K12" s="56" t="s">
        <v>110</v>
      </c>
      <c r="L12" s="59" t="s">
        <v>2081</v>
      </c>
      <c r="M12" s="367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s="2" customFormat="1" ht="20.100000000000001" customHeight="1" x14ac:dyDescent="0.3">
      <c r="A13" s="32" t="s">
        <v>2102</v>
      </c>
      <c r="B13" s="31" t="s">
        <v>2500</v>
      </c>
      <c r="C13" s="5" t="s">
        <v>45</v>
      </c>
      <c r="D13" s="10" t="s">
        <v>68</v>
      </c>
      <c r="E13" s="10"/>
      <c r="F13" s="9" t="s">
        <v>114</v>
      </c>
      <c r="G13" s="5" t="s">
        <v>3048</v>
      </c>
      <c r="H13" s="5"/>
      <c r="I13" s="56" t="s">
        <v>1920</v>
      </c>
      <c r="J13" s="6" t="s">
        <v>2496</v>
      </c>
      <c r="K13" s="56" t="s">
        <v>110</v>
      </c>
      <c r="L13" s="65" t="s">
        <v>2081</v>
      </c>
      <c r="M13" s="370"/>
      <c r="N13" s="47"/>
      <c r="O13" s="18" t="e">
        <f>VLOOKUP(AB13,[1]ETerra_A!$A$1:$D$30000,3,0)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s="2" customFormat="1" ht="20.100000000000001" customHeight="1" x14ac:dyDescent="0.3">
      <c r="A14" s="32" t="s">
        <v>2102</v>
      </c>
      <c r="B14" s="85" t="s">
        <v>2500</v>
      </c>
      <c r="C14" s="44" t="s">
        <v>44</v>
      </c>
      <c r="D14" s="45" t="s">
        <v>69</v>
      </c>
      <c r="E14" s="45"/>
      <c r="F14" s="46" t="s">
        <v>116</v>
      </c>
      <c r="G14" s="44" t="s">
        <v>3049</v>
      </c>
      <c r="H14" s="44"/>
      <c r="I14" s="64" t="s">
        <v>1920</v>
      </c>
      <c r="J14" s="47" t="s">
        <v>2496</v>
      </c>
      <c r="K14" s="119" t="s">
        <v>110</v>
      </c>
      <c r="L14" s="67" t="s">
        <v>2081</v>
      </c>
      <c r="M14" s="371"/>
      <c r="N14" s="53"/>
      <c r="O14" s="43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3">
      <c r="A15" s="32" t="s">
        <v>2102</v>
      </c>
      <c r="B15" s="78" t="s">
        <v>2978</v>
      </c>
      <c r="C15" s="50" t="s">
        <v>572</v>
      </c>
      <c r="D15" s="51" t="s">
        <v>70</v>
      </c>
      <c r="E15" s="51"/>
      <c r="F15" s="52" t="s">
        <v>118</v>
      </c>
      <c r="G15" s="50" t="s">
        <v>2984</v>
      </c>
      <c r="H15" s="50"/>
      <c r="I15" s="127" t="s">
        <v>1920</v>
      </c>
      <c r="J15" s="6" t="s">
        <v>2802</v>
      </c>
      <c r="K15" s="112" t="s">
        <v>111</v>
      </c>
      <c r="L15" s="75">
        <v>611</v>
      </c>
      <c r="M15" s="371"/>
      <c r="N15" s="53"/>
      <c r="O15" s="43"/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3">
      <c r="A16" s="32" t="s">
        <v>2102</v>
      </c>
      <c r="B16" s="78" t="s">
        <v>2978</v>
      </c>
      <c r="C16" s="50" t="s">
        <v>2976</v>
      </c>
      <c r="D16" s="51" t="s">
        <v>71</v>
      </c>
      <c r="E16" s="51"/>
      <c r="F16" s="52" t="s">
        <v>120</v>
      </c>
      <c r="G16" s="50" t="s">
        <v>2985</v>
      </c>
      <c r="H16" s="50"/>
      <c r="I16" s="127" t="s">
        <v>1920</v>
      </c>
      <c r="J16" s="6" t="s">
        <v>2802</v>
      </c>
      <c r="K16" s="112" t="s">
        <v>111</v>
      </c>
      <c r="L16" s="75">
        <v>612</v>
      </c>
      <c r="M16" s="371"/>
      <c r="N16" s="53"/>
      <c r="O16" s="43"/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3">
      <c r="A17" s="32" t="s">
        <v>2102</v>
      </c>
      <c r="B17" s="78" t="s">
        <v>2978</v>
      </c>
      <c r="C17" s="50" t="s">
        <v>2977</v>
      </c>
      <c r="D17" s="51" t="s">
        <v>72</v>
      </c>
      <c r="E17" s="51"/>
      <c r="F17" s="52" t="s">
        <v>122</v>
      </c>
      <c r="G17" s="50" t="s">
        <v>2986</v>
      </c>
      <c r="H17" s="50"/>
      <c r="I17" s="127" t="s">
        <v>1920</v>
      </c>
      <c r="J17" s="6" t="s">
        <v>2802</v>
      </c>
      <c r="K17" s="112" t="s">
        <v>111</v>
      </c>
      <c r="L17" s="75">
        <v>613</v>
      </c>
      <c r="M17" s="371"/>
      <c r="N17" s="53"/>
      <c r="O17" s="43"/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3">
      <c r="A18" s="32" t="s">
        <v>2102</v>
      </c>
      <c r="B18" s="78" t="s">
        <v>2500</v>
      </c>
      <c r="C18" s="5" t="s">
        <v>38</v>
      </c>
      <c r="D18" s="51"/>
      <c r="E18" s="51"/>
      <c r="F18" s="9" t="s">
        <v>126</v>
      </c>
      <c r="G18" s="50" t="s">
        <v>2987</v>
      </c>
      <c r="H18" s="50"/>
      <c r="I18" s="127" t="s">
        <v>1920</v>
      </c>
      <c r="J18" s="6" t="s">
        <v>2802</v>
      </c>
      <c r="K18" s="112" t="s">
        <v>111</v>
      </c>
      <c r="L18" s="75">
        <v>614</v>
      </c>
      <c r="M18" s="371"/>
      <c r="N18" s="53"/>
      <c r="O18" s="43"/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3">
      <c r="A19" s="32" t="s">
        <v>2102</v>
      </c>
      <c r="B19" s="78" t="s">
        <v>2500</v>
      </c>
      <c r="C19" s="5" t="s">
        <v>37</v>
      </c>
      <c r="D19" s="51"/>
      <c r="E19" s="51"/>
      <c r="F19" s="9" t="s">
        <v>128</v>
      </c>
      <c r="G19" s="50" t="s">
        <v>2988</v>
      </c>
      <c r="H19" s="50"/>
      <c r="I19" s="127" t="s">
        <v>1920</v>
      </c>
      <c r="J19" s="6" t="s">
        <v>2802</v>
      </c>
      <c r="K19" s="112" t="s">
        <v>111</v>
      </c>
      <c r="L19" s="75">
        <v>615</v>
      </c>
      <c r="M19" s="371"/>
      <c r="N19" s="53"/>
      <c r="O19" s="43"/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3">
      <c r="A20" s="32" t="s">
        <v>2102</v>
      </c>
      <c r="B20" s="78" t="s">
        <v>2500</v>
      </c>
      <c r="C20" s="50" t="s">
        <v>2979</v>
      </c>
      <c r="D20" s="51"/>
      <c r="E20" s="51"/>
      <c r="F20" s="52" t="s">
        <v>2990</v>
      </c>
      <c r="G20" s="50" t="s">
        <v>2989</v>
      </c>
      <c r="H20" s="50"/>
      <c r="I20" s="127" t="s">
        <v>1920</v>
      </c>
      <c r="J20" s="6" t="s">
        <v>2802</v>
      </c>
      <c r="K20" s="112" t="s">
        <v>111</v>
      </c>
      <c r="L20" s="75">
        <v>616</v>
      </c>
      <c r="M20" s="371"/>
      <c r="N20" s="53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527" t="s">
        <v>2509</v>
      </c>
      <c r="B21" s="527"/>
      <c r="C21" s="527"/>
      <c r="D21" s="527"/>
      <c r="E21" s="527"/>
      <c r="F21" s="527"/>
      <c r="G21" s="527"/>
      <c r="H21" s="527"/>
      <c r="I21" s="527"/>
      <c r="J21" s="527"/>
      <c r="K21" s="527"/>
      <c r="L21" s="527"/>
      <c r="M21" s="527"/>
      <c r="N21" s="527"/>
      <c r="O21" s="34"/>
      <c r="P21" s="23"/>
      <c r="Q21" s="23"/>
      <c r="R21" s="23"/>
      <c r="S21" s="23"/>
      <c r="T21" s="23"/>
      <c r="U21" s="2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443" t="s">
        <v>2501</v>
      </c>
      <c r="B22" s="444"/>
      <c r="C22" s="444"/>
      <c r="D22" s="444"/>
      <c r="E22" s="444"/>
      <c r="F22" s="444"/>
      <c r="G22" s="444"/>
      <c r="H22" s="444"/>
      <c r="I22" s="444"/>
      <c r="J22" s="444"/>
      <c r="K22" s="444"/>
      <c r="L22" s="444"/>
      <c r="M22" s="444"/>
      <c r="N22" s="445"/>
      <c r="O22" s="17"/>
      <c r="P22" s="23"/>
      <c r="Q22" s="23"/>
      <c r="R22" s="23"/>
      <c r="S22" s="23"/>
      <c r="T22" s="23"/>
      <c r="U22" s="2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3">
      <c r="A23" s="32" t="s">
        <v>2102</v>
      </c>
      <c r="B23" s="31" t="s">
        <v>2499</v>
      </c>
      <c r="C23" s="5" t="s">
        <v>2502</v>
      </c>
      <c r="D23" s="10"/>
      <c r="E23" s="10" t="s">
        <v>74</v>
      </c>
      <c r="F23" s="9" t="s">
        <v>2695</v>
      </c>
      <c r="G23" s="5" t="s">
        <v>3050</v>
      </c>
      <c r="H23" s="6" t="s">
        <v>470</v>
      </c>
      <c r="I23" s="56" t="s">
        <v>2082</v>
      </c>
      <c r="J23" s="6" t="s">
        <v>2496</v>
      </c>
      <c r="K23" s="56" t="s">
        <v>160</v>
      </c>
      <c r="L23" s="59" t="s">
        <v>2081</v>
      </c>
      <c r="M23" s="374"/>
      <c r="N23" s="6"/>
      <c r="O23" s="18" t="e">
        <f>VLOOKUP(AB23,[1]ETerra_C!$A$1:$D$30000,2,0)</f>
        <v>#N/A</v>
      </c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3">
      <c r="A24" s="32" t="s">
        <v>2102</v>
      </c>
      <c r="B24" s="31" t="s">
        <v>2499</v>
      </c>
      <c r="C24" s="5" t="s">
        <v>2503</v>
      </c>
      <c r="D24" s="10"/>
      <c r="E24" s="10" t="s">
        <v>2527</v>
      </c>
      <c r="F24" s="9" t="s">
        <v>2697</v>
      </c>
      <c r="G24" s="5" t="s">
        <v>3051</v>
      </c>
      <c r="H24" s="6" t="s">
        <v>659</v>
      </c>
      <c r="I24" s="56" t="s">
        <v>2082</v>
      </c>
      <c r="J24" s="6" t="s">
        <v>2496</v>
      </c>
      <c r="K24" s="56" t="s">
        <v>160</v>
      </c>
      <c r="L24" s="59" t="s">
        <v>2081</v>
      </c>
      <c r="M24" s="374"/>
      <c r="N24" s="6"/>
      <c r="O24" s="18" t="e">
        <f>VLOOKUP(AB24,[1]ETerra_C!$A$1:$D$30000,2,0)</f>
        <v>#N/A</v>
      </c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3">
      <c r="A25" s="32" t="s">
        <v>2102</v>
      </c>
      <c r="B25" s="31" t="s">
        <v>2499</v>
      </c>
      <c r="C25" s="5" t="s">
        <v>2504</v>
      </c>
      <c r="D25" s="10"/>
      <c r="E25" s="10" t="s">
        <v>2528</v>
      </c>
      <c r="F25" s="9" t="s">
        <v>2699</v>
      </c>
      <c r="G25" s="5" t="s">
        <v>3052</v>
      </c>
      <c r="H25" s="6" t="s">
        <v>659</v>
      </c>
      <c r="I25" s="56" t="s">
        <v>2082</v>
      </c>
      <c r="J25" s="6" t="s">
        <v>2496</v>
      </c>
      <c r="K25" s="56" t="s">
        <v>160</v>
      </c>
      <c r="L25" s="59" t="s">
        <v>2081</v>
      </c>
      <c r="M25" s="374"/>
      <c r="N25" s="6"/>
      <c r="O25" s="18" t="e">
        <f>VLOOKUP(AB25,[1]ETerra_C!$A$1:$D$30000,2,0)</f>
        <v>#N/A</v>
      </c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3">
      <c r="A26" s="32" t="s">
        <v>2102</v>
      </c>
      <c r="B26" s="31" t="s">
        <v>2499</v>
      </c>
      <c r="C26" s="5" t="s">
        <v>2505</v>
      </c>
      <c r="D26" s="10"/>
      <c r="E26" s="10" t="s">
        <v>2529</v>
      </c>
      <c r="F26" s="9" t="s">
        <v>2701</v>
      </c>
      <c r="G26" s="5" t="s">
        <v>3053</v>
      </c>
      <c r="H26" s="6" t="s">
        <v>659</v>
      </c>
      <c r="I26" s="56" t="s">
        <v>2082</v>
      </c>
      <c r="J26" s="6" t="s">
        <v>2496</v>
      </c>
      <c r="K26" s="56" t="s">
        <v>160</v>
      </c>
      <c r="L26" s="59" t="s">
        <v>2081</v>
      </c>
      <c r="M26" s="374"/>
      <c r="N26" s="6"/>
      <c r="O26" s="18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25">
      <c r="A27" s="443" t="s">
        <v>2506</v>
      </c>
      <c r="B27" s="444"/>
      <c r="C27" s="444"/>
      <c r="D27" s="444"/>
      <c r="E27" s="444"/>
      <c r="F27" s="444"/>
      <c r="G27" s="444"/>
      <c r="H27" s="444"/>
      <c r="I27" s="444"/>
      <c r="J27" s="444"/>
      <c r="K27" s="444"/>
      <c r="L27" s="444"/>
      <c r="M27" s="444"/>
      <c r="N27" s="445"/>
      <c r="O27" s="17"/>
      <c r="P27" s="23"/>
      <c r="Q27" s="23"/>
      <c r="R27" s="23"/>
      <c r="S27" s="23"/>
      <c r="T27" s="23"/>
      <c r="U27" s="2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3">
      <c r="A28" s="32" t="s">
        <v>2102</v>
      </c>
      <c r="B28" s="31" t="s">
        <v>2499</v>
      </c>
      <c r="C28" s="5" t="s">
        <v>2525</v>
      </c>
      <c r="D28" s="10"/>
      <c r="E28" s="10" t="s">
        <v>2526</v>
      </c>
      <c r="F28" s="9" t="s">
        <v>2705</v>
      </c>
      <c r="G28" s="5" t="s">
        <v>3054</v>
      </c>
      <c r="H28" s="6" t="s">
        <v>470</v>
      </c>
      <c r="I28" s="56" t="s">
        <v>2082</v>
      </c>
      <c r="J28" s="6" t="s">
        <v>2496</v>
      </c>
      <c r="K28" s="56" t="s">
        <v>160</v>
      </c>
      <c r="L28" s="59" t="s">
        <v>2081</v>
      </c>
      <c r="M28" s="374"/>
      <c r="N28" s="6"/>
      <c r="O28" s="18" t="e">
        <f>VLOOKUP(AB28,[1]ETerra_C!$A$1:$D$30000,2,0)</f>
        <v>#N/A</v>
      </c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3">
      <c r="A29" s="32" t="s">
        <v>2102</v>
      </c>
      <c r="B29" s="31" t="s">
        <v>2499</v>
      </c>
      <c r="C29" s="5" t="s">
        <v>2507</v>
      </c>
      <c r="D29" s="10"/>
      <c r="E29" s="10"/>
      <c r="F29" s="9" t="s">
        <v>2703</v>
      </c>
      <c r="G29" s="5" t="s">
        <v>3055</v>
      </c>
      <c r="H29" s="6" t="s">
        <v>659</v>
      </c>
      <c r="I29" s="56" t="s">
        <v>2082</v>
      </c>
      <c r="J29" s="6" t="s">
        <v>2496</v>
      </c>
      <c r="K29" s="56" t="s">
        <v>160</v>
      </c>
      <c r="L29" s="59" t="s">
        <v>2081</v>
      </c>
      <c r="M29" s="374"/>
      <c r="N29" s="6"/>
      <c r="O29" s="18" t="e">
        <f>VLOOKUP(AB29,[1]ETerra_C!$A$1:$D$30000,2,0)</f>
        <v>#N/A</v>
      </c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3">
      <c r="A30" s="32" t="s">
        <v>2102</v>
      </c>
      <c r="B30" s="31" t="s">
        <v>2500</v>
      </c>
      <c r="C30" s="50" t="s">
        <v>2980</v>
      </c>
      <c r="D30" s="51"/>
      <c r="E30" s="51"/>
      <c r="F30" s="319" t="s">
        <v>4959</v>
      </c>
      <c r="G30" s="50" t="s">
        <v>2991</v>
      </c>
      <c r="H30" s="47" t="s">
        <v>469</v>
      </c>
      <c r="I30" s="56" t="s">
        <v>2709</v>
      </c>
      <c r="J30" s="53" t="s">
        <v>2102</v>
      </c>
      <c r="K30" s="64" t="s">
        <v>160</v>
      </c>
      <c r="L30" s="75">
        <v>608</v>
      </c>
      <c r="M30" s="371"/>
      <c r="N30" s="53"/>
      <c r="O30" s="43"/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3">
      <c r="A31" s="32" t="s">
        <v>2102</v>
      </c>
      <c r="B31" s="31" t="s">
        <v>2500</v>
      </c>
      <c r="C31" s="50" t="s">
        <v>380</v>
      </c>
      <c r="D31" s="51"/>
      <c r="E31" s="51"/>
      <c r="F31" s="319" t="s">
        <v>4960</v>
      </c>
      <c r="G31" s="50" t="s">
        <v>2992</v>
      </c>
      <c r="H31" s="47" t="s">
        <v>469</v>
      </c>
      <c r="I31" s="66" t="s">
        <v>2709</v>
      </c>
      <c r="J31" s="53" t="s">
        <v>2102</v>
      </c>
      <c r="K31" s="64" t="s">
        <v>160</v>
      </c>
      <c r="L31" s="75">
        <v>609</v>
      </c>
      <c r="M31" s="371"/>
      <c r="N31" s="53"/>
      <c r="O31" s="43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3">
      <c r="A32" s="32" t="s">
        <v>2102</v>
      </c>
      <c r="B32" s="31" t="s">
        <v>2500</v>
      </c>
      <c r="C32" s="50" t="s">
        <v>381</v>
      </c>
      <c r="D32" s="51"/>
      <c r="E32" s="51"/>
      <c r="F32" s="319" t="s">
        <v>4961</v>
      </c>
      <c r="G32" s="50" t="s">
        <v>2993</v>
      </c>
      <c r="H32" s="47" t="s">
        <v>469</v>
      </c>
      <c r="I32" s="66" t="s">
        <v>2709</v>
      </c>
      <c r="J32" s="53" t="s">
        <v>2102</v>
      </c>
      <c r="K32" s="64" t="s">
        <v>160</v>
      </c>
      <c r="L32" s="75">
        <v>610</v>
      </c>
      <c r="M32" s="371"/>
      <c r="N32" s="53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3">
      <c r="A33" s="32" t="s">
        <v>2102</v>
      </c>
      <c r="B33" s="31" t="s">
        <v>2500</v>
      </c>
      <c r="C33" s="50" t="s">
        <v>382</v>
      </c>
      <c r="D33" s="51"/>
      <c r="E33" s="51"/>
      <c r="F33" s="319" t="s">
        <v>4962</v>
      </c>
      <c r="G33" s="50" t="s">
        <v>2994</v>
      </c>
      <c r="H33" s="47" t="s">
        <v>469</v>
      </c>
      <c r="I33" s="66" t="s">
        <v>2709</v>
      </c>
      <c r="J33" s="53" t="s">
        <v>2102</v>
      </c>
      <c r="K33" s="64" t="s">
        <v>160</v>
      </c>
      <c r="L33" s="75">
        <v>611</v>
      </c>
      <c r="M33" s="371"/>
      <c r="N33" s="53"/>
      <c r="O33" s="43"/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3">
      <c r="A34" s="32" t="s">
        <v>2102</v>
      </c>
      <c r="B34" s="31" t="s">
        <v>2500</v>
      </c>
      <c r="C34" s="50" t="s">
        <v>383</v>
      </c>
      <c r="D34" s="51"/>
      <c r="E34" s="51"/>
      <c r="F34" s="319" t="s">
        <v>4963</v>
      </c>
      <c r="G34" s="50" t="s">
        <v>2995</v>
      </c>
      <c r="H34" s="47" t="s">
        <v>469</v>
      </c>
      <c r="I34" s="66" t="s">
        <v>2709</v>
      </c>
      <c r="J34" s="53" t="s">
        <v>2102</v>
      </c>
      <c r="K34" s="64" t="s">
        <v>160</v>
      </c>
      <c r="L34" s="75">
        <v>612</v>
      </c>
      <c r="M34" s="371"/>
      <c r="N34" s="53"/>
      <c r="O34" s="43"/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3">
      <c r="A35" s="32" t="s">
        <v>2102</v>
      </c>
      <c r="B35" s="31" t="s">
        <v>2500</v>
      </c>
      <c r="C35" s="50" t="s">
        <v>384</v>
      </c>
      <c r="D35" s="51"/>
      <c r="E35" s="51"/>
      <c r="F35" s="319" t="s">
        <v>4964</v>
      </c>
      <c r="G35" s="50" t="s">
        <v>2996</v>
      </c>
      <c r="H35" s="47" t="s">
        <v>469</v>
      </c>
      <c r="I35" s="66" t="s">
        <v>2709</v>
      </c>
      <c r="J35" s="53" t="s">
        <v>2102</v>
      </c>
      <c r="K35" s="64" t="s">
        <v>160</v>
      </c>
      <c r="L35" s="75">
        <v>613</v>
      </c>
      <c r="M35" s="371"/>
      <c r="N35" s="53"/>
      <c r="O35" s="43"/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25">
      <c r="A36" s="443" t="s">
        <v>2511</v>
      </c>
      <c r="B36" s="444"/>
      <c r="C36" s="444"/>
      <c r="D36" s="444"/>
      <c r="E36" s="444"/>
      <c r="F36" s="444"/>
      <c r="G36" s="444"/>
      <c r="H36" s="444"/>
      <c r="I36" s="444"/>
      <c r="J36" s="444"/>
      <c r="K36" s="444"/>
      <c r="L36" s="444"/>
      <c r="M36" s="444"/>
      <c r="N36" s="445"/>
      <c r="O36" s="17"/>
      <c r="P36" s="23"/>
      <c r="Q36" s="23"/>
      <c r="R36" s="23"/>
      <c r="S36" s="23"/>
      <c r="T36" s="23"/>
      <c r="U36" s="23"/>
      <c r="V36" s="13"/>
      <c r="W36" s="13"/>
      <c r="X36" s="13"/>
      <c r="Y36" s="13"/>
      <c r="Z36" s="13"/>
      <c r="AA36" s="13"/>
      <c r="AB36" s="13"/>
      <c r="AC36" s="4"/>
    </row>
    <row r="37" spans="1:29" s="2" customFormat="1" ht="20.100000000000001" customHeight="1" x14ac:dyDescent="0.3">
      <c r="A37" s="32" t="s">
        <v>2102</v>
      </c>
      <c r="B37" s="31" t="s">
        <v>2105</v>
      </c>
      <c r="C37" s="5" t="s">
        <v>34</v>
      </c>
      <c r="D37" s="10"/>
      <c r="E37" s="10"/>
      <c r="F37" s="376" t="s">
        <v>4934</v>
      </c>
      <c r="G37" s="5" t="s">
        <v>3056</v>
      </c>
      <c r="H37" s="47" t="s">
        <v>469</v>
      </c>
      <c r="I37" s="56" t="s">
        <v>2082</v>
      </c>
      <c r="J37" s="6" t="s">
        <v>2496</v>
      </c>
      <c r="K37" s="56" t="s">
        <v>160</v>
      </c>
      <c r="L37" s="59" t="s">
        <v>2081</v>
      </c>
      <c r="M37" s="374"/>
      <c r="N37" s="6"/>
      <c r="O37" s="18" t="e">
        <f>VLOOKUP(AB37,[1]ETerra_C!$A$1:$D$30000,2,0)</f>
        <v>#N/A</v>
      </c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s="2" customFormat="1" ht="20.100000000000001" customHeight="1" x14ac:dyDescent="0.3">
      <c r="A38" s="54" t="s">
        <v>2102</v>
      </c>
      <c r="B38" s="378" t="s">
        <v>2105</v>
      </c>
      <c r="C38" s="233" t="s">
        <v>2512</v>
      </c>
      <c r="D38" s="381"/>
      <c r="E38" s="381"/>
      <c r="F38" s="377" t="s">
        <v>4935</v>
      </c>
      <c r="G38" s="380" t="s">
        <v>3057</v>
      </c>
      <c r="H38" s="49" t="s">
        <v>469</v>
      </c>
      <c r="I38" s="384" t="s">
        <v>2709</v>
      </c>
      <c r="J38" s="49" t="s">
        <v>2496</v>
      </c>
      <c r="K38" s="384" t="s">
        <v>160</v>
      </c>
      <c r="L38" s="386">
        <v>614</v>
      </c>
      <c r="M38" s="375"/>
      <c r="N38" s="49"/>
      <c r="O38" s="18" t="e">
        <f>VLOOKUP(AB38,[1]ETerra_C!$A$1:$D$30000,2,0)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3">
      <c r="A39" s="191" t="s">
        <v>2102</v>
      </c>
      <c r="B39" s="271" t="s">
        <v>2105</v>
      </c>
      <c r="C39" s="269" t="s">
        <v>4896</v>
      </c>
      <c r="D39" s="272"/>
      <c r="E39" s="272"/>
      <c r="F39" s="273" t="s">
        <v>4917</v>
      </c>
      <c r="G39" s="269" t="s">
        <v>4966</v>
      </c>
      <c r="H39" s="271" t="s">
        <v>469</v>
      </c>
      <c r="I39" s="274" t="s">
        <v>2082</v>
      </c>
      <c r="J39" s="271" t="s">
        <v>2496</v>
      </c>
      <c r="K39" s="274" t="s">
        <v>160</v>
      </c>
      <c r="L39" s="275" t="s">
        <v>2081</v>
      </c>
      <c r="M39" s="191"/>
      <c r="N39" s="255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3">
      <c r="A40" s="191" t="s">
        <v>2102</v>
      </c>
      <c r="B40" s="271" t="s">
        <v>2105</v>
      </c>
      <c r="C40" s="269" t="s">
        <v>4896</v>
      </c>
      <c r="D40" s="272"/>
      <c r="E40" s="272"/>
      <c r="F40" s="273" t="s">
        <v>4965</v>
      </c>
      <c r="G40" s="269" t="s">
        <v>4967</v>
      </c>
      <c r="H40" s="271" t="s">
        <v>469</v>
      </c>
      <c r="I40" s="274" t="s">
        <v>2082</v>
      </c>
      <c r="J40" s="271" t="s">
        <v>2496</v>
      </c>
      <c r="K40" s="274" t="s">
        <v>160</v>
      </c>
      <c r="L40" s="275" t="s">
        <v>2081</v>
      </c>
      <c r="M40" s="191"/>
      <c r="N40" s="271"/>
      <c r="O40" s="18"/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25">
      <c r="A41" s="521" t="s">
        <v>78</v>
      </c>
      <c r="B41" s="522"/>
      <c r="C41" s="522"/>
      <c r="D41" s="522"/>
      <c r="E41" s="522"/>
      <c r="F41" s="522"/>
      <c r="G41" s="522"/>
      <c r="H41" s="522"/>
      <c r="I41" s="522"/>
      <c r="J41" s="522"/>
      <c r="K41" s="522"/>
      <c r="L41" s="522"/>
      <c r="M41" s="522"/>
      <c r="N41" s="523"/>
      <c r="O41" s="17"/>
      <c r="P41" s="23"/>
      <c r="Q41" s="23"/>
      <c r="R41" s="23"/>
      <c r="S41" s="23"/>
      <c r="T41" s="23"/>
      <c r="U41" s="2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25">
      <c r="A42" s="505" t="s">
        <v>2510</v>
      </c>
      <c r="B42" s="506"/>
      <c r="C42" s="506"/>
      <c r="D42" s="506"/>
      <c r="E42" s="506"/>
      <c r="F42" s="506"/>
      <c r="G42" s="506"/>
      <c r="H42" s="506"/>
      <c r="I42" s="506"/>
      <c r="J42" s="506"/>
      <c r="K42" s="506"/>
      <c r="L42" s="506"/>
      <c r="M42" s="506"/>
      <c r="N42" s="507"/>
      <c r="O42" s="17"/>
      <c r="P42" s="23"/>
      <c r="Q42" s="23"/>
      <c r="R42" s="23"/>
      <c r="S42" s="23"/>
      <c r="T42" s="23"/>
      <c r="U42" s="2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25">
      <c r="A43" s="511" t="s">
        <v>3363</v>
      </c>
      <c r="B43" s="512"/>
      <c r="C43" s="512"/>
      <c r="D43" s="512"/>
      <c r="E43" s="512"/>
      <c r="F43" s="512"/>
      <c r="G43" s="512"/>
      <c r="H43" s="512"/>
      <c r="I43" s="512"/>
      <c r="J43" s="512"/>
      <c r="K43" s="512"/>
      <c r="L43" s="512"/>
      <c r="M43" s="512"/>
      <c r="N43" s="513"/>
      <c r="O43" s="34"/>
      <c r="P43" s="23"/>
      <c r="Q43" s="23"/>
      <c r="R43" s="23"/>
      <c r="S43" s="23"/>
      <c r="T43" s="23"/>
      <c r="U43" s="2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3">
      <c r="A44" s="32" t="s">
        <v>2102</v>
      </c>
      <c r="B44" s="31" t="s">
        <v>2499</v>
      </c>
      <c r="C44" s="37" t="s">
        <v>2513</v>
      </c>
      <c r="D44" s="38" t="s">
        <v>89</v>
      </c>
      <c r="E44" s="38"/>
      <c r="F44" s="39" t="s">
        <v>2724</v>
      </c>
      <c r="G44" s="37" t="s">
        <v>3058</v>
      </c>
      <c r="H44" s="37" t="s">
        <v>146</v>
      </c>
      <c r="I44" s="58" t="s">
        <v>2083</v>
      </c>
      <c r="J44" s="6" t="s">
        <v>2496</v>
      </c>
      <c r="K44" s="56" t="s">
        <v>110</v>
      </c>
      <c r="L44" s="59" t="s">
        <v>2081</v>
      </c>
      <c r="M44" s="373"/>
      <c r="N44" s="41"/>
      <c r="O44" s="18" t="e">
        <f>VLOOKUP(AB44,[1]ETerra_D!$A$1:$D$30000,4,0)</f>
        <v>#N/A</v>
      </c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3">
      <c r="A45" s="32" t="s">
        <v>2102</v>
      </c>
      <c r="B45" s="31" t="s">
        <v>2499</v>
      </c>
      <c r="C45" s="5" t="s">
        <v>2514</v>
      </c>
      <c r="D45" s="10" t="s">
        <v>90</v>
      </c>
      <c r="E45" s="10"/>
      <c r="F45" s="9" t="s">
        <v>2725</v>
      </c>
      <c r="G45" s="5" t="s">
        <v>3059</v>
      </c>
      <c r="H45" s="5" t="s">
        <v>147</v>
      </c>
      <c r="I45" s="58" t="s">
        <v>2083</v>
      </c>
      <c r="J45" s="6" t="s">
        <v>2496</v>
      </c>
      <c r="K45" s="56" t="s">
        <v>110</v>
      </c>
      <c r="L45" s="59" t="s">
        <v>2081</v>
      </c>
      <c r="M45" s="367"/>
      <c r="N45" s="7"/>
      <c r="O45" s="18" t="e">
        <f>VLOOKUP(AB45,[1]ETerra_D!$A$1:$D$30000,4,0)</f>
        <v>#N/A</v>
      </c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2" customFormat="1" ht="20.100000000000001" customHeight="1" x14ac:dyDescent="0.3">
      <c r="A46" s="88" t="s">
        <v>2102</v>
      </c>
      <c r="B46" s="246" t="s">
        <v>2499</v>
      </c>
      <c r="C46" s="247" t="s">
        <v>2515</v>
      </c>
      <c r="D46" s="248"/>
      <c r="E46" s="248"/>
      <c r="F46" s="249" t="s">
        <v>2726</v>
      </c>
      <c r="G46" s="247" t="s">
        <v>3060</v>
      </c>
      <c r="H46" s="247" t="s">
        <v>148</v>
      </c>
      <c r="I46" s="105" t="s">
        <v>2083</v>
      </c>
      <c r="J46" s="106" t="s">
        <v>2496</v>
      </c>
      <c r="K46" s="107" t="s">
        <v>110</v>
      </c>
      <c r="L46" s="250" t="s">
        <v>2081</v>
      </c>
      <c r="M46" s="501" t="s">
        <v>65</v>
      </c>
      <c r="N46" s="502"/>
      <c r="O46" s="18"/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29" s="2" customFormat="1" ht="20.100000000000001" customHeight="1" x14ac:dyDescent="0.3">
      <c r="A47" s="32" t="s">
        <v>2102</v>
      </c>
      <c r="B47" s="31" t="s">
        <v>2499</v>
      </c>
      <c r="C47" s="5" t="s">
        <v>2516</v>
      </c>
      <c r="D47" s="10" t="s">
        <v>91</v>
      </c>
      <c r="E47" s="10"/>
      <c r="F47" s="9" t="s">
        <v>2731</v>
      </c>
      <c r="G47" s="5" t="s">
        <v>3061</v>
      </c>
      <c r="H47" s="5" t="s">
        <v>148</v>
      </c>
      <c r="I47" s="58" t="s">
        <v>2083</v>
      </c>
      <c r="J47" s="6" t="s">
        <v>2496</v>
      </c>
      <c r="K47" s="56" t="s">
        <v>110</v>
      </c>
      <c r="L47" s="59" t="s">
        <v>2081</v>
      </c>
      <c r="M47" s="367"/>
      <c r="N47" s="7"/>
      <c r="O47" s="18" t="e">
        <f>VLOOKUP(AB47,[1]ETerra_D!$A$1:$D$30000,4,0)</f>
        <v>#N/A</v>
      </c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2" customFormat="1" ht="20.100000000000001" customHeight="1" x14ac:dyDescent="0.3">
      <c r="A48" s="32" t="s">
        <v>2102</v>
      </c>
      <c r="B48" s="31" t="s">
        <v>2499</v>
      </c>
      <c r="C48" s="5" t="s">
        <v>2517</v>
      </c>
      <c r="D48" s="10" t="s">
        <v>92</v>
      </c>
      <c r="E48" s="10"/>
      <c r="F48" s="9" t="s">
        <v>2732</v>
      </c>
      <c r="G48" s="5" t="s">
        <v>3062</v>
      </c>
      <c r="H48" s="5" t="s">
        <v>148</v>
      </c>
      <c r="I48" s="58" t="s">
        <v>2083</v>
      </c>
      <c r="J48" s="6" t="s">
        <v>2496</v>
      </c>
      <c r="K48" s="56" t="s">
        <v>110</v>
      </c>
      <c r="L48" s="59" t="s">
        <v>2081</v>
      </c>
      <c r="M48" s="367"/>
      <c r="N48" s="7"/>
      <c r="O48" s="18" t="e">
        <f>VLOOKUP(AB48,[1]ETerra_D!$A$1:$D$30000,4,0)</f>
        <v>#N/A</v>
      </c>
      <c r="P48" s="2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4"/>
    </row>
    <row r="49" spans="1:29" s="2" customFormat="1" ht="20.100000000000001" customHeight="1" x14ac:dyDescent="0.3">
      <c r="A49" s="32" t="s">
        <v>2102</v>
      </c>
      <c r="B49" s="31" t="s">
        <v>2499</v>
      </c>
      <c r="C49" s="5" t="s">
        <v>2518</v>
      </c>
      <c r="D49" s="10" t="s">
        <v>93</v>
      </c>
      <c r="E49" s="10"/>
      <c r="F49" s="9" t="s">
        <v>2727</v>
      </c>
      <c r="G49" s="5" t="s">
        <v>3063</v>
      </c>
      <c r="H49" s="5" t="s">
        <v>148</v>
      </c>
      <c r="I49" s="58" t="s">
        <v>2083</v>
      </c>
      <c r="J49" s="6" t="s">
        <v>2496</v>
      </c>
      <c r="K49" s="56" t="s">
        <v>110</v>
      </c>
      <c r="L49" s="59" t="s">
        <v>2081</v>
      </c>
      <c r="M49" s="367"/>
      <c r="N49" s="7"/>
      <c r="O49" s="18" t="e">
        <f>VLOOKUP(AB49,[1]ETerra_D!$A$1:$D$30000,4,0)</f>
        <v>#N/A</v>
      </c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2" customFormat="1" ht="20.100000000000001" customHeight="1" x14ac:dyDescent="0.3">
      <c r="A50" s="32" t="s">
        <v>2102</v>
      </c>
      <c r="B50" s="31" t="s">
        <v>2499</v>
      </c>
      <c r="C50" s="5" t="s">
        <v>2519</v>
      </c>
      <c r="D50" s="10" t="s">
        <v>94</v>
      </c>
      <c r="E50" s="10"/>
      <c r="F50" s="9" t="s">
        <v>2733</v>
      </c>
      <c r="G50" s="5" t="s">
        <v>3064</v>
      </c>
      <c r="H50" s="5" t="s">
        <v>2715</v>
      </c>
      <c r="I50" s="58" t="s">
        <v>2083</v>
      </c>
      <c r="J50" s="6" t="s">
        <v>2496</v>
      </c>
      <c r="K50" s="56" t="s">
        <v>110</v>
      </c>
      <c r="L50" s="59" t="s">
        <v>2081</v>
      </c>
      <c r="M50" s="367"/>
      <c r="N50" s="7"/>
      <c r="O50" s="18" t="e">
        <f>VLOOKUP(AB50,[1]ETerra_D!$A$1:$D$30000,4,0)</f>
        <v>#N/A</v>
      </c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3">
      <c r="A51" s="32" t="s">
        <v>2102</v>
      </c>
      <c r="B51" s="31" t="s">
        <v>2499</v>
      </c>
      <c r="C51" s="5" t="s">
        <v>2520</v>
      </c>
      <c r="D51" s="10" t="s">
        <v>2530</v>
      </c>
      <c r="E51" s="10"/>
      <c r="F51" s="376" t="s">
        <v>4939</v>
      </c>
      <c r="G51" s="5" t="s">
        <v>3065</v>
      </c>
      <c r="H51" s="5" t="s">
        <v>148</v>
      </c>
      <c r="I51" s="58" t="s">
        <v>2083</v>
      </c>
      <c r="J51" s="6" t="s">
        <v>2496</v>
      </c>
      <c r="K51" s="56" t="s">
        <v>110</v>
      </c>
      <c r="L51" s="59" t="s">
        <v>2081</v>
      </c>
      <c r="M51" s="367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3">
      <c r="A52" s="32" t="s">
        <v>2102</v>
      </c>
      <c r="B52" s="31" t="s">
        <v>2499</v>
      </c>
      <c r="C52" s="5" t="s">
        <v>2521</v>
      </c>
      <c r="D52" s="10" t="s">
        <v>2531</v>
      </c>
      <c r="E52" s="10"/>
      <c r="F52" s="376" t="s">
        <v>4940</v>
      </c>
      <c r="G52" s="5" t="s">
        <v>3066</v>
      </c>
      <c r="H52" s="5" t="s">
        <v>148</v>
      </c>
      <c r="I52" s="58" t="s">
        <v>2083</v>
      </c>
      <c r="J52" s="6" t="s">
        <v>2496</v>
      </c>
      <c r="K52" s="56" t="s">
        <v>110</v>
      </c>
      <c r="L52" s="59" t="s">
        <v>2081</v>
      </c>
      <c r="M52" s="367"/>
      <c r="N52" s="7"/>
      <c r="O52" s="18"/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2" customFormat="1" ht="20.100000000000001" customHeight="1" x14ac:dyDescent="0.3">
      <c r="A53" s="32" t="s">
        <v>2102</v>
      </c>
      <c r="B53" s="31" t="s">
        <v>2499</v>
      </c>
      <c r="C53" s="5" t="s">
        <v>2522</v>
      </c>
      <c r="D53" s="10" t="s">
        <v>95</v>
      </c>
      <c r="E53" s="10"/>
      <c r="F53" s="376" t="s">
        <v>4941</v>
      </c>
      <c r="G53" s="5" t="s">
        <v>3067</v>
      </c>
      <c r="H53" s="5" t="s">
        <v>148</v>
      </c>
      <c r="I53" s="58" t="s">
        <v>2083</v>
      </c>
      <c r="J53" s="6" t="s">
        <v>2496</v>
      </c>
      <c r="K53" s="56" t="s">
        <v>110</v>
      </c>
      <c r="L53" s="59" t="s">
        <v>2081</v>
      </c>
      <c r="M53" s="370"/>
      <c r="N53" s="49"/>
      <c r="O53" s="18" t="e">
        <f>VLOOKUP(AB53,[1]ETerra_D!$A$1:$D$30000,4,0)</f>
        <v>#N/A</v>
      </c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s="2" customFormat="1" ht="20.100000000000001" customHeight="1" x14ac:dyDescent="0.3">
      <c r="A54" s="88" t="s">
        <v>2102</v>
      </c>
      <c r="B54" s="246" t="s">
        <v>2499</v>
      </c>
      <c r="C54" s="247" t="s">
        <v>2599</v>
      </c>
      <c r="D54" s="248"/>
      <c r="E54" s="248" t="s">
        <v>84</v>
      </c>
      <c r="F54" s="249" t="s">
        <v>2728</v>
      </c>
      <c r="G54" s="247" t="s">
        <v>3068</v>
      </c>
      <c r="H54" s="247" t="s">
        <v>149</v>
      </c>
      <c r="I54" s="105" t="s">
        <v>2083</v>
      </c>
      <c r="J54" s="106" t="s">
        <v>2496</v>
      </c>
      <c r="K54" s="107" t="s">
        <v>110</v>
      </c>
      <c r="L54" s="250" t="s">
        <v>2081</v>
      </c>
      <c r="M54" s="501" t="s">
        <v>65</v>
      </c>
      <c r="N54" s="502"/>
      <c r="O54" s="18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2" customFormat="1" ht="20.100000000000001" customHeight="1" x14ac:dyDescent="0.3">
      <c r="A55" s="88" t="s">
        <v>2102</v>
      </c>
      <c r="B55" s="246" t="s">
        <v>2499</v>
      </c>
      <c r="C55" s="247" t="s">
        <v>2523</v>
      </c>
      <c r="D55" s="248"/>
      <c r="E55" s="248"/>
      <c r="F55" s="249" t="s">
        <v>2729</v>
      </c>
      <c r="G55" s="247" t="s">
        <v>3069</v>
      </c>
      <c r="H55" s="247" t="s">
        <v>150</v>
      </c>
      <c r="I55" s="105" t="s">
        <v>2083</v>
      </c>
      <c r="J55" s="106" t="s">
        <v>2496</v>
      </c>
      <c r="K55" s="107" t="s">
        <v>110</v>
      </c>
      <c r="L55" s="250" t="s">
        <v>2081</v>
      </c>
      <c r="M55" s="501" t="s">
        <v>65</v>
      </c>
      <c r="N55" s="502"/>
      <c r="O55" s="18"/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s="2" customFormat="1" ht="20.100000000000001" customHeight="1" x14ac:dyDescent="0.3">
      <c r="A56" s="88" t="s">
        <v>2102</v>
      </c>
      <c r="B56" s="246" t="s">
        <v>2499</v>
      </c>
      <c r="C56" s="247" t="s">
        <v>2524</v>
      </c>
      <c r="D56" s="248"/>
      <c r="E56" s="248"/>
      <c r="F56" s="249" t="s">
        <v>2730</v>
      </c>
      <c r="G56" s="247" t="s">
        <v>3070</v>
      </c>
      <c r="H56" s="247" t="s">
        <v>150</v>
      </c>
      <c r="I56" s="105" t="s">
        <v>2083</v>
      </c>
      <c r="J56" s="106" t="s">
        <v>2496</v>
      </c>
      <c r="K56" s="107" t="s">
        <v>110</v>
      </c>
      <c r="L56" s="250" t="s">
        <v>2081</v>
      </c>
      <c r="M56" s="501" t="s">
        <v>65</v>
      </c>
      <c r="N56" s="502"/>
      <c r="O56" s="18"/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s="2" customFormat="1" ht="20.100000000000001" customHeight="1" x14ac:dyDescent="0.3">
      <c r="A57" s="446" t="s">
        <v>2532</v>
      </c>
      <c r="B57" s="447"/>
      <c r="C57" s="447"/>
      <c r="D57" s="447"/>
      <c r="E57" s="447"/>
      <c r="F57" s="447"/>
      <c r="G57" s="447"/>
      <c r="H57" s="447"/>
      <c r="I57" s="447"/>
      <c r="J57" s="447"/>
      <c r="K57" s="447"/>
      <c r="L57" s="447"/>
      <c r="M57" s="447"/>
      <c r="N57" s="448"/>
      <c r="O57" s="18"/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3">
      <c r="A58" s="32" t="s">
        <v>2102</v>
      </c>
      <c r="B58" s="31" t="s">
        <v>2499</v>
      </c>
      <c r="C58" s="5" t="s">
        <v>2535</v>
      </c>
      <c r="D58" s="10" t="s">
        <v>2550</v>
      </c>
      <c r="E58" s="10"/>
      <c r="F58" s="9" t="s">
        <v>2765</v>
      </c>
      <c r="G58" s="5" t="s">
        <v>3071</v>
      </c>
      <c r="H58" s="5" t="s">
        <v>151</v>
      </c>
      <c r="I58" s="58" t="s">
        <v>2083</v>
      </c>
      <c r="J58" s="6" t="s">
        <v>2496</v>
      </c>
      <c r="K58" s="56" t="s">
        <v>110</v>
      </c>
      <c r="L58" s="59" t="s">
        <v>2081</v>
      </c>
      <c r="M58" s="367"/>
      <c r="N58" s="7"/>
      <c r="O58" s="18" t="e">
        <f>VLOOKUP(AB58,[1]ETerra_D!$A$1:$D$30000,4,0)</f>
        <v>#N/A</v>
      </c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3">
      <c r="A59" s="32" t="s">
        <v>2102</v>
      </c>
      <c r="B59" s="31" t="s">
        <v>2499</v>
      </c>
      <c r="C59" s="5" t="s">
        <v>2536</v>
      </c>
      <c r="D59" s="10" t="s">
        <v>2551</v>
      </c>
      <c r="E59" s="10"/>
      <c r="F59" s="9" t="s">
        <v>2766</v>
      </c>
      <c r="G59" s="5" t="s">
        <v>3072</v>
      </c>
      <c r="H59" s="5" t="s">
        <v>152</v>
      </c>
      <c r="I59" s="58" t="s">
        <v>2083</v>
      </c>
      <c r="J59" s="6" t="s">
        <v>2496</v>
      </c>
      <c r="K59" s="56" t="s">
        <v>110</v>
      </c>
      <c r="L59" s="59" t="s">
        <v>2081</v>
      </c>
      <c r="M59" s="367"/>
      <c r="N59" s="7"/>
      <c r="O59" s="18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" customFormat="1" ht="20.100000000000001" customHeight="1" x14ac:dyDescent="0.3">
      <c r="A60" s="88" t="s">
        <v>2102</v>
      </c>
      <c r="B60" s="246" t="s">
        <v>2499</v>
      </c>
      <c r="C60" s="247" t="s">
        <v>2537</v>
      </c>
      <c r="D60" s="248"/>
      <c r="E60" s="248"/>
      <c r="F60" s="249" t="s">
        <v>2767</v>
      </c>
      <c r="G60" s="247" t="s">
        <v>3073</v>
      </c>
      <c r="H60" s="247" t="s">
        <v>148</v>
      </c>
      <c r="I60" s="105" t="s">
        <v>2083</v>
      </c>
      <c r="J60" s="106" t="s">
        <v>2496</v>
      </c>
      <c r="K60" s="107" t="s">
        <v>110</v>
      </c>
      <c r="L60" s="250" t="s">
        <v>2081</v>
      </c>
      <c r="M60" s="501" t="s">
        <v>65</v>
      </c>
      <c r="N60" s="502"/>
      <c r="O60" s="18"/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s="11" customFormat="1" ht="20.100000000000001" customHeight="1" x14ac:dyDescent="0.3">
      <c r="A61" s="32" t="s">
        <v>2102</v>
      </c>
      <c r="B61" s="31" t="s">
        <v>2499</v>
      </c>
      <c r="C61" s="5" t="s">
        <v>2538</v>
      </c>
      <c r="D61" s="10" t="s">
        <v>2552</v>
      </c>
      <c r="E61" s="10"/>
      <c r="F61" s="9" t="s">
        <v>2788</v>
      </c>
      <c r="G61" s="5" t="s">
        <v>3074</v>
      </c>
      <c r="H61" s="5" t="s">
        <v>148</v>
      </c>
      <c r="I61" s="58" t="s">
        <v>2083</v>
      </c>
      <c r="J61" s="6" t="s">
        <v>2496</v>
      </c>
      <c r="K61" s="56" t="s">
        <v>110</v>
      </c>
      <c r="L61" s="59" t="s">
        <v>2081</v>
      </c>
      <c r="M61" s="370"/>
      <c r="N61" s="47"/>
      <c r="O61" s="19" t="e">
        <f>VLOOKUP(AB61,[1]ETerra_D!$A$1:$D$30000,4,0)</f>
        <v>#N/A</v>
      </c>
      <c r="P61" s="25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12"/>
    </row>
    <row r="62" spans="1:29" s="2" customFormat="1" ht="20.100000000000001" customHeight="1" x14ac:dyDescent="0.3">
      <c r="A62" s="88" t="s">
        <v>2102</v>
      </c>
      <c r="B62" s="246" t="s">
        <v>2499</v>
      </c>
      <c r="C62" s="247" t="s">
        <v>2539</v>
      </c>
      <c r="D62" s="248"/>
      <c r="E62" s="248" t="s">
        <v>99</v>
      </c>
      <c r="F62" s="249" t="s">
        <v>2789</v>
      </c>
      <c r="G62" s="247" t="s">
        <v>3075</v>
      </c>
      <c r="H62" s="247" t="s">
        <v>153</v>
      </c>
      <c r="I62" s="105" t="s">
        <v>2083</v>
      </c>
      <c r="J62" s="106" t="s">
        <v>2496</v>
      </c>
      <c r="K62" s="107" t="s">
        <v>110</v>
      </c>
      <c r="L62" s="250" t="s">
        <v>2081</v>
      </c>
      <c r="M62" s="501" t="s">
        <v>65</v>
      </c>
      <c r="N62" s="502"/>
      <c r="O62" s="43" t="e">
        <f>VLOOKUP(AB62,[1]ETerra_D!$A$1:$D$30000,4,0)</f>
        <v>#N/A</v>
      </c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11" customFormat="1" ht="20.100000000000001" customHeight="1" x14ac:dyDescent="0.3">
      <c r="A63" s="446" t="s">
        <v>2533</v>
      </c>
      <c r="B63" s="447"/>
      <c r="C63" s="447"/>
      <c r="D63" s="447"/>
      <c r="E63" s="447"/>
      <c r="F63" s="447"/>
      <c r="G63" s="447"/>
      <c r="H63" s="447"/>
      <c r="I63" s="447"/>
      <c r="J63" s="447"/>
      <c r="K63" s="447"/>
      <c r="L63" s="447"/>
      <c r="M63" s="447"/>
      <c r="N63" s="448"/>
      <c r="O63" s="19"/>
      <c r="P63" s="25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12"/>
    </row>
    <row r="64" spans="1:29" s="2" customFormat="1" ht="20.100000000000001" customHeight="1" x14ac:dyDescent="0.3">
      <c r="A64" s="32" t="s">
        <v>2102</v>
      </c>
      <c r="B64" s="31" t="s">
        <v>2499</v>
      </c>
      <c r="C64" s="5" t="s">
        <v>2545</v>
      </c>
      <c r="D64" s="10" t="s">
        <v>2553</v>
      </c>
      <c r="E64" s="10"/>
      <c r="F64" s="9" t="s">
        <v>2768</v>
      </c>
      <c r="G64" s="5" t="s">
        <v>3076</v>
      </c>
      <c r="H64" s="5" t="s">
        <v>151</v>
      </c>
      <c r="I64" s="58" t="s">
        <v>2083</v>
      </c>
      <c r="J64" s="6" t="s">
        <v>2496</v>
      </c>
      <c r="K64" s="56" t="s">
        <v>110</v>
      </c>
      <c r="L64" s="59" t="s">
        <v>2081</v>
      </c>
      <c r="M64" s="367"/>
      <c r="N64" s="7"/>
      <c r="O64" s="18" t="e">
        <f>VLOOKUP(AB64,[1]ETerra_D!$A$1:$D$30000,4,0)</f>
        <v>#N/A</v>
      </c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s="2" customFormat="1" ht="20.100000000000001" customHeight="1" x14ac:dyDescent="0.3">
      <c r="A65" s="32" t="s">
        <v>2102</v>
      </c>
      <c r="B65" s="31" t="s">
        <v>2499</v>
      </c>
      <c r="C65" s="5" t="s">
        <v>2546</v>
      </c>
      <c r="D65" s="10" t="s">
        <v>2554</v>
      </c>
      <c r="E65" s="10"/>
      <c r="F65" s="9" t="s">
        <v>2769</v>
      </c>
      <c r="G65" s="5" t="s">
        <v>3077</v>
      </c>
      <c r="H65" s="5" t="s">
        <v>152</v>
      </c>
      <c r="I65" s="58" t="s">
        <v>2083</v>
      </c>
      <c r="J65" s="6" t="s">
        <v>2496</v>
      </c>
      <c r="K65" s="56" t="s">
        <v>110</v>
      </c>
      <c r="L65" s="59" t="s">
        <v>2081</v>
      </c>
      <c r="M65" s="367"/>
      <c r="N65" s="7"/>
      <c r="O65" s="18" t="e">
        <f>VLOOKUP(AB65,[1]ETerra_D!$A$1:$D$30000,4,0)</f>
        <v>#N/A</v>
      </c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3">
      <c r="A66" s="88" t="s">
        <v>2102</v>
      </c>
      <c r="B66" s="246" t="s">
        <v>2499</v>
      </c>
      <c r="C66" s="247" t="s">
        <v>2547</v>
      </c>
      <c r="D66" s="248"/>
      <c r="E66" s="248"/>
      <c r="F66" s="249" t="s">
        <v>2770</v>
      </c>
      <c r="G66" s="247" t="s">
        <v>3078</v>
      </c>
      <c r="H66" s="247" t="s">
        <v>148</v>
      </c>
      <c r="I66" s="105" t="s">
        <v>2083</v>
      </c>
      <c r="J66" s="106" t="s">
        <v>2496</v>
      </c>
      <c r="K66" s="107" t="s">
        <v>110</v>
      </c>
      <c r="L66" s="250" t="s">
        <v>2081</v>
      </c>
      <c r="M66" s="501" t="s">
        <v>65</v>
      </c>
      <c r="N66" s="502"/>
      <c r="O66" s="18"/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11" customFormat="1" ht="20.100000000000001" customHeight="1" x14ac:dyDescent="0.3">
      <c r="A67" s="32" t="s">
        <v>2102</v>
      </c>
      <c r="B67" s="31" t="s">
        <v>2499</v>
      </c>
      <c r="C67" s="5" t="s">
        <v>2548</v>
      </c>
      <c r="D67" s="10" t="s">
        <v>2555</v>
      </c>
      <c r="E67" s="10"/>
      <c r="F67" s="9" t="s">
        <v>2787</v>
      </c>
      <c r="G67" s="5" t="s">
        <v>3079</v>
      </c>
      <c r="H67" s="5" t="s">
        <v>148</v>
      </c>
      <c r="I67" s="58" t="s">
        <v>2083</v>
      </c>
      <c r="J67" s="6" t="s">
        <v>2496</v>
      </c>
      <c r="K67" s="56" t="s">
        <v>110</v>
      </c>
      <c r="L67" s="59" t="s">
        <v>2081</v>
      </c>
      <c r="M67" s="370"/>
      <c r="N67" s="47"/>
      <c r="O67" s="19" t="e">
        <f>VLOOKUP(AB67,[1]ETerra_D!$A$1:$D$30000,4,0)</f>
        <v>#N/A</v>
      </c>
      <c r="P67" s="25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12"/>
    </row>
    <row r="68" spans="1:29" s="2" customFormat="1" ht="20.100000000000001" customHeight="1" x14ac:dyDescent="0.3">
      <c r="A68" s="88" t="s">
        <v>2102</v>
      </c>
      <c r="B68" s="246" t="s">
        <v>2499</v>
      </c>
      <c r="C68" s="247" t="s">
        <v>2549</v>
      </c>
      <c r="D68" s="248"/>
      <c r="E68" s="248" t="s">
        <v>102</v>
      </c>
      <c r="F68" s="249" t="s">
        <v>2790</v>
      </c>
      <c r="G68" s="247" t="s">
        <v>3080</v>
      </c>
      <c r="H68" s="247" t="s">
        <v>153</v>
      </c>
      <c r="I68" s="105" t="s">
        <v>2083</v>
      </c>
      <c r="J68" s="106" t="s">
        <v>2496</v>
      </c>
      <c r="K68" s="107" t="s">
        <v>110</v>
      </c>
      <c r="L68" s="250" t="s">
        <v>2081</v>
      </c>
      <c r="M68" s="501" t="s">
        <v>65</v>
      </c>
      <c r="N68" s="502"/>
      <c r="O68" s="43" t="e">
        <f>VLOOKUP(AB68,[1]ETerra_D!$A$1:$D$30000,4,0)</f>
        <v>#N/A</v>
      </c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11" customFormat="1" ht="20.100000000000001" customHeight="1" x14ac:dyDescent="0.3">
      <c r="A69" s="446" t="s">
        <v>2534</v>
      </c>
      <c r="B69" s="447"/>
      <c r="C69" s="447"/>
      <c r="D69" s="447"/>
      <c r="E69" s="447"/>
      <c r="F69" s="447"/>
      <c r="G69" s="447"/>
      <c r="H69" s="447"/>
      <c r="I69" s="447"/>
      <c r="J69" s="447"/>
      <c r="K69" s="447"/>
      <c r="L69" s="447"/>
      <c r="M69" s="447"/>
      <c r="N69" s="448"/>
      <c r="O69" s="19"/>
      <c r="P69" s="25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12"/>
    </row>
    <row r="70" spans="1:29" s="2" customFormat="1" ht="20.100000000000001" customHeight="1" x14ac:dyDescent="0.3">
      <c r="A70" s="32" t="s">
        <v>2102</v>
      </c>
      <c r="B70" s="31" t="s">
        <v>2499</v>
      </c>
      <c r="C70" s="5" t="s">
        <v>2540</v>
      </c>
      <c r="D70" s="10" t="s">
        <v>2556</v>
      </c>
      <c r="E70" s="10"/>
      <c r="F70" s="9" t="s">
        <v>2771</v>
      </c>
      <c r="G70" s="5" t="s">
        <v>3081</v>
      </c>
      <c r="H70" s="5" t="s">
        <v>151</v>
      </c>
      <c r="I70" s="58" t="s">
        <v>2083</v>
      </c>
      <c r="J70" s="6" t="s">
        <v>2496</v>
      </c>
      <c r="K70" s="56" t="s">
        <v>110</v>
      </c>
      <c r="L70" s="59" t="s">
        <v>2081</v>
      </c>
      <c r="M70" s="367"/>
      <c r="N70" s="7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3">
      <c r="A71" s="32" t="s">
        <v>2102</v>
      </c>
      <c r="B71" s="31" t="s">
        <v>2499</v>
      </c>
      <c r="C71" s="5" t="s">
        <v>2541</v>
      </c>
      <c r="D71" s="10" t="s">
        <v>2557</v>
      </c>
      <c r="E71" s="10"/>
      <c r="F71" s="9" t="s">
        <v>2772</v>
      </c>
      <c r="G71" s="5" t="s">
        <v>3082</v>
      </c>
      <c r="H71" s="5" t="s">
        <v>152</v>
      </c>
      <c r="I71" s="58" t="s">
        <v>2083</v>
      </c>
      <c r="J71" s="6" t="s">
        <v>2496</v>
      </c>
      <c r="K71" s="56" t="s">
        <v>110</v>
      </c>
      <c r="L71" s="59" t="s">
        <v>2081</v>
      </c>
      <c r="M71" s="367"/>
      <c r="N71" s="7"/>
      <c r="O71" s="18" t="e">
        <f>VLOOKUP(AB71,[1]ETerra_D!$A$1:$D$30000,4,0)</f>
        <v>#N/A</v>
      </c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3">
      <c r="A72" s="88" t="s">
        <v>2102</v>
      </c>
      <c r="B72" s="246" t="s">
        <v>2499</v>
      </c>
      <c r="C72" s="247" t="s">
        <v>2542</v>
      </c>
      <c r="D72" s="248"/>
      <c r="E72" s="248"/>
      <c r="F72" s="249" t="s">
        <v>2773</v>
      </c>
      <c r="G72" s="247" t="s">
        <v>3083</v>
      </c>
      <c r="H72" s="247" t="s">
        <v>148</v>
      </c>
      <c r="I72" s="105" t="s">
        <v>2083</v>
      </c>
      <c r="J72" s="106" t="s">
        <v>2496</v>
      </c>
      <c r="K72" s="107" t="s">
        <v>110</v>
      </c>
      <c r="L72" s="250" t="s">
        <v>2081</v>
      </c>
      <c r="M72" s="501" t="s">
        <v>65</v>
      </c>
      <c r="N72" s="502"/>
      <c r="O72" s="18"/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11" customFormat="1" ht="20.100000000000001" customHeight="1" x14ac:dyDescent="0.3">
      <c r="A73" s="32" t="s">
        <v>2102</v>
      </c>
      <c r="B73" s="31" t="s">
        <v>2499</v>
      </c>
      <c r="C73" s="5" t="s">
        <v>2543</v>
      </c>
      <c r="D73" s="10" t="s">
        <v>2558</v>
      </c>
      <c r="E73" s="10"/>
      <c r="F73" s="9" t="s">
        <v>2786</v>
      </c>
      <c r="G73" s="5" t="s">
        <v>3084</v>
      </c>
      <c r="H73" s="5" t="s">
        <v>148</v>
      </c>
      <c r="I73" s="58" t="s">
        <v>2083</v>
      </c>
      <c r="J73" s="6" t="s">
        <v>2496</v>
      </c>
      <c r="K73" s="56" t="s">
        <v>110</v>
      </c>
      <c r="L73" s="59" t="s">
        <v>2081</v>
      </c>
      <c r="M73" s="370"/>
      <c r="N73" s="47"/>
      <c r="O73" s="19" t="e">
        <f>VLOOKUP(AB73,[1]ETerra_D!$A$1:$D$30000,4,0)</f>
        <v>#N/A</v>
      </c>
      <c r="P73" s="25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12"/>
    </row>
    <row r="74" spans="1:29" s="2" customFormat="1" ht="19.8" customHeight="1" x14ac:dyDescent="0.3">
      <c r="A74" s="88" t="s">
        <v>2102</v>
      </c>
      <c r="B74" s="246" t="s">
        <v>2499</v>
      </c>
      <c r="C74" s="247" t="s">
        <v>2544</v>
      </c>
      <c r="D74" s="248"/>
      <c r="E74" s="248" t="s">
        <v>2559</v>
      </c>
      <c r="F74" s="249" t="s">
        <v>2791</v>
      </c>
      <c r="G74" s="247" t="s">
        <v>3085</v>
      </c>
      <c r="H74" s="247" t="s">
        <v>153</v>
      </c>
      <c r="I74" s="105" t="s">
        <v>2083</v>
      </c>
      <c r="J74" s="106" t="s">
        <v>2496</v>
      </c>
      <c r="K74" s="107" t="s">
        <v>110</v>
      </c>
      <c r="L74" s="250" t="s">
        <v>2081</v>
      </c>
      <c r="M74" s="501" t="s">
        <v>65</v>
      </c>
      <c r="N74" s="502"/>
      <c r="O74" s="43" t="e">
        <f>VLOOKUP(AB74,[1]ETerra_D!$A$1:$D$30000,4,0)</f>
        <v>#N/A</v>
      </c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s="2" customFormat="1" ht="20.100000000000001" customHeight="1" x14ac:dyDescent="0.25">
      <c r="A75" s="505" t="s">
        <v>2560</v>
      </c>
      <c r="B75" s="506"/>
      <c r="C75" s="506"/>
      <c r="D75" s="506"/>
      <c r="E75" s="506"/>
      <c r="F75" s="506"/>
      <c r="G75" s="506"/>
      <c r="H75" s="506"/>
      <c r="I75" s="506"/>
      <c r="J75" s="506"/>
      <c r="K75" s="506"/>
      <c r="L75" s="506"/>
      <c r="M75" s="506"/>
      <c r="N75" s="507"/>
      <c r="O75" s="17"/>
      <c r="P75" s="23"/>
      <c r="Q75" s="23"/>
      <c r="R75" s="23"/>
      <c r="S75" s="23"/>
      <c r="T75" s="23"/>
      <c r="U75" s="23"/>
      <c r="V75" s="13"/>
      <c r="W75" s="13"/>
      <c r="X75" s="13"/>
      <c r="Y75" s="13"/>
      <c r="Z75" s="13"/>
      <c r="AA75" s="13"/>
      <c r="AB75" s="13"/>
      <c r="AC75" s="4"/>
    </row>
    <row r="76" spans="1:29" s="2" customFormat="1" ht="20.100000000000001" customHeight="1" x14ac:dyDescent="0.25">
      <c r="A76" s="511" t="s">
        <v>2561</v>
      </c>
      <c r="B76" s="512"/>
      <c r="C76" s="512"/>
      <c r="D76" s="512"/>
      <c r="E76" s="512"/>
      <c r="F76" s="512"/>
      <c r="G76" s="512"/>
      <c r="H76" s="512"/>
      <c r="I76" s="512"/>
      <c r="J76" s="512"/>
      <c r="K76" s="512"/>
      <c r="L76" s="512"/>
      <c r="M76" s="512"/>
      <c r="N76" s="513"/>
      <c r="O76" s="34"/>
      <c r="P76" s="23"/>
      <c r="Q76" s="23"/>
      <c r="R76" s="23"/>
      <c r="S76" s="23"/>
      <c r="T76" s="23"/>
      <c r="U76" s="23"/>
      <c r="V76" s="13"/>
      <c r="W76" s="13"/>
      <c r="X76" s="13"/>
      <c r="Y76" s="13"/>
      <c r="Z76" s="13"/>
      <c r="AA76" s="13"/>
      <c r="AB76" s="13"/>
      <c r="AC76" s="4"/>
    </row>
    <row r="77" spans="1:29" s="2" customFormat="1" ht="20.100000000000001" customHeight="1" x14ac:dyDescent="0.3">
      <c r="A77" s="32" t="s">
        <v>2102</v>
      </c>
      <c r="B77" s="85" t="s">
        <v>2500</v>
      </c>
      <c r="C77" s="37" t="s">
        <v>2562</v>
      </c>
      <c r="D77" s="38" t="s">
        <v>2571</v>
      </c>
      <c r="E77" s="38"/>
      <c r="F77" s="39" t="s">
        <v>2774</v>
      </c>
      <c r="G77" s="37" t="s">
        <v>3086</v>
      </c>
      <c r="H77" s="37" t="s">
        <v>146</v>
      </c>
      <c r="I77" s="58" t="s">
        <v>2083</v>
      </c>
      <c r="J77" s="6" t="s">
        <v>2496</v>
      </c>
      <c r="K77" s="56" t="s">
        <v>110</v>
      </c>
      <c r="L77" s="59" t="s">
        <v>2081</v>
      </c>
      <c r="M77" s="373"/>
      <c r="N77" s="41"/>
      <c r="O77" s="18" t="e">
        <f>VLOOKUP(AB77,[1]ETerra_D!$A$1:$D$30000,4,0)</f>
        <v>#N/A</v>
      </c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s="2" customFormat="1" ht="20.100000000000001" customHeight="1" x14ac:dyDescent="0.3">
      <c r="A78" s="32" t="s">
        <v>2102</v>
      </c>
      <c r="B78" s="85" t="s">
        <v>2500</v>
      </c>
      <c r="C78" s="5" t="s">
        <v>2563</v>
      </c>
      <c r="D78" s="10" t="s">
        <v>2572</v>
      </c>
      <c r="E78" s="10"/>
      <c r="F78" s="9" t="s">
        <v>2775</v>
      </c>
      <c r="G78" s="5" t="s">
        <v>3087</v>
      </c>
      <c r="H78" s="5" t="s">
        <v>147</v>
      </c>
      <c r="I78" s="58" t="s">
        <v>2083</v>
      </c>
      <c r="J78" s="6" t="s">
        <v>2496</v>
      </c>
      <c r="K78" s="56" t="s">
        <v>110</v>
      </c>
      <c r="L78" s="59" t="s">
        <v>2081</v>
      </c>
      <c r="M78" s="367"/>
      <c r="N78" s="7"/>
      <c r="O78" s="18" t="e">
        <f>VLOOKUP(AB78,[1]ETerra_D!$A$1:$D$30000,4,0)</f>
        <v>#N/A</v>
      </c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s="2" customFormat="1" ht="20.100000000000001" customHeight="1" x14ac:dyDescent="0.3">
      <c r="A79" s="88" t="s">
        <v>2102</v>
      </c>
      <c r="B79" s="281" t="s">
        <v>2500</v>
      </c>
      <c r="C79" s="247" t="s">
        <v>2564</v>
      </c>
      <c r="D79" s="248"/>
      <c r="E79" s="248"/>
      <c r="F79" s="249" t="s">
        <v>2776</v>
      </c>
      <c r="G79" s="247" t="s">
        <v>3088</v>
      </c>
      <c r="H79" s="247" t="s">
        <v>148</v>
      </c>
      <c r="I79" s="105" t="s">
        <v>2083</v>
      </c>
      <c r="J79" s="106" t="s">
        <v>2496</v>
      </c>
      <c r="K79" s="107" t="s">
        <v>110</v>
      </c>
      <c r="L79" s="250" t="s">
        <v>2081</v>
      </c>
      <c r="M79" s="501" t="s">
        <v>65</v>
      </c>
      <c r="N79" s="502"/>
      <c r="O79" s="18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s="2" customFormat="1" ht="20.100000000000001" customHeight="1" x14ac:dyDescent="0.3">
      <c r="A80" s="32" t="s">
        <v>2102</v>
      </c>
      <c r="B80" s="85" t="s">
        <v>2500</v>
      </c>
      <c r="C80" s="5" t="s">
        <v>2573</v>
      </c>
      <c r="D80" s="10" t="s">
        <v>2575</v>
      </c>
      <c r="E80" s="10"/>
      <c r="F80" s="9" t="s">
        <v>2777</v>
      </c>
      <c r="G80" s="5" t="s">
        <v>3089</v>
      </c>
      <c r="H80" s="5" t="s">
        <v>148</v>
      </c>
      <c r="I80" s="58" t="s">
        <v>2083</v>
      </c>
      <c r="J80" s="6" t="s">
        <v>2496</v>
      </c>
      <c r="K80" s="56" t="s">
        <v>110</v>
      </c>
      <c r="L80" s="59" t="s">
        <v>2081</v>
      </c>
      <c r="M80" s="367"/>
      <c r="N80" s="7"/>
      <c r="O80" s="18" t="e">
        <f>VLOOKUP(AB80,[1]ETerra_D!$A$1:$D$30000,4,0)</f>
        <v>#N/A</v>
      </c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30" s="2" customFormat="1" ht="20.100000000000001" customHeight="1" x14ac:dyDescent="0.3">
      <c r="A81" s="32" t="s">
        <v>2102</v>
      </c>
      <c r="B81" s="85" t="s">
        <v>2500</v>
      </c>
      <c r="C81" s="5" t="s">
        <v>2574</v>
      </c>
      <c r="D81" s="10" t="s">
        <v>2576</v>
      </c>
      <c r="E81" s="10"/>
      <c r="F81" s="9" t="s">
        <v>2785</v>
      </c>
      <c r="G81" s="5" t="s">
        <v>3090</v>
      </c>
      <c r="H81" s="5" t="s">
        <v>148</v>
      </c>
      <c r="I81" s="58" t="s">
        <v>2083</v>
      </c>
      <c r="J81" s="6" t="s">
        <v>2496</v>
      </c>
      <c r="K81" s="56" t="s">
        <v>110</v>
      </c>
      <c r="L81" s="59" t="s">
        <v>2081</v>
      </c>
      <c r="M81" s="367"/>
      <c r="N81" s="7"/>
      <c r="O81" s="18" t="e">
        <f>VLOOKUP(AB81,[1]ETerra_D!$A$1:$D$30000,4,0)</f>
        <v>#N/A</v>
      </c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30" s="2" customFormat="1" ht="20.100000000000001" customHeight="1" x14ac:dyDescent="0.3">
      <c r="A82" s="32" t="s">
        <v>2102</v>
      </c>
      <c r="B82" s="85" t="s">
        <v>2500</v>
      </c>
      <c r="C82" s="5" t="s">
        <v>2565</v>
      </c>
      <c r="D82" s="10" t="s">
        <v>2577</v>
      </c>
      <c r="E82" s="10"/>
      <c r="F82" s="9" t="s">
        <v>2784</v>
      </c>
      <c r="G82" s="5" t="s">
        <v>3091</v>
      </c>
      <c r="H82" s="5" t="s">
        <v>2715</v>
      </c>
      <c r="I82" s="58" t="s">
        <v>2083</v>
      </c>
      <c r="J82" s="6" t="s">
        <v>2496</v>
      </c>
      <c r="K82" s="56" t="s">
        <v>110</v>
      </c>
      <c r="L82" s="59" t="s">
        <v>2081</v>
      </c>
      <c r="M82" s="367"/>
      <c r="N82" s="7"/>
      <c r="O82" s="18" t="e">
        <f>VLOOKUP(AB82,[1]ETerra_D!$A$1:$D$30000,4,0)</f>
        <v>#N/A</v>
      </c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30" s="2" customFormat="1" ht="20.100000000000001" customHeight="1" x14ac:dyDescent="0.3">
      <c r="A83" s="32" t="s">
        <v>2102</v>
      </c>
      <c r="B83" s="85" t="s">
        <v>2500</v>
      </c>
      <c r="C83" s="5" t="s">
        <v>2578</v>
      </c>
      <c r="D83" s="10" t="s">
        <v>2579</v>
      </c>
      <c r="E83" s="10"/>
      <c r="F83" s="9" t="s">
        <v>2783</v>
      </c>
      <c r="G83" s="5" t="s">
        <v>3092</v>
      </c>
      <c r="H83" s="5" t="s">
        <v>148</v>
      </c>
      <c r="I83" s="58" t="s">
        <v>2083</v>
      </c>
      <c r="J83" s="6" t="s">
        <v>2496</v>
      </c>
      <c r="K83" s="56" t="s">
        <v>110</v>
      </c>
      <c r="L83" s="59" t="s">
        <v>2081</v>
      </c>
      <c r="M83" s="367"/>
      <c r="N83" s="7"/>
      <c r="O83" s="18" t="e">
        <f>VLOOKUP(AB83,[1]ETerra_D!$A$1:$D$30000,4,0)</f>
        <v>#N/A</v>
      </c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30" s="2" customFormat="1" ht="20.100000000000001" customHeight="1" x14ac:dyDescent="0.3">
      <c r="A84" s="32" t="s">
        <v>2102</v>
      </c>
      <c r="B84" s="85" t="s">
        <v>2500</v>
      </c>
      <c r="C84" s="5" t="s">
        <v>2581</v>
      </c>
      <c r="D84" s="10" t="s">
        <v>2580</v>
      </c>
      <c r="E84" s="10"/>
      <c r="F84" s="10" t="s">
        <v>2782</v>
      </c>
      <c r="G84" s="120" t="s">
        <v>3093</v>
      </c>
      <c r="H84" s="5" t="s">
        <v>148</v>
      </c>
      <c r="I84" s="58" t="s">
        <v>2083</v>
      </c>
      <c r="J84" s="6" t="s">
        <v>2496</v>
      </c>
      <c r="K84" s="56" t="s">
        <v>110</v>
      </c>
      <c r="L84" s="59" t="s">
        <v>2081</v>
      </c>
      <c r="M84" s="424"/>
      <c r="N84" s="48"/>
      <c r="O84" s="109"/>
      <c r="P84" s="110"/>
      <c r="Q84" s="24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4"/>
    </row>
    <row r="85" spans="1:30" s="2" customFormat="1" ht="20.100000000000001" customHeight="1" x14ac:dyDescent="0.3">
      <c r="A85" s="32" t="s">
        <v>2102</v>
      </c>
      <c r="B85" s="85" t="s">
        <v>2500</v>
      </c>
      <c r="C85" s="5" t="s">
        <v>376</v>
      </c>
      <c r="D85" s="10" t="s">
        <v>2763</v>
      </c>
      <c r="E85" s="10"/>
      <c r="F85" s="52" t="s">
        <v>2781</v>
      </c>
      <c r="G85" s="100" t="s">
        <v>3094</v>
      </c>
      <c r="H85" s="5" t="s">
        <v>148</v>
      </c>
      <c r="I85" s="58" t="s">
        <v>2083</v>
      </c>
      <c r="J85" s="6" t="s">
        <v>2496</v>
      </c>
      <c r="K85" s="56" t="s">
        <v>110</v>
      </c>
      <c r="L85" s="59" t="s">
        <v>2081</v>
      </c>
      <c r="M85" s="414"/>
      <c r="N85" s="53"/>
      <c r="O85" s="43"/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30" s="2" customFormat="1" ht="20.100000000000001" customHeight="1" x14ac:dyDescent="0.3">
      <c r="A86" s="32" t="s">
        <v>2102</v>
      </c>
      <c r="B86" s="85" t="s">
        <v>2500</v>
      </c>
      <c r="C86" s="5" t="s">
        <v>2566</v>
      </c>
      <c r="D86" s="10" t="s">
        <v>2582</v>
      </c>
      <c r="E86" s="10"/>
      <c r="F86" s="376" t="s">
        <v>4944</v>
      </c>
      <c r="G86" s="5" t="s">
        <v>3095</v>
      </c>
      <c r="H86" s="5" t="s">
        <v>148</v>
      </c>
      <c r="I86" s="58" t="s">
        <v>2083</v>
      </c>
      <c r="J86" s="6" t="s">
        <v>2496</v>
      </c>
      <c r="K86" s="56" t="s">
        <v>110</v>
      </c>
      <c r="L86" s="59" t="s">
        <v>2081</v>
      </c>
      <c r="M86" s="367"/>
      <c r="N86" s="7"/>
      <c r="O86" s="18" t="e">
        <f>VLOOKUP(AB86,[1]ETerra_D!$A$1:$D$30000,4,0)</f>
        <v>#N/A</v>
      </c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30" s="2" customFormat="1" ht="20.100000000000001" customHeight="1" x14ac:dyDescent="0.3">
      <c r="A87" s="32" t="s">
        <v>2102</v>
      </c>
      <c r="B87" s="85" t="s">
        <v>2500</v>
      </c>
      <c r="C87" s="5" t="s">
        <v>2567</v>
      </c>
      <c r="D87" s="10" t="s">
        <v>2583</v>
      </c>
      <c r="E87" s="10"/>
      <c r="F87" s="376" t="s">
        <v>4942</v>
      </c>
      <c r="G87" s="5" t="s">
        <v>3096</v>
      </c>
      <c r="H87" s="5" t="s">
        <v>148</v>
      </c>
      <c r="I87" s="58" t="s">
        <v>2083</v>
      </c>
      <c r="J87" s="6" t="s">
        <v>2496</v>
      </c>
      <c r="K87" s="56" t="s">
        <v>110</v>
      </c>
      <c r="L87" s="59" t="s">
        <v>2081</v>
      </c>
      <c r="M87" s="367"/>
      <c r="N87" s="7"/>
      <c r="O87" s="18"/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30" s="2" customFormat="1" ht="20.100000000000001" customHeight="1" x14ac:dyDescent="0.3">
      <c r="A88" s="32" t="s">
        <v>2102</v>
      </c>
      <c r="B88" s="85" t="s">
        <v>2500</v>
      </c>
      <c r="C88" s="5" t="s">
        <v>2568</v>
      </c>
      <c r="D88" s="10" t="s">
        <v>2584</v>
      </c>
      <c r="E88" s="10"/>
      <c r="F88" s="376" t="s">
        <v>4943</v>
      </c>
      <c r="G88" s="5" t="s">
        <v>3097</v>
      </c>
      <c r="H88" s="5" t="s">
        <v>148</v>
      </c>
      <c r="I88" s="58" t="s">
        <v>2083</v>
      </c>
      <c r="J88" s="6" t="s">
        <v>2496</v>
      </c>
      <c r="K88" s="56" t="s">
        <v>110</v>
      </c>
      <c r="L88" s="59" t="s">
        <v>2081</v>
      </c>
      <c r="M88" s="370"/>
      <c r="N88" s="49"/>
      <c r="O88" s="18" t="e">
        <f>VLOOKUP(AB88,[1]ETerra_D!$A$1:$D$30000,4,0)</f>
        <v>#N/A</v>
      </c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30" s="2" customFormat="1" ht="20.100000000000001" customHeight="1" x14ac:dyDescent="0.3">
      <c r="A89" s="88" t="s">
        <v>2102</v>
      </c>
      <c r="B89" s="281" t="s">
        <v>2500</v>
      </c>
      <c r="C89" s="247" t="s">
        <v>2598</v>
      </c>
      <c r="D89" s="248"/>
      <c r="E89" s="248" t="s">
        <v>96</v>
      </c>
      <c r="F89" s="249" t="s">
        <v>2778</v>
      </c>
      <c r="G89" s="247" t="s">
        <v>3098</v>
      </c>
      <c r="H89" s="247" t="s">
        <v>149</v>
      </c>
      <c r="I89" s="105" t="s">
        <v>2083</v>
      </c>
      <c r="J89" s="106" t="s">
        <v>2496</v>
      </c>
      <c r="K89" s="107" t="s">
        <v>110</v>
      </c>
      <c r="L89" s="250" t="s">
        <v>2081</v>
      </c>
      <c r="M89" s="501" t="s">
        <v>65</v>
      </c>
      <c r="N89" s="502"/>
      <c r="O89" s="18"/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30" s="2" customFormat="1" ht="20.100000000000001" customHeight="1" x14ac:dyDescent="0.3">
      <c r="A90" s="88" t="s">
        <v>2102</v>
      </c>
      <c r="B90" s="281" t="s">
        <v>2500</v>
      </c>
      <c r="C90" s="247" t="s">
        <v>2569</v>
      </c>
      <c r="D90" s="248"/>
      <c r="E90" s="248"/>
      <c r="F90" s="249" t="s">
        <v>2779</v>
      </c>
      <c r="G90" s="247" t="s">
        <v>3099</v>
      </c>
      <c r="H90" s="247" t="s">
        <v>150</v>
      </c>
      <c r="I90" s="105" t="s">
        <v>2083</v>
      </c>
      <c r="J90" s="106" t="s">
        <v>2496</v>
      </c>
      <c r="K90" s="107" t="s">
        <v>110</v>
      </c>
      <c r="L90" s="250" t="s">
        <v>2081</v>
      </c>
      <c r="M90" s="501" t="s">
        <v>65</v>
      </c>
      <c r="N90" s="502"/>
      <c r="O90" s="18"/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30" s="2" customFormat="1" ht="20.100000000000001" customHeight="1" x14ac:dyDescent="0.3">
      <c r="A91" s="88" t="s">
        <v>2102</v>
      </c>
      <c r="B91" s="281" t="s">
        <v>2500</v>
      </c>
      <c r="C91" s="247" t="s">
        <v>2570</v>
      </c>
      <c r="D91" s="248"/>
      <c r="E91" s="248"/>
      <c r="F91" s="249" t="s">
        <v>2780</v>
      </c>
      <c r="G91" s="247" t="s">
        <v>3100</v>
      </c>
      <c r="H91" s="247" t="s">
        <v>150</v>
      </c>
      <c r="I91" s="105" t="s">
        <v>2083</v>
      </c>
      <c r="J91" s="106" t="s">
        <v>2496</v>
      </c>
      <c r="K91" s="107" t="s">
        <v>110</v>
      </c>
      <c r="L91" s="250" t="s">
        <v>2081</v>
      </c>
      <c r="M91" s="501" t="s">
        <v>65</v>
      </c>
      <c r="N91" s="502"/>
      <c r="O91" s="18"/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30" s="11" customFormat="1" ht="20.100000000000001" customHeight="1" x14ac:dyDescent="0.3">
      <c r="A92" s="446" t="s">
        <v>2585</v>
      </c>
      <c r="B92" s="447"/>
      <c r="C92" s="447"/>
      <c r="D92" s="447"/>
      <c r="E92" s="447"/>
      <c r="F92" s="447"/>
      <c r="G92" s="447"/>
      <c r="H92" s="447"/>
      <c r="I92" s="447"/>
      <c r="J92" s="447"/>
      <c r="K92" s="447"/>
      <c r="L92" s="447"/>
      <c r="M92" s="447"/>
      <c r="N92" s="448"/>
      <c r="O92" s="19"/>
      <c r="P92" s="25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12"/>
    </row>
    <row r="93" spans="1:30" s="2" customFormat="1" ht="20.100000000000001" customHeight="1" x14ac:dyDescent="0.3">
      <c r="A93" s="32" t="s">
        <v>2102</v>
      </c>
      <c r="B93" s="85" t="s">
        <v>2500</v>
      </c>
      <c r="C93" s="5" t="s">
        <v>2586</v>
      </c>
      <c r="D93" s="10" t="s">
        <v>2591</v>
      </c>
      <c r="E93" s="10"/>
      <c r="F93" s="9" t="s">
        <v>2797</v>
      </c>
      <c r="G93" s="5" t="s">
        <v>3101</v>
      </c>
      <c r="H93" s="5" t="s">
        <v>151</v>
      </c>
      <c r="I93" s="58" t="s">
        <v>2083</v>
      </c>
      <c r="J93" s="6" t="s">
        <v>2496</v>
      </c>
      <c r="K93" s="56" t="s">
        <v>110</v>
      </c>
      <c r="L93" s="59" t="s">
        <v>2081</v>
      </c>
      <c r="M93" s="367"/>
      <c r="N93" s="7"/>
      <c r="O93" s="18" t="e">
        <f>VLOOKUP(AB93,[1]ETerra_D!$A$1:$D$30000,4,0)</f>
        <v>#N/A</v>
      </c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30" s="2" customFormat="1" ht="20.100000000000001" customHeight="1" x14ac:dyDescent="0.3">
      <c r="A94" s="32" t="s">
        <v>2102</v>
      </c>
      <c r="B94" s="85" t="s">
        <v>2500</v>
      </c>
      <c r="C94" s="5" t="s">
        <v>2587</v>
      </c>
      <c r="D94" s="10" t="s">
        <v>2592</v>
      </c>
      <c r="E94" s="10"/>
      <c r="F94" s="9" t="s">
        <v>2798</v>
      </c>
      <c r="G94" s="5" t="s">
        <v>3102</v>
      </c>
      <c r="H94" s="5" t="s">
        <v>152</v>
      </c>
      <c r="I94" s="58" t="s">
        <v>2083</v>
      </c>
      <c r="J94" s="6" t="s">
        <v>2496</v>
      </c>
      <c r="K94" s="56" t="s">
        <v>110</v>
      </c>
      <c r="L94" s="59" t="s">
        <v>2081</v>
      </c>
      <c r="M94" s="367"/>
      <c r="N94" s="7"/>
      <c r="O94" s="18" t="e">
        <f>VLOOKUP(AB94,[1]ETerra_D!$A$1:$D$30000,4,0)</f>
        <v>#N/A</v>
      </c>
      <c r="P94" s="2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30" s="2" customFormat="1" ht="20.100000000000001" customHeight="1" x14ac:dyDescent="0.3">
      <c r="A95" s="88" t="s">
        <v>2102</v>
      </c>
      <c r="B95" s="281" t="s">
        <v>2500</v>
      </c>
      <c r="C95" s="247" t="s">
        <v>2588</v>
      </c>
      <c r="D95" s="248"/>
      <c r="E95" s="248"/>
      <c r="F95" s="249" t="s">
        <v>2799</v>
      </c>
      <c r="G95" s="247" t="s">
        <v>3103</v>
      </c>
      <c r="H95" s="247" t="s">
        <v>148</v>
      </c>
      <c r="I95" s="105" t="s">
        <v>2083</v>
      </c>
      <c r="J95" s="106" t="s">
        <v>2496</v>
      </c>
      <c r="K95" s="107" t="s">
        <v>110</v>
      </c>
      <c r="L95" s="250" t="s">
        <v>2081</v>
      </c>
      <c r="M95" s="501" t="s">
        <v>65</v>
      </c>
      <c r="N95" s="502"/>
      <c r="O95" s="18"/>
      <c r="P95" s="2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30" s="11" customFormat="1" ht="20.100000000000001" customHeight="1" x14ac:dyDescent="0.3">
      <c r="A96" s="32" t="s">
        <v>2102</v>
      </c>
      <c r="B96" s="85" t="s">
        <v>2500</v>
      </c>
      <c r="C96" s="5" t="s">
        <v>2589</v>
      </c>
      <c r="D96" s="10" t="s">
        <v>2593</v>
      </c>
      <c r="E96" s="10"/>
      <c r="F96" s="9" t="s">
        <v>2800</v>
      </c>
      <c r="G96" s="5" t="s">
        <v>3104</v>
      </c>
      <c r="H96" s="5" t="s">
        <v>148</v>
      </c>
      <c r="I96" s="58" t="s">
        <v>2083</v>
      </c>
      <c r="J96" s="6" t="s">
        <v>2496</v>
      </c>
      <c r="K96" s="56" t="s">
        <v>110</v>
      </c>
      <c r="L96" s="59" t="s">
        <v>2081</v>
      </c>
      <c r="M96" s="370"/>
      <c r="N96" s="47"/>
      <c r="O96" s="19" t="e">
        <f>VLOOKUP(AB96,[1]ETerra_D!$A$1:$D$30000,4,0)</f>
        <v>#N/A</v>
      </c>
      <c r="P96" s="25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12"/>
    </row>
    <row r="97" spans="1:29" s="2" customFormat="1" ht="20.100000000000001" customHeight="1" x14ac:dyDescent="0.3">
      <c r="A97" s="88" t="s">
        <v>2102</v>
      </c>
      <c r="B97" s="281" t="s">
        <v>2500</v>
      </c>
      <c r="C97" s="247" t="s">
        <v>2590</v>
      </c>
      <c r="D97" s="248"/>
      <c r="E97" s="248" t="s">
        <v>355</v>
      </c>
      <c r="F97" s="249" t="s">
        <v>2801</v>
      </c>
      <c r="G97" s="247" t="s">
        <v>3105</v>
      </c>
      <c r="H97" s="247" t="s">
        <v>153</v>
      </c>
      <c r="I97" s="105" t="s">
        <v>2083</v>
      </c>
      <c r="J97" s="106" t="s">
        <v>2496</v>
      </c>
      <c r="K97" s="107" t="s">
        <v>110</v>
      </c>
      <c r="L97" s="250" t="s">
        <v>2081</v>
      </c>
      <c r="M97" s="501" t="s">
        <v>65</v>
      </c>
      <c r="N97" s="502"/>
      <c r="O97" s="43" t="e">
        <f>VLOOKUP(AB97,[1]ETerra_D!$A$1:$D$30000,4,0)</f>
        <v>#N/A</v>
      </c>
      <c r="P97" s="2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s="2" customFormat="1" ht="20.100000000000001" customHeight="1" x14ac:dyDescent="0.3">
      <c r="A98" s="517" t="s">
        <v>2623</v>
      </c>
      <c r="B98" s="518"/>
      <c r="C98" s="518"/>
      <c r="D98" s="518"/>
      <c r="E98" s="518"/>
      <c r="F98" s="518"/>
      <c r="G98" s="518"/>
      <c r="H98" s="518"/>
      <c r="I98" s="518"/>
      <c r="J98" s="518"/>
      <c r="K98" s="518"/>
      <c r="L98" s="518"/>
      <c r="M98" s="518"/>
      <c r="N98" s="519"/>
      <c r="O98" s="18"/>
      <c r="P98" s="2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s="2" customFormat="1" ht="20.100000000000001" customHeight="1" x14ac:dyDescent="0.3">
      <c r="A99" s="446" t="s">
        <v>79</v>
      </c>
      <c r="B99" s="447"/>
      <c r="C99" s="447"/>
      <c r="D99" s="447"/>
      <c r="E99" s="447"/>
      <c r="F99" s="447"/>
      <c r="G99" s="447"/>
      <c r="H99" s="447"/>
      <c r="I99" s="447"/>
      <c r="J99" s="447"/>
      <c r="K99" s="447"/>
      <c r="L99" s="447"/>
      <c r="M99" s="447"/>
      <c r="N99" s="448"/>
      <c r="O99" s="18"/>
      <c r="P99" s="2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s="2" customFormat="1" ht="20.100000000000001" customHeight="1" x14ac:dyDescent="0.3">
      <c r="A100" s="32" t="s">
        <v>2102</v>
      </c>
      <c r="B100" s="31" t="s">
        <v>2105</v>
      </c>
      <c r="C100" s="5" t="s">
        <v>33</v>
      </c>
      <c r="D100" s="10"/>
      <c r="E100" s="10"/>
      <c r="F100" s="9" t="s">
        <v>2906</v>
      </c>
      <c r="G100" s="5" t="s">
        <v>3106</v>
      </c>
      <c r="H100" s="5" t="s">
        <v>148</v>
      </c>
      <c r="I100" s="58" t="s">
        <v>2083</v>
      </c>
      <c r="J100" s="6" t="s">
        <v>2496</v>
      </c>
      <c r="K100" s="56" t="s">
        <v>110</v>
      </c>
      <c r="L100" s="59" t="s">
        <v>2081</v>
      </c>
      <c r="M100" s="367"/>
      <c r="N100" s="7"/>
      <c r="O100" s="18" t="e">
        <f>VLOOKUP(AB100,[1]ETerra_D!$A$1:$D$30000,4,0)</f>
        <v>#N/A</v>
      </c>
      <c r="P100" s="2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s="2" customFormat="1" ht="20.100000000000001" customHeight="1" x14ac:dyDescent="0.3">
      <c r="A101" s="88" t="s">
        <v>2102</v>
      </c>
      <c r="B101" s="108" t="s">
        <v>2499</v>
      </c>
      <c r="C101" s="90" t="s">
        <v>2805</v>
      </c>
      <c r="D101" s="91"/>
      <c r="E101" s="91"/>
      <c r="F101" s="92" t="s">
        <v>2907</v>
      </c>
      <c r="G101" s="104" t="s">
        <v>3107</v>
      </c>
      <c r="H101" s="90" t="s">
        <v>166</v>
      </c>
      <c r="I101" s="105" t="s">
        <v>2083</v>
      </c>
      <c r="J101" s="106" t="s">
        <v>2496</v>
      </c>
      <c r="K101" s="107" t="s">
        <v>110</v>
      </c>
      <c r="L101" s="250" t="s">
        <v>2081</v>
      </c>
      <c r="M101" s="501" t="s">
        <v>65</v>
      </c>
      <c r="N101" s="502"/>
      <c r="O101" s="43"/>
      <c r="P101" s="2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s="2" customFormat="1" ht="20.100000000000001" customHeight="1" x14ac:dyDescent="0.3">
      <c r="A102" s="88" t="s">
        <v>2102</v>
      </c>
      <c r="B102" s="108" t="s">
        <v>2499</v>
      </c>
      <c r="C102" s="90" t="s">
        <v>2806</v>
      </c>
      <c r="D102" s="91"/>
      <c r="E102" s="91"/>
      <c r="F102" s="92" t="s">
        <v>2908</v>
      </c>
      <c r="G102" s="90" t="s">
        <v>3108</v>
      </c>
      <c r="H102" s="90" t="s">
        <v>148</v>
      </c>
      <c r="I102" s="105" t="s">
        <v>2083</v>
      </c>
      <c r="J102" s="106" t="s">
        <v>2496</v>
      </c>
      <c r="K102" s="107" t="s">
        <v>110</v>
      </c>
      <c r="L102" s="250" t="s">
        <v>2081</v>
      </c>
      <c r="M102" s="501" t="s">
        <v>65</v>
      </c>
      <c r="N102" s="502"/>
      <c r="O102" s="43"/>
      <c r="P102" s="24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4"/>
    </row>
    <row r="103" spans="1:29" s="2" customFormat="1" ht="20.100000000000001" customHeight="1" x14ac:dyDescent="0.3">
      <c r="A103" s="32" t="s">
        <v>2102</v>
      </c>
      <c r="B103" s="33" t="s">
        <v>2499</v>
      </c>
      <c r="C103" s="50" t="s">
        <v>2807</v>
      </c>
      <c r="D103" s="69"/>
      <c r="E103" s="69"/>
      <c r="F103" s="62" t="s">
        <v>2909</v>
      </c>
      <c r="G103" s="68" t="s">
        <v>3109</v>
      </c>
      <c r="H103" s="68" t="s">
        <v>148</v>
      </c>
      <c r="I103" s="71" t="s">
        <v>2083</v>
      </c>
      <c r="J103" s="47" t="s">
        <v>2496</v>
      </c>
      <c r="K103" s="64" t="s">
        <v>110</v>
      </c>
      <c r="L103" s="59" t="s">
        <v>2081</v>
      </c>
      <c r="M103" s="411"/>
      <c r="N103" s="74"/>
      <c r="O103" s="43"/>
      <c r="P103" s="24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4"/>
    </row>
    <row r="104" spans="1:29" s="2" customFormat="1" ht="20.100000000000001" customHeight="1" x14ac:dyDescent="0.3">
      <c r="A104" s="32" t="s">
        <v>2102</v>
      </c>
      <c r="B104" s="33" t="s">
        <v>2499</v>
      </c>
      <c r="C104" s="50" t="s">
        <v>2888</v>
      </c>
      <c r="D104" s="51"/>
      <c r="E104" s="51"/>
      <c r="F104" s="52" t="s">
        <v>2910</v>
      </c>
      <c r="G104" s="100" t="s">
        <v>3110</v>
      </c>
      <c r="H104" s="50" t="s">
        <v>148</v>
      </c>
      <c r="I104" s="66" t="s">
        <v>2083</v>
      </c>
      <c r="J104" s="53" t="s">
        <v>2496</v>
      </c>
      <c r="K104" s="66" t="s">
        <v>110</v>
      </c>
      <c r="L104" s="59" t="s">
        <v>2081</v>
      </c>
      <c r="M104" s="425"/>
      <c r="N104" s="114"/>
      <c r="O104" s="43"/>
      <c r="P104" s="2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4"/>
    </row>
    <row r="105" spans="1:29" s="2" customFormat="1" ht="20.100000000000001" customHeight="1" x14ac:dyDescent="0.3">
      <c r="A105" s="32" t="s">
        <v>2102</v>
      </c>
      <c r="B105" s="33" t="s">
        <v>2499</v>
      </c>
      <c r="C105" s="50" t="s">
        <v>2622</v>
      </c>
      <c r="D105" s="51"/>
      <c r="E105" s="51"/>
      <c r="F105" s="52" t="s">
        <v>2911</v>
      </c>
      <c r="G105" s="50" t="s">
        <v>3111</v>
      </c>
      <c r="H105" s="50" t="s">
        <v>159</v>
      </c>
      <c r="I105" s="66" t="s">
        <v>2083</v>
      </c>
      <c r="J105" s="53" t="s">
        <v>2496</v>
      </c>
      <c r="K105" s="66" t="s">
        <v>110</v>
      </c>
      <c r="L105" s="59" t="s">
        <v>2081</v>
      </c>
      <c r="M105" s="371"/>
      <c r="N105" s="55"/>
      <c r="O105" s="43"/>
      <c r="P105" s="24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4"/>
    </row>
    <row r="106" spans="1:29" s="2" customFormat="1" ht="20.100000000000001" customHeight="1" x14ac:dyDescent="0.3">
      <c r="A106" s="88" t="s">
        <v>2102</v>
      </c>
      <c r="B106" s="108" t="s">
        <v>2499</v>
      </c>
      <c r="C106" s="90" t="s">
        <v>1759</v>
      </c>
      <c r="D106" s="122"/>
      <c r="E106" s="122"/>
      <c r="F106" s="123" t="s">
        <v>2912</v>
      </c>
      <c r="G106" s="124" t="s">
        <v>3112</v>
      </c>
      <c r="H106" s="125" t="s">
        <v>159</v>
      </c>
      <c r="I106" s="105" t="s">
        <v>2083</v>
      </c>
      <c r="J106" s="126" t="s">
        <v>2802</v>
      </c>
      <c r="K106" s="105" t="s">
        <v>110</v>
      </c>
      <c r="L106" s="508" t="s">
        <v>1032</v>
      </c>
      <c r="M106" s="509"/>
      <c r="N106" s="510"/>
      <c r="O106" s="18" t="e">
        <f>VLOOKUP(AB106,[1]ETerra_D!$A$1:$D$30000,4,0)</f>
        <v>#N/A</v>
      </c>
      <c r="P106" s="24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4"/>
    </row>
    <row r="107" spans="1:29" s="2" customFormat="1" ht="20.100000000000001" customHeight="1" x14ac:dyDescent="0.3">
      <c r="A107" s="88" t="s">
        <v>2102</v>
      </c>
      <c r="B107" s="108" t="s">
        <v>2500</v>
      </c>
      <c r="C107" s="90" t="s">
        <v>2809</v>
      </c>
      <c r="D107" s="91"/>
      <c r="E107" s="91"/>
      <c r="F107" s="92" t="s">
        <v>2913</v>
      </c>
      <c r="G107" s="104" t="s">
        <v>3113</v>
      </c>
      <c r="H107" s="90" t="s">
        <v>166</v>
      </c>
      <c r="I107" s="105" t="s">
        <v>2083</v>
      </c>
      <c r="J107" s="106" t="s">
        <v>2496</v>
      </c>
      <c r="K107" s="107" t="s">
        <v>110</v>
      </c>
      <c r="L107" s="250" t="s">
        <v>2081</v>
      </c>
      <c r="M107" s="501" t="s">
        <v>65</v>
      </c>
      <c r="N107" s="502"/>
      <c r="O107" s="43"/>
      <c r="P107" s="24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4"/>
    </row>
    <row r="108" spans="1:29" s="2" customFormat="1" ht="20.100000000000001" customHeight="1" x14ac:dyDescent="0.3">
      <c r="A108" s="88" t="s">
        <v>2102</v>
      </c>
      <c r="B108" s="108" t="s">
        <v>2500</v>
      </c>
      <c r="C108" s="90" t="s">
        <v>2810</v>
      </c>
      <c r="D108" s="91"/>
      <c r="E108" s="91"/>
      <c r="F108" s="92" t="s">
        <v>2914</v>
      </c>
      <c r="G108" s="90" t="s">
        <v>3114</v>
      </c>
      <c r="H108" s="90" t="s">
        <v>148</v>
      </c>
      <c r="I108" s="105" t="s">
        <v>2083</v>
      </c>
      <c r="J108" s="106" t="s">
        <v>2496</v>
      </c>
      <c r="K108" s="107" t="s">
        <v>110</v>
      </c>
      <c r="L108" s="250" t="s">
        <v>2081</v>
      </c>
      <c r="M108" s="501" t="s">
        <v>65</v>
      </c>
      <c r="N108" s="502"/>
      <c r="O108" s="43"/>
      <c r="P108" s="24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4"/>
    </row>
    <row r="109" spans="1:29" s="2" customFormat="1" ht="20.100000000000001" customHeight="1" x14ac:dyDescent="0.3">
      <c r="A109" s="32" t="s">
        <v>2102</v>
      </c>
      <c r="B109" s="33" t="s">
        <v>2500</v>
      </c>
      <c r="C109" s="50" t="s">
        <v>2811</v>
      </c>
      <c r="D109" s="69"/>
      <c r="E109" s="69"/>
      <c r="F109" s="62" t="s">
        <v>2915</v>
      </c>
      <c r="G109" s="68" t="s">
        <v>3115</v>
      </c>
      <c r="H109" s="68" t="s">
        <v>148</v>
      </c>
      <c r="I109" s="71" t="s">
        <v>2083</v>
      </c>
      <c r="J109" s="47" t="s">
        <v>2496</v>
      </c>
      <c r="K109" s="64" t="s">
        <v>110</v>
      </c>
      <c r="L109" s="59" t="s">
        <v>2081</v>
      </c>
      <c r="M109" s="411"/>
      <c r="N109" s="74"/>
      <c r="O109" s="43"/>
      <c r="P109" s="24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4"/>
    </row>
    <row r="110" spans="1:29" s="2" customFormat="1" ht="20.100000000000001" customHeight="1" x14ac:dyDescent="0.3">
      <c r="A110" s="77" t="s">
        <v>2102</v>
      </c>
      <c r="B110" s="78" t="s">
        <v>2500</v>
      </c>
      <c r="C110" s="68" t="s">
        <v>2889</v>
      </c>
      <c r="D110" s="69"/>
      <c r="E110" s="69"/>
      <c r="F110" s="70" t="s">
        <v>2916</v>
      </c>
      <c r="G110" s="100" t="s">
        <v>3116</v>
      </c>
      <c r="H110" s="50" t="s">
        <v>148</v>
      </c>
      <c r="I110" s="66" t="s">
        <v>2083</v>
      </c>
      <c r="J110" s="53" t="s">
        <v>2496</v>
      </c>
      <c r="K110" s="66" t="s">
        <v>110</v>
      </c>
      <c r="L110" s="59" t="s">
        <v>2081</v>
      </c>
      <c r="M110" s="425"/>
      <c r="N110" s="114"/>
      <c r="O110" s="43"/>
      <c r="P110" s="24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4"/>
    </row>
    <row r="111" spans="1:29" s="2" customFormat="1" ht="20.100000000000001" customHeight="1" x14ac:dyDescent="0.3">
      <c r="A111" s="32" t="s">
        <v>2102</v>
      </c>
      <c r="B111" s="53" t="s">
        <v>2500</v>
      </c>
      <c r="C111" s="50" t="s">
        <v>3778</v>
      </c>
      <c r="D111" s="51"/>
      <c r="E111" s="51"/>
      <c r="F111" s="52" t="s">
        <v>3799</v>
      </c>
      <c r="G111" s="100" t="s">
        <v>3800</v>
      </c>
      <c r="H111" s="50" t="s">
        <v>166</v>
      </c>
      <c r="I111" s="66" t="s">
        <v>2083</v>
      </c>
      <c r="J111" s="53" t="s">
        <v>3779</v>
      </c>
      <c r="K111" s="66" t="s">
        <v>110</v>
      </c>
      <c r="L111" s="61" t="s">
        <v>2081</v>
      </c>
      <c r="M111" s="425"/>
      <c r="N111" s="114"/>
      <c r="O111" s="43"/>
      <c r="P111" s="24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4"/>
    </row>
    <row r="112" spans="1:29" s="2" customFormat="1" ht="20.100000000000001" customHeight="1" x14ac:dyDescent="0.3">
      <c r="A112" s="390" t="s">
        <v>2102</v>
      </c>
      <c r="B112" s="391" t="s">
        <v>2105</v>
      </c>
      <c r="C112" s="392" t="s">
        <v>305</v>
      </c>
      <c r="D112" s="393"/>
      <c r="E112" s="393"/>
      <c r="F112" s="394" t="s">
        <v>2917</v>
      </c>
      <c r="G112" s="317" t="s">
        <v>3117</v>
      </c>
      <c r="H112" s="317" t="s">
        <v>159</v>
      </c>
      <c r="I112" s="321" t="s">
        <v>2083</v>
      </c>
      <c r="J112" s="7" t="s">
        <v>2496</v>
      </c>
      <c r="K112" s="322" t="s">
        <v>110</v>
      </c>
      <c r="L112" s="382" t="s">
        <v>2081</v>
      </c>
      <c r="M112" s="54"/>
      <c r="N112" s="55"/>
      <c r="O112" s="43"/>
      <c r="P112" s="24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4"/>
    </row>
    <row r="113" spans="1:29" s="2" customFormat="1" ht="20.100000000000001" customHeight="1" x14ac:dyDescent="0.3">
      <c r="A113" s="116" t="s">
        <v>2102</v>
      </c>
      <c r="B113" s="117" t="s">
        <v>2105</v>
      </c>
      <c r="C113" s="302" t="s">
        <v>305</v>
      </c>
      <c r="D113" s="122"/>
      <c r="E113" s="122"/>
      <c r="F113" s="303" t="s">
        <v>2917</v>
      </c>
      <c r="G113" s="90" t="s">
        <v>3117</v>
      </c>
      <c r="H113" s="90" t="s">
        <v>159</v>
      </c>
      <c r="I113" s="105" t="s">
        <v>2083</v>
      </c>
      <c r="J113" s="126" t="s">
        <v>2802</v>
      </c>
      <c r="K113" s="107" t="s">
        <v>111</v>
      </c>
      <c r="L113" s="295"/>
      <c r="M113" s="501" t="s">
        <v>65</v>
      </c>
      <c r="N113" s="502"/>
      <c r="O113" s="43"/>
      <c r="P113" s="24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4"/>
    </row>
    <row r="114" spans="1:29" s="2" customFormat="1" ht="20.100000000000001" customHeight="1" x14ac:dyDescent="0.3">
      <c r="A114" s="54" t="s">
        <v>2102</v>
      </c>
      <c r="B114" s="378" t="s">
        <v>2105</v>
      </c>
      <c r="C114" s="380" t="s">
        <v>306</v>
      </c>
      <c r="D114" s="381"/>
      <c r="E114" s="381"/>
      <c r="F114" s="319" t="s">
        <v>2918</v>
      </c>
      <c r="G114" s="317" t="s">
        <v>3118</v>
      </c>
      <c r="H114" s="317" t="s">
        <v>159</v>
      </c>
      <c r="I114" s="321" t="s">
        <v>2083</v>
      </c>
      <c r="J114" s="7" t="s">
        <v>2496</v>
      </c>
      <c r="K114" s="322" t="s">
        <v>110</v>
      </c>
      <c r="L114" s="382" t="s">
        <v>2081</v>
      </c>
      <c r="M114" s="395"/>
      <c r="N114" s="396"/>
      <c r="O114" s="43"/>
      <c r="P114" s="24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4"/>
    </row>
    <row r="115" spans="1:29" s="2" customFormat="1" ht="20.100000000000001" customHeight="1" x14ac:dyDescent="0.3">
      <c r="A115" s="88" t="s">
        <v>2102</v>
      </c>
      <c r="B115" s="246" t="s">
        <v>2105</v>
      </c>
      <c r="C115" s="265" t="s">
        <v>306</v>
      </c>
      <c r="D115" s="266"/>
      <c r="E115" s="266"/>
      <c r="F115" s="92" t="s">
        <v>2918</v>
      </c>
      <c r="G115" s="90" t="s">
        <v>3118</v>
      </c>
      <c r="H115" s="90" t="s">
        <v>159</v>
      </c>
      <c r="I115" s="105" t="s">
        <v>2083</v>
      </c>
      <c r="J115" s="126" t="s">
        <v>2802</v>
      </c>
      <c r="K115" s="107" t="s">
        <v>111</v>
      </c>
      <c r="L115" s="263"/>
      <c r="M115" s="501" t="s">
        <v>65</v>
      </c>
      <c r="N115" s="502"/>
      <c r="O115" s="43"/>
      <c r="P115" s="24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4"/>
    </row>
    <row r="116" spans="1:29" s="2" customFormat="1" ht="20.100000000000001" customHeight="1" x14ac:dyDescent="0.3">
      <c r="A116" s="32" t="s">
        <v>2102</v>
      </c>
      <c r="B116" s="33" t="s">
        <v>2105</v>
      </c>
      <c r="C116" s="50" t="s">
        <v>154</v>
      </c>
      <c r="D116" s="51"/>
      <c r="E116" s="51"/>
      <c r="F116" s="52" t="s">
        <v>2919</v>
      </c>
      <c r="G116" s="50" t="s">
        <v>3119</v>
      </c>
      <c r="H116" s="50" t="s">
        <v>148</v>
      </c>
      <c r="I116" s="58" t="s">
        <v>2083</v>
      </c>
      <c r="J116" s="115" t="s">
        <v>2802</v>
      </c>
      <c r="K116" s="56" t="s">
        <v>111</v>
      </c>
      <c r="L116" s="60">
        <v>782</v>
      </c>
      <c r="M116" s="371"/>
      <c r="N116" s="55"/>
      <c r="O116" s="43" t="e">
        <f>VLOOKUP(AB116,[1]ETerra_D!$A$1:$D$30000,4,0)</f>
        <v>#N/A</v>
      </c>
      <c r="P116" s="24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4"/>
    </row>
    <row r="117" spans="1:29" s="2" customFormat="1" ht="20.100000000000001" customHeight="1" x14ac:dyDescent="0.3">
      <c r="A117" s="88" t="s">
        <v>2102</v>
      </c>
      <c r="B117" s="108" t="s">
        <v>2105</v>
      </c>
      <c r="C117" s="90" t="s">
        <v>155</v>
      </c>
      <c r="D117" s="91"/>
      <c r="E117" s="91"/>
      <c r="F117" s="92" t="s">
        <v>2920</v>
      </c>
      <c r="G117" s="90" t="s">
        <v>3120</v>
      </c>
      <c r="H117" s="90" t="s">
        <v>148</v>
      </c>
      <c r="I117" s="105" t="s">
        <v>2083</v>
      </c>
      <c r="J117" s="126" t="s">
        <v>2802</v>
      </c>
      <c r="K117" s="107" t="s">
        <v>111</v>
      </c>
      <c r="L117" s="263">
        <v>783</v>
      </c>
      <c r="M117" s="501" t="s">
        <v>65</v>
      </c>
      <c r="N117" s="502"/>
      <c r="O117" s="43"/>
      <c r="P117" s="24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4"/>
    </row>
    <row r="118" spans="1:29" s="2" customFormat="1" ht="20.100000000000001" customHeight="1" x14ac:dyDescent="0.3">
      <c r="A118" s="32" t="s">
        <v>2102</v>
      </c>
      <c r="B118" s="33" t="s">
        <v>2105</v>
      </c>
      <c r="C118" s="50" t="s">
        <v>156</v>
      </c>
      <c r="D118" s="51"/>
      <c r="E118" s="51"/>
      <c r="F118" s="52" t="s">
        <v>2921</v>
      </c>
      <c r="G118" s="50" t="s">
        <v>3121</v>
      </c>
      <c r="H118" s="50" t="s">
        <v>148</v>
      </c>
      <c r="I118" s="58" t="s">
        <v>2083</v>
      </c>
      <c r="J118" s="115" t="s">
        <v>2802</v>
      </c>
      <c r="K118" s="56" t="s">
        <v>111</v>
      </c>
      <c r="L118" s="60">
        <v>784</v>
      </c>
      <c r="M118" s="371"/>
      <c r="N118" s="55"/>
      <c r="O118" s="43"/>
      <c r="P118" s="24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4"/>
    </row>
    <row r="119" spans="1:29" s="2" customFormat="1" ht="20.100000000000001" customHeight="1" x14ac:dyDescent="0.3">
      <c r="A119" s="207" t="s">
        <v>2102</v>
      </c>
      <c r="B119" s="214" t="s">
        <v>2105</v>
      </c>
      <c r="C119" s="209" t="s">
        <v>406</v>
      </c>
      <c r="D119" s="157"/>
      <c r="E119" s="157"/>
      <c r="F119" s="188" t="str">
        <f>UCCD1!E23</f>
        <v>IN1D14_PPT1_Falha_06F2</v>
      </c>
      <c r="G119" s="156" t="str">
        <f>UCCD1!F23</f>
        <v>UTRCTRL/BI0GGIO0.Ind14.stVal</v>
      </c>
      <c r="H119" s="209" t="s">
        <v>148</v>
      </c>
      <c r="I119" s="210" t="s">
        <v>2083</v>
      </c>
      <c r="J119" s="208" t="s">
        <v>408</v>
      </c>
      <c r="K119" s="213" t="s">
        <v>412</v>
      </c>
      <c r="L119" s="215">
        <v>785</v>
      </c>
      <c r="M119" s="371"/>
      <c r="N119" s="208"/>
      <c r="O119" s="43"/>
      <c r="P119" s="24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4"/>
    </row>
    <row r="120" spans="1:29" s="2" customFormat="1" ht="20.100000000000001" customHeight="1" x14ac:dyDescent="0.3">
      <c r="A120" s="207" t="s">
        <v>2102</v>
      </c>
      <c r="B120" s="217" t="s">
        <v>2105</v>
      </c>
      <c r="C120" s="218" t="s">
        <v>407</v>
      </c>
      <c r="D120" s="219"/>
      <c r="E120" s="219"/>
      <c r="F120" s="220"/>
      <c r="G120" s="220"/>
      <c r="H120" s="218" t="s">
        <v>148</v>
      </c>
      <c r="I120" s="221" t="s">
        <v>2083</v>
      </c>
      <c r="J120" s="222" t="s">
        <v>409</v>
      </c>
      <c r="K120" s="223" t="s">
        <v>412</v>
      </c>
      <c r="L120" s="215">
        <v>786</v>
      </c>
      <c r="M120" s="411"/>
      <c r="N120" s="222"/>
      <c r="O120" s="43"/>
      <c r="P120" s="24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4"/>
    </row>
    <row r="121" spans="1:29" s="2" customFormat="1" ht="20.100000000000001" customHeight="1" x14ac:dyDescent="0.3">
      <c r="A121" s="520" t="s">
        <v>2624</v>
      </c>
      <c r="B121" s="520"/>
      <c r="C121" s="520"/>
      <c r="D121" s="520"/>
      <c r="E121" s="520"/>
      <c r="F121" s="520"/>
      <c r="G121" s="520"/>
      <c r="H121" s="520"/>
      <c r="I121" s="520"/>
      <c r="J121" s="520"/>
      <c r="K121" s="520"/>
      <c r="L121" s="520"/>
      <c r="M121" s="520"/>
      <c r="N121" s="520"/>
      <c r="O121" s="43"/>
      <c r="P121" s="24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4"/>
    </row>
    <row r="122" spans="1:29" s="2" customFormat="1" ht="20.100000000000001" customHeight="1" x14ac:dyDescent="0.3">
      <c r="A122" s="32" t="s">
        <v>2102</v>
      </c>
      <c r="B122" s="78" t="s">
        <v>2105</v>
      </c>
      <c r="C122" s="50" t="s">
        <v>2626</v>
      </c>
      <c r="D122" s="51" t="s">
        <v>2627</v>
      </c>
      <c r="E122" s="51"/>
      <c r="F122" s="52" t="s">
        <v>2949</v>
      </c>
      <c r="G122" s="100" t="s">
        <v>3122</v>
      </c>
      <c r="H122" s="37" t="s">
        <v>166</v>
      </c>
      <c r="I122" s="66" t="s">
        <v>2083</v>
      </c>
      <c r="J122" s="53" t="s">
        <v>2496</v>
      </c>
      <c r="K122" s="66" t="s">
        <v>110</v>
      </c>
      <c r="L122" s="59" t="s">
        <v>2081</v>
      </c>
      <c r="M122" s="371"/>
      <c r="N122" s="55"/>
      <c r="O122" s="43"/>
      <c r="P122" s="24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4"/>
    </row>
    <row r="123" spans="1:29" s="2" customFormat="1" ht="20.100000000000001" customHeight="1" x14ac:dyDescent="0.3">
      <c r="A123" s="32" t="s">
        <v>2102</v>
      </c>
      <c r="B123" s="78" t="s">
        <v>2105</v>
      </c>
      <c r="C123" s="50" t="s">
        <v>2631</v>
      </c>
      <c r="D123" s="51" t="s">
        <v>97</v>
      </c>
      <c r="E123" s="51"/>
      <c r="F123" s="52" t="s">
        <v>2950</v>
      </c>
      <c r="G123" s="100" t="s">
        <v>3123</v>
      </c>
      <c r="H123" s="68" t="s">
        <v>148</v>
      </c>
      <c r="I123" s="66" t="s">
        <v>2083</v>
      </c>
      <c r="J123" s="53" t="s">
        <v>2496</v>
      </c>
      <c r="K123" s="66" t="s">
        <v>110</v>
      </c>
      <c r="L123" s="59" t="s">
        <v>2081</v>
      </c>
      <c r="M123" s="371"/>
      <c r="N123" s="55"/>
      <c r="O123" s="43"/>
      <c r="P123" s="24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4"/>
    </row>
    <row r="124" spans="1:29" s="2" customFormat="1" ht="20.100000000000001" customHeight="1" x14ac:dyDescent="0.3">
      <c r="A124" s="32" t="s">
        <v>2102</v>
      </c>
      <c r="B124" s="78" t="s">
        <v>2105</v>
      </c>
      <c r="C124" s="50" t="s">
        <v>2630</v>
      </c>
      <c r="D124" s="51" t="s">
        <v>98</v>
      </c>
      <c r="E124" s="51"/>
      <c r="F124" s="52" t="s">
        <v>2951</v>
      </c>
      <c r="G124" s="100" t="s">
        <v>3124</v>
      </c>
      <c r="H124" s="50" t="s">
        <v>166</v>
      </c>
      <c r="I124" s="66" t="s">
        <v>2083</v>
      </c>
      <c r="J124" s="53" t="s">
        <v>2496</v>
      </c>
      <c r="K124" s="66" t="s">
        <v>110</v>
      </c>
      <c r="L124" s="59" t="s">
        <v>2081</v>
      </c>
      <c r="M124" s="371"/>
      <c r="N124" s="55"/>
      <c r="O124" s="43"/>
      <c r="P124" s="24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4"/>
    </row>
    <row r="125" spans="1:29" s="2" customFormat="1" ht="20.100000000000001" customHeight="1" x14ac:dyDescent="0.3">
      <c r="A125" s="32" t="s">
        <v>2102</v>
      </c>
      <c r="B125" s="78" t="s">
        <v>2105</v>
      </c>
      <c r="C125" s="50" t="s">
        <v>2641</v>
      </c>
      <c r="D125" s="51" t="s">
        <v>99</v>
      </c>
      <c r="E125" s="51"/>
      <c r="F125" s="52" t="s">
        <v>2952</v>
      </c>
      <c r="G125" s="100" t="s">
        <v>3125</v>
      </c>
      <c r="H125" s="68" t="s">
        <v>148</v>
      </c>
      <c r="I125" s="66" t="s">
        <v>2083</v>
      </c>
      <c r="J125" s="53" t="s">
        <v>2496</v>
      </c>
      <c r="K125" s="66" t="s">
        <v>110</v>
      </c>
      <c r="L125" s="59" t="s">
        <v>2081</v>
      </c>
      <c r="M125" s="371"/>
      <c r="N125" s="55"/>
      <c r="O125" s="43"/>
      <c r="P125" s="24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4"/>
    </row>
    <row r="126" spans="1:29" s="2" customFormat="1" ht="20.100000000000001" customHeight="1" x14ac:dyDescent="0.3">
      <c r="A126" s="32" t="s">
        <v>2102</v>
      </c>
      <c r="B126" s="78" t="s">
        <v>2105</v>
      </c>
      <c r="C126" s="50" t="s">
        <v>2642</v>
      </c>
      <c r="D126" s="51" t="s">
        <v>100</v>
      </c>
      <c r="E126" s="51"/>
      <c r="F126" s="52" t="s">
        <v>2953</v>
      </c>
      <c r="G126" s="100" t="s">
        <v>3126</v>
      </c>
      <c r="H126" s="68" t="s">
        <v>148</v>
      </c>
      <c r="I126" s="66" t="s">
        <v>2083</v>
      </c>
      <c r="J126" s="53" t="s">
        <v>2496</v>
      </c>
      <c r="K126" s="66" t="s">
        <v>110</v>
      </c>
      <c r="L126" s="59" t="s">
        <v>2081</v>
      </c>
      <c r="M126" s="371"/>
      <c r="N126" s="55"/>
      <c r="O126" s="43"/>
      <c r="P126" s="24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4"/>
    </row>
    <row r="127" spans="1:29" s="2" customFormat="1" ht="20.100000000000001" customHeight="1" x14ac:dyDescent="0.3">
      <c r="A127" s="32" t="s">
        <v>2102</v>
      </c>
      <c r="B127" s="78" t="s">
        <v>2105</v>
      </c>
      <c r="C127" s="50" t="s">
        <v>2643</v>
      </c>
      <c r="D127" s="51" t="s">
        <v>101</v>
      </c>
      <c r="E127" s="51"/>
      <c r="F127" s="52" t="s">
        <v>2954</v>
      </c>
      <c r="G127" s="100" t="s">
        <v>3127</v>
      </c>
      <c r="H127" s="50" t="s">
        <v>166</v>
      </c>
      <c r="I127" s="66" t="s">
        <v>2083</v>
      </c>
      <c r="J127" s="53" t="s">
        <v>2496</v>
      </c>
      <c r="K127" s="66" t="s">
        <v>110</v>
      </c>
      <c r="L127" s="59" t="s">
        <v>2081</v>
      </c>
      <c r="M127" s="371"/>
      <c r="N127" s="55"/>
      <c r="O127" s="43"/>
      <c r="P127" s="24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4"/>
    </row>
    <row r="128" spans="1:29" s="2" customFormat="1" ht="20.100000000000001" customHeight="1" x14ac:dyDescent="0.3">
      <c r="A128" s="32" t="s">
        <v>2102</v>
      </c>
      <c r="B128" s="78" t="s">
        <v>2105</v>
      </c>
      <c r="C128" s="50" t="s">
        <v>2628</v>
      </c>
      <c r="D128" s="51" t="s">
        <v>102</v>
      </c>
      <c r="E128" s="51"/>
      <c r="F128" s="52" t="s">
        <v>2955</v>
      </c>
      <c r="G128" s="100" t="s">
        <v>3128</v>
      </c>
      <c r="H128" s="50" t="s">
        <v>166</v>
      </c>
      <c r="I128" s="66" t="s">
        <v>2083</v>
      </c>
      <c r="J128" s="53" t="s">
        <v>2496</v>
      </c>
      <c r="K128" s="66" t="s">
        <v>110</v>
      </c>
      <c r="L128" s="59" t="s">
        <v>2081</v>
      </c>
      <c r="M128" s="371"/>
      <c r="N128" s="55"/>
      <c r="O128" s="43"/>
      <c r="P128" s="24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4"/>
    </row>
    <row r="129" spans="1:29" s="2" customFormat="1" ht="20.100000000000001" customHeight="1" x14ac:dyDescent="0.3">
      <c r="A129" s="32" t="s">
        <v>2102</v>
      </c>
      <c r="B129" s="78" t="s">
        <v>2105</v>
      </c>
      <c r="C129" s="50" t="s">
        <v>2644</v>
      </c>
      <c r="D129" s="51" t="s">
        <v>2629</v>
      </c>
      <c r="E129" s="51"/>
      <c r="F129" s="52" t="s">
        <v>2956</v>
      </c>
      <c r="G129" s="100" t="s">
        <v>3129</v>
      </c>
      <c r="H129" s="68" t="s">
        <v>148</v>
      </c>
      <c r="I129" s="66" t="s">
        <v>2083</v>
      </c>
      <c r="J129" s="53" t="s">
        <v>2496</v>
      </c>
      <c r="K129" s="66" t="s">
        <v>110</v>
      </c>
      <c r="L129" s="59" t="s">
        <v>2081</v>
      </c>
      <c r="M129" s="371"/>
      <c r="N129" s="55"/>
      <c r="O129" s="43"/>
      <c r="P129" s="24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4"/>
    </row>
    <row r="130" spans="1:29" s="2" customFormat="1" ht="20.100000000000001" customHeight="1" x14ac:dyDescent="0.3">
      <c r="A130" s="32" t="s">
        <v>2102</v>
      </c>
      <c r="B130" s="78" t="s">
        <v>2105</v>
      </c>
      <c r="C130" s="50" t="s">
        <v>2645</v>
      </c>
      <c r="D130" s="51" t="s">
        <v>104</v>
      </c>
      <c r="E130" s="51"/>
      <c r="F130" s="52" t="s">
        <v>2957</v>
      </c>
      <c r="G130" s="100" t="s">
        <v>3130</v>
      </c>
      <c r="H130" s="68" t="s">
        <v>148</v>
      </c>
      <c r="I130" s="66" t="s">
        <v>2083</v>
      </c>
      <c r="J130" s="53" t="s">
        <v>2496</v>
      </c>
      <c r="K130" s="66" t="s">
        <v>110</v>
      </c>
      <c r="L130" s="59" t="s">
        <v>2081</v>
      </c>
      <c r="M130" s="371"/>
      <c r="N130" s="55"/>
      <c r="O130" s="43"/>
      <c r="P130" s="24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4"/>
    </row>
    <row r="131" spans="1:29" s="2" customFormat="1" ht="20.100000000000001" customHeight="1" x14ac:dyDescent="0.3">
      <c r="A131" s="32" t="s">
        <v>2102</v>
      </c>
      <c r="B131" s="78" t="s">
        <v>2105</v>
      </c>
      <c r="C131" s="50" t="s">
        <v>2646</v>
      </c>
      <c r="D131" s="51" t="s">
        <v>2559</v>
      </c>
      <c r="E131" s="51"/>
      <c r="F131" s="52" t="s">
        <v>2958</v>
      </c>
      <c r="G131" s="100" t="s">
        <v>3131</v>
      </c>
      <c r="H131" s="68" t="s">
        <v>148</v>
      </c>
      <c r="I131" s="66" t="s">
        <v>2083</v>
      </c>
      <c r="J131" s="53" t="s">
        <v>2496</v>
      </c>
      <c r="K131" s="66" t="s">
        <v>110</v>
      </c>
      <c r="L131" s="59" t="s">
        <v>2081</v>
      </c>
      <c r="M131" s="371"/>
      <c r="N131" s="55"/>
      <c r="O131" s="43"/>
      <c r="P131" s="24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4"/>
    </row>
    <row r="132" spans="1:29" s="2" customFormat="1" ht="20.100000000000001" customHeight="1" x14ac:dyDescent="0.3">
      <c r="A132" s="32" t="s">
        <v>2102</v>
      </c>
      <c r="B132" s="78" t="s">
        <v>2105</v>
      </c>
      <c r="C132" s="50" t="s">
        <v>2647</v>
      </c>
      <c r="D132" s="51" t="s">
        <v>105</v>
      </c>
      <c r="E132" s="51"/>
      <c r="F132" s="52" t="s">
        <v>2959</v>
      </c>
      <c r="G132" s="100" t="s">
        <v>3132</v>
      </c>
      <c r="H132" s="68" t="s">
        <v>148</v>
      </c>
      <c r="I132" s="66" t="s">
        <v>2083</v>
      </c>
      <c r="J132" s="53" t="s">
        <v>2496</v>
      </c>
      <c r="K132" s="66" t="s">
        <v>110</v>
      </c>
      <c r="L132" s="59" t="s">
        <v>2081</v>
      </c>
      <c r="M132" s="371"/>
      <c r="N132" s="55"/>
      <c r="O132" s="43"/>
      <c r="P132" s="24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4"/>
    </row>
    <row r="133" spans="1:29" s="2" customFormat="1" ht="20.100000000000001" customHeight="1" x14ac:dyDescent="0.3">
      <c r="A133" s="32" t="s">
        <v>2102</v>
      </c>
      <c r="B133" s="78" t="s">
        <v>2105</v>
      </c>
      <c r="C133" s="50" t="s">
        <v>2648</v>
      </c>
      <c r="D133" s="51" t="s">
        <v>2632</v>
      </c>
      <c r="E133" s="51"/>
      <c r="F133" s="52" t="s">
        <v>2960</v>
      </c>
      <c r="G133" s="100" t="s">
        <v>3133</v>
      </c>
      <c r="H133" s="68" t="s">
        <v>148</v>
      </c>
      <c r="I133" s="66" t="s">
        <v>2083</v>
      </c>
      <c r="J133" s="53" t="s">
        <v>2496</v>
      </c>
      <c r="K133" s="66" t="s">
        <v>110</v>
      </c>
      <c r="L133" s="59" t="s">
        <v>2081</v>
      </c>
      <c r="M133" s="371"/>
      <c r="N133" s="55"/>
      <c r="O133" s="43"/>
      <c r="P133" s="24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4"/>
    </row>
    <row r="134" spans="1:29" s="2" customFormat="1" ht="20.100000000000001" customHeight="1" x14ac:dyDescent="0.3">
      <c r="A134" s="32" t="s">
        <v>2102</v>
      </c>
      <c r="B134" s="78" t="s">
        <v>2105</v>
      </c>
      <c r="C134" s="50" t="s">
        <v>2649</v>
      </c>
      <c r="D134" s="51" t="s">
        <v>2633</v>
      </c>
      <c r="E134" s="51"/>
      <c r="F134" s="52" t="s">
        <v>2961</v>
      </c>
      <c r="G134" s="100" t="s">
        <v>3134</v>
      </c>
      <c r="H134" s="50" t="s">
        <v>166</v>
      </c>
      <c r="I134" s="66" t="s">
        <v>2083</v>
      </c>
      <c r="J134" s="53" t="s">
        <v>2496</v>
      </c>
      <c r="K134" s="66" t="s">
        <v>110</v>
      </c>
      <c r="L134" s="59" t="s">
        <v>2081</v>
      </c>
      <c r="M134" s="371"/>
      <c r="N134" s="55"/>
      <c r="O134" s="43"/>
      <c r="P134" s="24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4"/>
    </row>
    <row r="135" spans="1:29" s="2" customFormat="1" ht="20.100000000000001" customHeight="1" x14ac:dyDescent="0.3">
      <c r="A135" s="32" t="s">
        <v>2102</v>
      </c>
      <c r="B135" s="78" t="s">
        <v>2105</v>
      </c>
      <c r="C135" s="50" t="s">
        <v>2650</v>
      </c>
      <c r="D135" s="51" t="s">
        <v>2634</v>
      </c>
      <c r="E135" s="51"/>
      <c r="F135" s="52" t="s">
        <v>2962</v>
      </c>
      <c r="G135" s="100" t="s">
        <v>3135</v>
      </c>
      <c r="H135" s="68" t="s">
        <v>148</v>
      </c>
      <c r="I135" s="66" t="s">
        <v>2083</v>
      </c>
      <c r="J135" s="53" t="s">
        <v>2496</v>
      </c>
      <c r="K135" s="66" t="s">
        <v>110</v>
      </c>
      <c r="L135" s="59" t="s">
        <v>2081</v>
      </c>
      <c r="M135" s="371"/>
      <c r="N135" s="55"/>
      <c r="O135" s="43"/>
      <c r="P135" s="24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4"/>
    </row>
    <row r="136" spans="1:29" s="2" customFormat="1" ht="20.100000000000001" customHeight="1" x14ac:dyDescent="0.3">
      <c r="A136" s="32" t="s">
        <v>2102</v>
      </c>
      <c r="B136" s="78" t="s">
        <v>2105</v>
      </c>
      <c r="C136" s="50" t="s">
        <v>2651</v>
      </c>
      <c r="D136" s="51" t="s">
        <v>2635</v>
      </c>
      <c r="E136" s="51"/>
      <c r="F136" s="52" t="s">
        <v>2963</v>
      </c>
      <c r="G136" s="100" t="s">
        <v>3136</v>
      </c>
      <c r="H136" s="50" t="s">
        <v>166</v>
      </c>
      <c r="I136" s="66" t="s">
        <v>2083</v>
      </c>
      <c r="J136" s="53" t="s">
        <v>2496</v>
      </c>
      <c r="K136" s="66" t="s">
        <v>110</v>
      </c>
      <c r="L136" s="59" t="s">
        <v>2081</v>
      </c>
      <c r="M136" s="371"/>
      <c r="N136" s="55"/>
      <c r="O136" s="43"/>
      <c r="P136" s="24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4"/>
    </row>
    <row r="137" spans="1:29" s="2" customFormat="1" ht="20.100000000000001" customHeight="1" x14ac:dyDescent="0.3">
      <c r="A137" s="32" t="s">
        <v>2102</v>
      </c>
      <c r="B137" s="78" t="s">
        <v>2105</v>
      </c>
      <c r="C137" s="50" t="s">
        <v>2652</v>
      </c>
      <c r="D137" s="51" t="s">
        <v>2636</v>
      </c>
      <c r="E137" s="51"/>
      <c r="F137" s="52" t="s">
        <v>2964</v>
      </c>
      <c r="G137" s="100" t="s">
        <v>3137</v>
      </c>
      <c r="H137" s="68" t="s">
        <v>148</v>
      </c>
      <c r="I137" s="66" t="s">
        <v>2083</v>
      </c>
      <c r="J137" s="53" t="s">
        <v>2496</v>
      </c>
      <c r="K137" s="66" t="s">
        <v>110</v>
      </c>
      <c r="L137" s="59" t="s">
        <v>2081</v>
      </c>
      <c r="M137" s="371"/>
      <c r="N137" s="55"/>
      <c r="O137" s="43"/>
      <c r="P137" s="24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4"/>
    </row>
    <row r="138" spans="1:29" s="2" customFormat="1" ht="20.100000000000001" customHeight="1" x14ac:dyDescent="0.3">
      <c r="A138" s="32" t="s">
        <v>2102</v>
      </c>
      <c r="B138" s="78" t="s">
        <v>2105</v>
      </c>
      <c r="C138" s="50" t="s">
        <v>2653</v>
      </c>
      <c r="D138" s="51" t="s">
        <v>2637</v>
      </c>
      <c r="E138" s="51"/>
      <c r="F138" s="52" t="s">
        <v>2965</v>
      </c>
      <c r="G138" s="100" t="s">
        <v>3138</v>
      </c>
      <c r="H138" s="50" t="s">
        <v>166</v>
      </c>
      <c r="I138" s="66" t="s">
        <v>2083</v>
      </c>
      <c r="J138" s="53" t="s">
        <v>2496</v>
      </c>
      <c r="K138" s="66" t="s">
        <v>110</v>
      </c>
      <c r="L138" s="59" t="s">
        <v>2081</v>
      </c>
      <c r="M138" s="371"/>
      <c r="N138" s="55"/>
      <c r="O138" s="43"/>
      <c r="P138" s="24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4"/>
    </row>
    <row r="139" spans="1:29" s="2" customFormat="1" ht="20.100000000000001" customHeight="1" x14ac:dyDescent="0.3">
      <c r="A139" s="32" t="s">
        <v>2102</v>
      </c>
      <c r="B139" s="78" t="s">
        <v>2105</v>
      </c>
      <c r="C139" s="50" t="s">
        <v>2654</v>
      </c>
      <c r="D139" s="51" t="s">
        <v>2638</v>
      </c>
      <c r="E139" s="51"/>
      <c r="F139" s="52" t="s">
        <v>2966</v>
      </c>
      <c r="G139" s="100" t="s">
        <v>3139</v>
      </c>
      <c r="H139" s="50" t="s">
        <v>2803</v>
      </c>
      <c r="I139" s="66" t="s">
        <v>2083</v>
      </c>
      <c r="J139" s="53" t="s">
        <v>2496</v>
      </c>
      <c r="K139" s="66" t="s">
        <v>110</v>
      </c>
      <c r="L139" s="59" t="s">
        <v>2081</v>
      </c>
      <c r="M139" s="371"/>
      <c r="N139" s="55"/>
      <c r="O139" s="43"/>
      <c r="P139" s="24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4"/>
    </row>
    <row r="140" spans="1:29" s="2" customFormat="1" ht="20.100000000000001" customHeight="1" x14ac:dyDescent="0.3">
      <c r="A140" s="32" t="s">
        <v>2102</v>
      </c>
      <c r="B140" s="78" t="s">
        <v>2105</v>
      </c>
      <c r="C140" s="50" t="s">
        <v>2639</v>
      </c>
      <c r="D140" s="51" t="s">
        <v>2640</v>
      </c>
      <c r="E140" s="51"/>
      <c r="F140" s="52" t="s">
        <v>2967</v>
      </c>
      <c r="G140" s="100" t="s">
        <v>3140</v>
      </c>
      <c r="H140" s="68" t="s">
        <v>148</v>
      </c>
      <c r="I140" s="66" t="s">
        <v>2083</v>
      </c>
      <c r="J140" s="53" t="s">
        <v>2496</v>
      </c>
      <c r="K140" s="66" t="s">
        <v>110</v>
      </c>
      <c r="L140" s="59" t="s">
        <v>2081</v>
      </c>
      <c r="M140" s="371"/>
      <c r="N140" s="55"/>
      <c r="O140" s="43"/>
      <c r="P140" s="24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4"/>
    </row>
    <row r="141" spans="1:29" s="2" customFormat="1" ht="20.100000000000001" customHeight="1" x14ac:dyDescent="0.3">
      <c r="A141" s="32" t="s">
        <v>2102</v>
      </c>
      <c r="B141" s="78" t="s">
        <v>2105</v>
      </c>
      <c r="C141" s="50" t="s">
        <v>2655</v>
      </c>
      <c r="D141" s="51" t="s">
        <v>2656</v>
      </c>
      <c r="E141" s="51"/>
      <c r="F141" s="52" t="s">
        <v>2968</v>
      </c>
      <c r="G141" s="100" t="s">
        <v>3141</v>
      </c>
      <c r="H141" s="68" t="s">
        <v>148</v>
      </c>
      <c r="I141" s="66" t="s">
        <v>2083</v>
      </c>
      <c r="J141" s="53" t="s">
        <v>2496</v>
      </c>
      <c r="K141" s="66" t="s">
        <v>110</v>
      </c>
      <c r="L141" s="59" t="s">
        <v>2081</v>
      </c>
      <c r="M141" s="371"/>
      <c r="N141" s="55"/>
      <c r="O141" s="43"/>
      <c r="P141" s="24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4"/>
    </row>
    <row r="142" spans="1:29" s="2" customFormat="1" ht="20.100000000000001" customHeight="1" x14ac:dyDescent="0.3">
      <c r="A142" s="32" t="s">
        <v>2102</v>
      </c>
      <c r="B142" s="78" t="s">
        <v>2105</v>
      </c>
      <c r="C142" s="50" t="s">
        <v>2658</v>
      </c>
      <c r="D142" s="51" t="s">
        <v>2659</v>
      </c>
      <c r="E142" s="51"/>
      <c r="F142" s="52" t="s">
        <v>2969</v>
      </c>
      <c r="G142" s="100" t="s">
        <v>3142</v>
      </c>
      <c r="H142" s="68" t="s">
        <v>148</v>
      </c>
      <c r="I142" s="66" t="s">
        <v>2083</v>
      </c>
      <c r="J142" s="53" t="s">
        <v>2496</v>
      </c>
      <c r="K142" s="66" t="s">
        <v>110</v>
      </c>
      <c r="L142" s="59" t="s">
        <v>2081</v>
      </c>
      <c r="M142" s="371"/>
      <c r="N142" s="55"/>
      <c r="O142" s="43"/>
      <c r="P142" s="24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4"/>
    </row>
    <row r="143" spans="1:29" s="2" customFormat="1" ht="20.100000000000001" customHeight="1" x14ac:dyDescent="0.3">
      <c r="A143" s="32" t="s">
        <v>2102</v>
      </c>
      <c r="B143" s="78" t="s">
        <v>2105</v>
      </c>
      <c r="C143" s="50" t="s">
        <v>2657</v>
      </c>
      <c r="D143" s="51" t="s">
        <v>2660</v>
      </c>
      <c r="E143" s="51"/>
      <c r="F143" s="52" t="s">
        <v>2970</v>
      </c>
      <c r="G143" s="100" t="s">
        <v>3143</v>
      </c>
      <c r="H143" s="68" t="s">
        <v>148</v>
      </c>
      <c r="I143" s="66" t="s">
        <v>2083</v>
      </c>
      <c r="J143" s="53" t="s">
        <v>2496</v>
      </c>
      <c r="K143" s="66" t="s">
        <v>110</v>
      </c>
      <c r="L143" s="59" t="s">
        <v>2081</v>
      </c>
      <c r="M143" s="371"/>
      <c r="N143" s="55"/>
      <c r="O143" s="43"/>
      <c r="P143" s="24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4"/>
    </row>
    <row r="144" spans="1:29" s="2" customFormat="1" ht="20.100000000000001" customHeight="1" x14ac:dyDescent="0.3">
      <c r="A144" s="32" t="s">
        <v>2102</v>
      </c>
      <c r="B144" s="78" t="s">
        <v>2105</v>
      </c>
      <c r="C144" s="50" t="s">
        <v>2683</v>
      </c>
      <c r="D144" s="51" t="s">
        <v>2661</v>
      </c>
      <c r="E144" s="51"/>
      <c r="F144" s="52" t="s">
        <v>2971</v>
      </c>
      <c r="G144" s="100" t="s">
        <v>3144</v>
      </c>
      <c r="H144" s="68" t="s">
        <v>148</v>
      </c>
      <c r="I144" s="66" t="s">
        <v>2083</v>
      </c>
      <c r="J144" s="53" t="s">
        <v>2496</v>
      </c>
      <c r="K144" s="66" t="s">
        <v>110</v>
      </c>
      <c r="L144" s="59" t="s">
        <v>2081</v>
      </c>
      <c r="M144" s="371"/>
      <c r="N144" s="55"/>
      <c r="O144" s="43"/>
      <c r="P144" s="24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4"/>
    </row>
    <row r="145" spans="1:29" s="2" customFormat="1" ht="20.100000000000001" customHeight="1" x14ac:dyDescent="0.3">
      <c r="A145" s="88" t="s">
        <v>2102</v>
      </c>
      <c r="B145" s="103" t="s">
        <v>2105</v>
      </c>
      <c r="C145" s="90" t="s">
        <v>2662</v>
      </c>
      <c r="D145" s="91" t="s">
        <v>2665</v>
      </c>
      <c r="E145" s="91"/>
      <c r="F145" s="92" t="s">
        <v>2972</v>
      </c>
      <c r="G145" s="104" t="s">
        <v>3145</v>
      </c>
      <c r="H145" s="90" t="s">
        <v>159</v>
      </c>
      <c r="I145" s="283" t="s">
        <v>2083</v>
      </c>
      <c r="J145" s="282" t="s">
        <v>2496</v>
      </c>
      <c r="K145" s="283" t="s">
        <v>110</v>
      </c>
      <c r="L145" s="250" t="s">
        <v>2081</v>
      </c>
      <c r="M145" s="501" t="s">
        <v>65</v>
      </c>
      <c r="N145" s="502"/>
      <c r="O145" s="43"/>
      <c r="P145" s="24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4"/>
    </row>
    <row r="146" spans="1:29" s="2" customFormat="1" ht="20.100000000000001" customHeight="1" x14ac:dyDescent="0.3">
      <c r="A146" s="32" t="s">
        <v>2102</v>
      </c>
      <c r="B146" s="78" t="s">
        <v>2105</v>
      </c>
      <c r="C146" s="50" t="s">
        <v>2663</v>
      </c>
      <c r="D146" s="51" t="s">
        <v>2666</v>
      </c>
      <c r="E146" s="51"/>
      <c r="F146" s="52" t="s">
        <v>2973</v>
      </c>
      <c r="G146" s="100" t="s">
        <v>3146</v>
      </c>
      <c r="H146" s="68" t="s">
        <v>148</v>
      </c>
      <c r="I146" s="66" t="s">
        <v>2083</v>
      </c>
      <c r="J146" s="53" t="s">
        <v>2496</v>
      </c>
      <c r="K146" s="66" t="s">
        <v>110</v>
      </c>
      <c r="L146" s="59" t="s">
        <v>2081</v>
      </c>
      <c r="M146" s="371"/>
      <c r="N146" s="55"/>
      <c r="O146" s="43"/>
      <c r="P146" s="24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4"/>
    </row>
    <row r="147" spans="1:29" s="2" customFormat="1" ht="20.100000000000001" customHeight="1" x14ac:dyDescent="0.3">
      <c r="A147" s="32" t="s">
        <v>2102</v>
      </c>
      <c r="B147" s="78" t="s">
        <v>2105</v>
      </c>
      <c r="C147" s="50" t="s">
        <v>2664</v>
      </c>
      <c r="D147" s="51" t="s">
        <v>2667</v>
      </c>
      <c r="E147" s="51"/>
      <c r="F147" s="52" t="s">
        <v>2974</v>
      </c>
      <c r="G147" s="100" t="s">
        <v>3147</v>
      </c>
      <c r="H147" s="68" t="s">
        <v>148</v>
      </c>
      <c r="I147" s="66" t="s">
        <v>2083</v>
      </c>
      <c r="J147" s="53" t="s">
        <v>2496</v>
      </c>
      <c r="K147" s="66" t="s">
        <v>110</v>
      </c>
      <c r="L147" s="59" t="s">
        <v>2081</v>
      </c>
      <c r="M147" s="371"/>
      <c r="N147" s="55"/>
      <c r="O147" s="43"/>
      <c r="P147" s="24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4"/>
    </row>
    <row r="148" spans="1:29" s="2" customFormat="1" ht="20.100000000000001" customHeight="1" x14ac:dyDescent="0.3">
      <c r="A148" s="32" t="s">
        <v>2102</v>
      </c>
      <c r="B148" s="78" t="s">
        <v>2105</v>
      </c>
      <c r="C148" s="50" t="s">
        <v>4415</v>
      </c>
      <c r="D148" s="51" t="s">
        <v>2668</v>
      </c>
      <c r="E148" s="51"/>
      <c r="F148" s="52" t="s">
        <v>4396</v>
      </c>
      <c r="G148" s="100" t="s">
        <v>3148</v>
      </c>
      <c r="H148" s="68" t="s">
        <v>148</v>
      </c>
      <c r="I148" s="66" t="s">
        <v>2083</v>
      </c>
      <c r="J148" s="53" t="s">
        <v>2496</v>
      </c>
      <c r="K148" s="66" t="s">
        <v>110</v>
      </c>
      <c r="L148" s="59" t="s">
        <v>2081</v>
      </c>
      <c r="M148" s="371"/>
      <c r="N148" s="55"/>
      <c r="O148" s="43"/>
      <c r="P148" s="24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4"/>
    </row>
    <row r="149" spans="1:29" s="2" customFormat="1" ht="20.100000000000001" customHeight="1" x14ac:dyDescent="0.3">
      <c r="A149" s="32" t="s">
        <v>2102</v>
      </c>
      <c r="B149" s="78" t="s">
        <v>2105</v>
      </c>
      <c r="C149" s="50" t="s">
        <v>2669</v>
      </c>
      <c r="D149" s="51" t="s">
        <v>4397</v>
      </c>
      <c r="E149" s="51"/>
      <c r="F149" s="52" t="s">
        <v>4398</v>
      </c>
      <c r="G149" s="100" t="s">
        <v>4400</v>
      </c>
      <c r="H149" s="68" t="s">
        <v>148</v>
      </c>
      <c r="I149" s="66" t="s">
        <v>2083</v>
      </c>
      <c r="J149" s="53" t="s">
        <v>2496</v>
      </c>
      <c r="K149" s="66" t="s">
        <v>110</v>
      </c>
      <c r="L149" s="59" t="s">
        <v>2081</v>
      </c>
      <c r="M149" s="371"/>
      <c r="N149" s="55"/>
      <c r="O149" s="43"/>
      <c r="P149" s="24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4"/>
    </row>
    <row r="150" spans="1:29" s="2" customFormat="1" ht="20.100000000000001" customHeight="1" x14ac:dyDescent="0.3">
      <c r="A150" s="32" t="s">
        <v>2102</v>
      </c>
      <c r="B150" s="78" t="s">
        <v>2105</v>
      </c>
      <c r="C150" s="50" t="s">
        <v>2680</v>
      </c>
      <c r="D150" s="51"/>
      <c r="E150" s="51"/>
      <c r="F150" s="52" t="s">
        <v>2881</v>
      </c>
      <c r="G150" s="100" t="s">
        <v>3149</v>
      </c>
      <c r="H150" s="50" t="s">
        <v>2804</v>
      </c>
      <c r="I150" s="66" t="s">
        <v>2083</v>
      </c>
      <c r="J150" s="53" t="s">
        <v>2496</v>
      </c>
      <c r="K150" s="66" t="s">
        <v>110</v>
      </c>
      <c r="L150" s="59" t="s">
        <v>2081</v>
      </c>
      <c r="M150" s="371"/>
      <c r="N150" s="55"/>
      <c r="O150" s="43"/>
      <c r="P150" s="24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4"/>
    </row>
    <row r="151" spans="1:29" s="2" customFormat="1" ht="20.100000000000001" customHeight="1" x14ac:dyDescent="0.3">
      <c r="A151" s="73" t="s">
        <v>2102</v>
      </c>
      <c r="B151" s="387" t="s">
        <v>2105</v>
      </c>
      <c r="C151" s="317" t="s">
        <v>5340</v>
      </c>
      <c r="D151" s="318" t="s">
        <v>5343</v>
      </c>
      <c r="E151" s="318"/>
      <c r="F151" s="319" t="s">
        <v>5349</v>
      </c>
      <c r="G151" s="388" t="s">
        <v>5352</v>
      </c>
      <c r="H151" s="428" t="s">
        <v>166</v>
      </c>
      <c r="I151" s="348" t="s">
        <v>2083</v>
      </c>
      <c r="J151" s="55" t="s">
        <v>2496</v>
      </c>
      <c r="K151" s="348" t="s">
        <v>110</v>
      </c>
      <c r="L151" s="429" t="s">
        <v>2081</v>
      </c>
      <c r="M151" s="54"/>
      <c r="N151" s="55"/>
      <c r="O151" s="427"/>
      <c r="P151" s="24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4"/>
    </row>
    <row r="152" spans="1:29" s="2" customFormat="1" ht="20.100000000000001" customHeight="1" x14ac:dyDescent="0.3">
      <c r="A152" s="73" t="s">
        <v>2102</v>
      </c>
      <c r="B152" s="387" t="s">
        <v>2105</v>
      </c>
      <c r="C152" s="317" t="s">
        <v>5341</v>
      </c>
      <c r="D152" s="318" t="s">
        <v>5344</v>
      </c>
      <c r="E152" s="318"/>
      <c r="F152" s="319" t="s">
        <v>5350</v>
      </c>
      <c r="G152" s="388" t="s">
        <v>5353</v>
      </c>
      <c r="H152" s="428" t="s">
        <v>166</v>
      </c>
      <c r="I152" s="348" t="s">
        <v>2083</v>
      </c>
      <c r="J152" s="55" t="s">
        <v>2496</v>
      </c>
      <c r="K152" s="348" t="s">
        <v>110</v>
      </c>
      <c r="L152" s="429" t="s">
        <v>2081</v>
      </c>
      <c r="M152" s="54"/>
      <c r="N152" s="55"/>
      <c r="O152" s="427"/>
      <c r="P152" s="24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4"/>
    </row>
    <row r="153" spans="1:29" s="2" customFormat="1" ht="20.100000000000001" customHeight="1" x14ac:dyDescent="0.3">
      <c r="A153" s="73" t="s">
        <v>2102</v>
      </c>
      <c r="B153" s="387" t="s">
        <v>2105</v>
      </c>
      <c r="C153" s="317" t="s">
        <v>5342</v>
      </c>
      <c r="D153" s="318" t="s">
        <v>5345</v>
      </c>
      <c r="E153" s="318"/>
      <c r="F153" s="319" t="s">
        <v>5351</v>
      </c>
      <c r="G153" s="388" t="s">
        <v>5354</v>
      </c>
      <c r="H153" s="428" t="s">
        <v>166</v>
      </c>
      <c r="I153" s="348" t="s">
        <v>2083</v>
      </c>
      <c r="J153" s="55" t="s">
        <v>2496</v>
      </c>
      <c r="K153" s="348" t="s">
        <v>110</v>
      </c>
      <c r="L153" s="429" t="s">
        <v>2081</v>
      </c>
      <c r="M153" s="54"/>
      <c r="N153" s="55"/>
      <c r="O153" s="427"/>
      <c r="P153" s="24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4"/>
    </row>
    <row r="154" spans="1:29" s="2" customFormat="1" ht="20.100000000000001" customHeight="1" x14ac:dyDescent="0.3">
      <c r="A154" s="54" t="s">
        <v>2102</v>
      </c>
      <c r="B154" s="387" t="s">
        <v>2105</v>
      </c>
      <c r="C154" s="317" t="s">
        <v>2625</v>
      </c>
      <c r="D154" s="318"/>
      <c r="E154" s="318"/>
      <c r="F154" s="319" t="s">
        <v>2882</v>
      </c>
      <c r="G154" s="388" t="s">
        <v>3150</v>
      </c>
      <c r="H154" s="328" t="s">
        <v>148</v>
      </c>
      <c r="I154" s="321" t="s">
        <v>2083</v>
      </c>
      <c r="J154" s="41" t="s">
        <v>2802</v>
      </c>
      <c r="K154" s="322" t="s">
        <v>111</v>
      </c>
      <c r="L154" s="389">
        <v>787</v>
      </c>
      <c r="M154" s="371"/>
      <c r="N154" s="55"/>
      <c r="O154" s="43"/>
      <c r="P154" s="24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4"/>
    </row>
    <row r="155" spans="1:29" s="2" customFormat="1" ht="20.100000000000001" customHeight="1" x14ac:dyDescent="0.3">
      <c r="A155" s="32" t="s">
        <v>2102</v>
      </c>
      <c r="B155" s="78" t="s">
        <v>2105</v>
      </c>
      <c r="C155" s="50" t="s">
        <v>2670</v>
      </c>
      <c r="D155" s="51"/>
      <c r="E155" s="51"/>
      <c r="F155" s="52" t="s">
        <v>2883</v>
      </c>
      <c r="G155" s="100" t="s">
        <v>3151</v>
      </c>
      <c r="H155" s="68" t="s">
        <v>148</v>
      </c>
      <c r="I155" s="58" t="s">
        <v>2083</v>
      </c>
      <c r="J155" s="115" t="s">
        <v>2802</v>
      </c>
      <c r="K155" s="56" t="s">
        <v>111</v>
      </c>
      <c r="L155" s="75">
        <v>788</v>
      </c>
      <c r="M155" s="371"/>
      <c r="N155" s="55"/>
      <c r="O155" s="43"/>
      <c r="P155" s="24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4"/>
    </row>
    <row r="156" spans="1:29" s="2" customFormat="1" ht="20.100000000000001" customHeight="1" x14ac:dyDescent="0.3">
      <c r="A156" s="32" t="s">
        <v>2102</v>
      </c>
      <c r="B156" s="78" t="s">
        <v>2105</v>
      </c>
      <c r="C156" s="5" t="s">
        <v>2671</v>
      </c>
      <c r="D156" s="51"/>
      <c r="E156" s="51"/>
      <c r="F156" s="52" t="s">
        <v>2884</v>
      </c>
      <c r="G156" s="100" t="s">
        <v>3152</v>
      </c>
      <c r="H156" s="68" t="s">
        <v>148</v>
      </c>
      <c r="I156" s="58" t="s">
        <v>2083</v>
      </c>
      <c r="J156" s="115" t="s">
        <v>2802</v>
      </c>
      <c r="K156" s="56" t="s">
        <v>111</v>
      </c>
      <c r="L156" s="75">
        <v>789</v>
      </c>
      <c r="M156" s="371"/>
      <c r="N156" s="55"/>
      <c r="O156" s="43"/>
      <c r="P156" s="24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4"/>
    </row>
    <row r="157" spans="1:29" s="2" customFormat="1" ht="20.100000000000001" customHeight="1" x14ac:dyDescent="0.3">
      <c r="A157" s="32" t="s">
        <v>2102</v>
      </c>
      <c r="B157" s="78" t="s">
        <v>2105</v>
      </c>
      <c r="C157" s="5" t="s">
        <v>2672</v>
      </c>
      <c r="D157" s="51"/>
      <c r="E157" s="51"/>
      <c r="F157" s="52" t="s">
        <v>2885</v>
      </c>
      <c r="G157" s="100" t="s">
        <v>3153</v>
      </c>
      <c r="H157" s="68" t="s">
        <v>148</v>
      </c>
      <c r="I157" s="58" t="s">
        <v>2083</v>
      </c>
      <c r="J157" s="115" t="s">
        <v>2802</v>
      </c>
      <c r="K157" s="56" t="s">
        <v>111</v>
      </c>
      <c r="L157" s="75">
        <v>790</v>
      </c>
      <c r="M157" s="371"/>
      <c r="N157" s="55"/>
      <c r="O157" s="43"/>
      <c r="P157" s="24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4"/>
    </row>
    <row r="158" spans="1:29" s="2" customFormat="1" ht="20.100000000000001" customHeight="1" x14ac:dyDescent="0.3">
      <c r="A158" s="32" t="s">
        <v>2102</v>
      </c>
      <c r="B158" s="78" t="s">
        <v>2105</v>
      </c>
      <c r="C158" s="5" t="s">
        <v>2673</v>
      </c>
      <c r="D158" s="51"/>
      <c r="E158" s="51"/>
      <c r="F158" s="52" t="s">
        <v>2886</v>
      </c>
      <c r="G158" s="100" t="s">
        <v>3154</v>
      </c>
      <c r="H158" s="68" t="s">
        <v>148</v>
      </c>
      <c r="I158" s="58" t="s">
        <v>2083</v>
      </c>
      <c r="J158" s="115" t="s">
        <v>2802</v>
      </c>
      <c r="K158" s="56" t="s">
        <v>111</v>
      </c>
      <c r="L158" s="75">
        <v>791</v>
      </c>
      <c r="M158" s="371"/>
      <c r="N158" s="55"/>
      <c r="O158" s="43"/>
      <c r="P158" s="24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4"/>
    </row>
    <row r="159" spans="1:29" s="2" customFormat="1" ht="20.100000000000001" customHeight="1" x14ac:dyDescent="0.3">
      <c r="A159" s="32" t="s">
        <v>2102</v>
      </c>
      <c r="B159" s="78" t="s">
        <v>2105</v>
      </c>
      <c r="C159" s="5" t="s">
        <v>2674</v>
      </c>
      <c r="D159" s="51"/>
      <c r="E159" s="51"/>
      <c r="F159" s="52" t="s">
        <v>2887</v>
      </c>
      <c r="G159" s="100" t="s">
        <v>3155</v>
      </c>
      <c r="H159" s="68" t="s">
        <v>148</v>
      </c>
      <c r="I159" s="58" t="s">
        <v>2083</v>
      </c>
      <c r="J159" s="115" t="s">
        <v>2802</v>
      </c>
      <c r="K159" s="56" t="s">
        <v>111</v>
      </c>
      <c r="L159" s="75">
        <v>792</v>
      </c>
      <c r="M159" s="371"/>
      <c r="N159" s="55"/>
      <c r="O159" s="43"/>
      <c r="P159" s="24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4"/>
    </row>
    <row r="160" spans="1:29" s="2" customFormat="1" ht="20.100000000000001" customHeight="1" x14ac:dyDescent="0.3">
      <c r="A160" s="517" t="s">
        <v>2675</v>
      </c>
      <c r="B160" s="518"/>
      <c r="C160" s="518"/>
      <c r="D160" s="518"/>
      <c r="E160" s="518"/>
      <c r="F160" s="518"/>
      <c r="G160" s="518"/>
      <c r="H160" s="518"/>
      <c r="I160" s="518"/>
      <c r="J160" s="518"/>
      <c r="K160" s="518"/>
      <c r="L160" s="518"/>
      <c r="M160" s="518"/>
      <c r="N160" s="519"/>
      <c r="O160" s="18"/>
      <c r="P160" s="24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4"/>
    </row>
    <row r="161" spans="1:29" s="2" customFormat="1" ht="20.100000000000001" customHeight="1" x14ac:dyDescent="0.3">
      <c r="A161" s="516" t="s">
        <v>2676</v>
      </c>
      <c r="B161" s="516"/>
      <c r="C161" s="516"/>
      <c r="D161" s="516"/>
      <c r="E161" s="516"/>
      <c r="F161" s="516"/>
      <c r="G161" s="516"/>
      <c r="H161" s="516"/>
      <c r="I161" s="516"/>
      <c r="J161" s="516"/>
      <c r="K161" s="516"/>
      <c r="L161" s="516"/>
      <c r="M161" s="516"/>
      <c r="N161" s="516"/>
      <c r="O161" s="43"/>
      <c r="P161" s="24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4"/>
    </row>
    <row r="162" spans="1:29" s="2" customFormat="1" ht="20.100000000000001" customHeight="1" x14ac:dyDescent="0.3">
      <c r="A162" s="116" t="s">
        <v>2102</v>
      </c>
      <c r="B162" s="117" t="s">
        <v>2499</v>
      </c>
      <c r="C162" s="118" t="s">
        <v>2678</v>
      </c>
      <c r="D162" s="118"/>
      <c r="E162" s="118"/>
      <c r="F162" s="121" t="s">
        <v>2852</v>
      </c>
      <c r="G162" s="118" t="s">
        <v>3156</v>
      </c>
      <c r="H162" s="118" t="s">
        <v>166</v>
      </c>
      <c r="I162" s="105" t="s">
        <v>2083</v>
      </c>
      <c r="J162" s="106" t="s">
        <v>2102</v>
      </c>
      <c r="K162" s="107" t="s">
        <v>111</v>
      </c>
      <c r="L162" s="508" t="s">
        <v>1032</v>
      </c>
      <c r="M162" s="509"/>
      <c r="N162" s="510"/>
      <c r="O162" s="43"/>
      <c r="P162" s="24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4"/>
    </row>
    <row r="163" spans="1:29" s="2" customFormat="1" ht="20.100000000000001" customHeight="1" x14ac:dyDescent="0.3">
      <c r="A163" s="32" t="s">
        <v>2102</v>
      </c>
      <c r="B163" s="36" t="s">
        <v>2499</v>
      </c>
      <c r="C163" s="37" t="s">
        <v>32</v>
      </c>
      <c r="D163" s="38"/>
      <c r="E163" s="38"/>
      <c r="F163" s="39" t="s">
        <v>2853</v>
      </c>
      <c r="G163" s="37" t="s">
        <v>3157</v>
      </c>
      <c r="H163" s="37" t="s">
        <v>166</v>
      </c>
      <c r="I163" s="58" t="s">
        <v>2083</v>
      </c>
      <c r="J163" s="6" t="s">
        <v>2102</v>
      </c>
      <c r="K163" s="58" t="s">
        <v>111</v>
      </c>
      <c r="L163" s="113">
        <v>793</v>
      </c>
      <c r="M163" s="373"/>
      <c r="N163" s="41"/>
      <c r="O163" s="18" t="e">
        <f>VLOOKUP(AB163,[1]ETerra_D!$A$1:$D$30000,4,0)</f>
        <v>#N/A</v>
      </c>
      <c r="P163" s="24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4"/>
    </row>
    <row r="164" spans="1:29" s="2" customFormat="1" ht="20.100000000000001" customHeight="1" x14ac:dyDescent="0.3">
      <c r="A164" s="32" t="s">
        <v>2102</v>
      </c>
      <c r="B164" s="36" t="s">
        <v>2499</v>
      </c>
      <c r="C164" s="5" t="s">
        <v>31</v>
      </c>
      <c r="D164" s="10"/>
      <c r="E164" s="10"/>
      <c r="F164" s="9" t="s">
        <v>2854</v>
      </c>
      <c r="G164" s="5" t="s">
        <v>3158</v>
      </c>
      <c r="H164" s="5" t="s">
        <v>166</v>
      </c>
      <c r="I164" s="58" t="s">
        <v>2083</v>
      </c>
      <c r="J164" s="6" t="s">
        <v>2102</v>
      </c>
      <c r="K164" s="56" t="s">
        <v>111</v>
      </c>
      <c r="L164" s="113">
        <v>794</v>
      </c>
      <c r="M164" s="367"/>
      <c r="N164" s="7"/>
      <c r="O164" s="18" t="e">
        <f>VLOOKUP(AB164,[1]ETerra_D!$A$1:$D$30000,4,0)</f>
        <v>#N/A</v>
      </c>
      <c r="P164" s="24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4"/>
    </row>
    <row r="165" spans="1:29" s="2" customFormat="1" ht="20.100000000000001" customHeight="1" x14ac:dyDescent="0.3">
      <c r="A165" s="32" t="s">
        <v>2102</v>
      </c>
      <c r="B165" s="36" t="s">
        <v>2499</v>
      </c>
      <c r="C165" s="5" t="s">
        <v>30</v>
      </c>
      <c r="D165" s="10"/>
      <c r="E165" s="10"/>
      <c r="F165" s="9" t="s">
        <v>2855</v>
      </c>
      <c r="G165" s="5" t="s">
        <v>3159</v>
      </c>
      <c r="H165" s="5" t="s">
        <v>166</v>
      </c>
      <c r="I165" s="58" t="s">
        <v>2083</v>
      </c>
      <c r="J165" s="6" t="s">
        <v>2102</v>
      </c>
      <c r="K165" s="56" t="s">
        <v>111</v>
      </c>
      <c r="L165" s="113">
        <v>795</v>
      </c>
      <c r="M165" s="367"/>
      <c r="N165" s="7"/>
      <c r="O165" s="18" t="e">
        <f>VLOOKUP(AB165,[1]ETerra_D!$A$1:$D$30000,4,0)</f>
        <v>#N/A</v>
      </c>
      <c r="P165" s="24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4"/>
    </row>
    <row r="166" spans="1:29" s="2" customFormat="1" ht="20.100000000000001" customHeight="1" x14ac:dyDescent="0.3">
      <c r="A166" s="32" t="s">
        <v>2102</v>
      </c>
      <c r="B166" s="36" t="s">
        <v>2499</v>
      </c>
      <c r="C166" s="5" t="s">
        <v>29</v>
      </c>
      <c r="D166" s="10"/>
      <c r="E166" s="10"/>
      <c r="F166" s="9" t="s">
        <v>2856</v>
      </c>
      <c r="G166" s="5" t="s">
        <v>3160</v>
      </c>
      <c r="H166" s="5" t="s">
        <v>166</v>
      </c>
      <c r="I166" s="58" t="s">
        <v>2083</v>
      </c>
      <c r="J166" s="6" t="s">
        <v>2102</v>
      </c>
      <c r="K166" s="56" t="s">
        <v>111</v>
      </c>
      <c r="L166" s="113">
        <v>796</v>
      </c>
      <c r="M166" s="367"/>
      <c r="N166" s="7"/>
      <c r="O166" s="18" t="e">
        <f>VLOOKUP(AB166,[1]ETerra_D!$A$1:$D$30000,4,0)</f>
        <v>#N/A</v>
      </c>
      <c r="P166" s="24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4"/>
    </row>
    <row r="167" spans="1:29" s="2" customFormat="1" ht="20.100000000000001" customHeight="1" x14ac:dyDescent="0.3">
      <c r="A167" s="32" t="s">
        <v>2102</v>
      </c>
      <c r="B167" s="36" t="s">
        <v>2499</v>
      </c>
      <c r="C167" s="5" t="s">
        <v>28</v>
      </c>
      <c r="D167" s="10"/>
      <c r="E167" s="10"/>
      <c r="F167" s="9" t="s">
        <v>2857</v>
      </c>
      <c r="G167" s="5" t="s">
        <v>3161</v>
      </c>
      <c r="H167" s="5" t="s">
        <v>166</v>
      </c>
      <c r="I167" s="58" t="s">
        <v>2083</v>
      </c>
      <c r="J167" s="6" t="s">
        <v>2102</v>
      </c>
      <c r="K167" s="56" t="s">
        <v>111</v>
      </c>
      <c r="L167" s="113">
        <v>797</v>
      </c>
      <c r="M167" s="367"/>
      <c r="N167" s="7"/>
      <c r="O167" s="18"/>
      <c r="P167" s="24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4"/>
    </row>
    <row r="168" spans="1:29" s="2" customFormat="1" ht="20.100000000000001" customHeight="1" x14ac:dyDescent="0.3">
      <c r="A168" s="32" t="s">
        <v>2102</v>
      </c>
      <c r="B168" s="36" t="s">
        <v>2499</v>
      </c>
      <c r="C168" s="5" t="s">
        <v>27</v>
      </c>
      <c r="D168" s="10"/>
      <c r="E168" s="10"/>
      <c r="F168" s="9" t="s">
        <v>2858</v>
      </c>
      <c r="G168" s="5" t="s">
        <v>3162</v>
      </c>
      <c r="H168" s="5" t="s">
        <v>166</v>
      </c>
      <c r="I168" s="58" t="s">
        <v>2083</v>
      </c>
      <c r="J168" s="6" t="s">
        <v>2102</v>
      </c>
      <c r="K168" s="56" t="s">
        <v>111</v>
      </c>
      <c r="L168" s="113">
        <v>798</v>
      </c>
      <c r="M168" s="367"/>
      <c r="N168" s="7"/>
      <c r="O168" s="18" t="e">
        <f>VLOOKUP(AB168,[1]ETerra_D!$A$1:$D$30000,4,0)</f>
        <v>#N/A</v>
      </c>
      <c r="P168" s="24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4"/>
    </row>
    <row r="169" spans="1:29" s="2" customFormat="1" ht="20.100000000000001" customHeight="1" x14ac:dyDescent="0.3">
      <c r="A169" s="32" t="s">
        <v>2102</v>
      </c>
      <c r="B169" s="36" t="s">
        <v>2499</v>
      </c>
      <c r="C169" s="5" t="s">
        <v>26</v>
      </c>
      <c r="D169" s="10"/>
      <c r="E169" s="10"/>
      <c r="F169" s="9" t="s">
        <v>2859</v>
      </c>
      <c r="G169" s="5" t="s">
        <v>3163</v>
      </c>
      <c r="H169" s="5" t="s">
        <v>166</v>
      </c>
      <c r="I169" s="58" t="s">
        <v>2083</v>
      </c>
      <c r="J169" s="6" t="s">
        <v>2102</v>
      </c>
      <c r="K169" s="56" t="s">
        <v>111</v>
      </c>
      <c r="L169" s="113">
        <v>799</v>
      </c>
      <c r="M169" s="367"/>
      <c r="N169" s="7"/>
      <c r="O169" s="18" t="e">
        <f>VLOOKUP(AB169,[1]ETerra_D!$A$1:$D$30000,4,0)</f>
        <v>#N/A</v>
      </c>
      <c r="P169" s="24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4"/>
    </row>
    <row r="170" spans="1:29" s="2" customFormat="1" ht="20.100000000000001" customHeight="1" x14ac:dyDescent="0.3">
      <c r="A170" s="32" t="s">
        <v>2102</v>
      </c>
      <c r="B170" s="36" t="s">
        <v>2499</v>
      </c>
      <c r="C170" s="5" t="s">
        <v>200</v>
      </c>
      <c r="D170" s="10"/>
      <c r="E170" s="10"/>
      <c r="F170" s="9" t="s">
        <v>2873</v>
      </c>
      <c r="G170" s="5" t="s">
        <v>3164</v>
      </c>
      <c r="H170" s="5" t="s">
        <v>166</v>
      </c>
      <c r="I170" s="58" t="s">
        <v>2083</v>
      </c>
      <c r="J170" s="6" t="s">
        <v>2102</v>
      </c>
      <c r="K170" s="56" t="s">
        <v>111</v>
      </c>
      <c r="L170" s="113">
        <v>800</v>
      </c>
      <c r="M170" s="367"/>
      <c r="N170" s="7"/>
      <c r="O170" s="18" t="e">
        <f>VLOOKUP(AB174,[1]ETerra_D!$A$1:$D$30000,4,0)</f>
        <v>#N/A</v>
      </c>
      <c r="P170" s="24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4"/>
    </row>
    <row r="171" spans="1:29" s="2" customFormat="1" ht="20.100000000000001" customHeight="1" x14ac:dyDescent="0.3">
      <c r="A171" s="516" t="s">
        <v>2676</v>
      </c>
      <c r="B171" s="516"/>
      <c r="C171" s="516"/>
      <c r="D171" s="516"/>
      <c r="E171" s="516"/>
      <c r="F171" s="516"/>
      <c r="G171" s="516"/>
      <c r="H171" s="516"/>
      <c r="I171" s="516"/>
      <c r="J171" s="516"/>
      <c r="K171" s="516"/>
      <c r="L171" s="516"/>
      <c r="M171" s="516"/>
      <c r="N171" s="516"/>
      <c r="O171" s="43"/>
      <c r="P171" s="24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4"/>
    </row>
    <row r="172" spans="1:29" s="2" customFormat="1" ht="20.100000000000001" customHeight="1" x14ac:dyDescent="0.3">
      <c r="A172" s="116" t="s">
        <v>2102</v>
      </c>
      <c r="B172" s="117" t="s">
        <v>2500</v>
      </c>
      <c r="C172" s="118" t="s">
        <v>2679</v>
      </c>
      <c r="D172" s="118"/>
      <c r="E172" s="118"/>
      <c r="F172" s="121" t="s">
        <v>2812</v>
      </c>
      <c r="G172" s="118" t="s">
        <v>3165</v>
      </c>
      <c r="H172" s="118" t="s">
        <v>166</v>
      </c>
      <c r="I172" s="105" t="s">
        <v>2083</v>
      </c>
      <c r="J172" s="106" t="s">
        <v>2102</v>
      </c>
      <c r="K172" s="107" t="s">
        <v>111</v>
      </c>
      <c r="L172" s="508" t="s">
        <v>1032</v>
      </c>
      <c r="M172" s="509"/>
      <c r="N172" s="510"/>
      <c r="O172" s="43"/>
      <c r="P172" s="24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4"/>
    </row>
    <row r="173" spans="1:29" s="2" customFormat="1" ht="20.100000000000001" customHeight="1" x14ac:dyDescent="0.3">
      <c r="A173" s="32" t="s">
        <v>2102</v>
      </c>
      <c r="B173" s="31" t="s">
        <v>2500</v>
      </c>
      <c r="C173" s="37" t="s">
        <v>32</v>
      </c>
      <c r="D173" s="10"/>
      <c r="E173" s="10"/>
      <c r="F173" s="9" t="s">
        <v>2822</v>
      </c>
      <c r="G173" s="5" t="s">
        <v>3166</v>
      </c>
      <c r="H173" s="5" t="s">
        <v>166</v>
      </c>
      <c r="I173" s="58" t="s">
        <v>2083</v>
      </c>
      <c r="J173" s="115" t="s">
        <v>2802</v>
      </c>
      <c r="K173" s="56" t="s">
        <v>111</v>
      </c>
      <c r="L173" s="60">
        <v>801</v>
      </c>
      <c r="M173" s="367"/>
      <c r="N173" s="7"/>
      <c r="O173" s="18" t="e">
        <f>VLOOKUP(AB170,[1]ETerra_D!$A$1:$D$30000,4,0)</f>
        <v>#N/A</v>
      </c>
      <c r="P173" s="24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4"/>
    </row>
    <row r="174" spans="1:29" s="2" customFormat="1" ht="20.100000000000001" customHeight="1" x14ac:dyDescent="0.3">
      <c r="A174" s="32" t="s">
        <v>2102</v>
      </c>
      <c r="B174" s="31" t="s">
        <v>2500</v>
      </c>
      <c r="C174" s="5" t="s">
        <v>31</v>
      </c>
      <c r="D174" s="10"/>
      <c r="E174" s="10"/>
      <c r="F174" s="9" t="s">
        <v>2823</v>
      </c>
      <c r="G174" s="5" t="s">
        <v>3167</v>
      </c>
      <c r="H174" s="5" t="s">
        <v>166</v>
      </c>
      <c r="I174" s="58" t="s">
        <v>2083</v>
      </c>
      <c r="J174" s="115" t="s">
        <v>2802</v>
      </c>
      <c r="K174" s="56" t="s">
        <v>111</v>
      </c>
      <c r="L174" s="60">
        <v>802</v>
      </c>
      <c r="M174" s="367"/>
      <c r="N174" s="7"/>
      <c r="O174" s="18" t="e">
        <f>VLOOKUP(AB173,[1]ETerra_D!$A$1:$D$30000,4,0)</f>
        <v>#N/A</v>
      </c>
      <c r="P174" s="24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4"/>
    </row>
    <row r="175" spans="1:29" s="2" customFormat="1" ht="20.100000000000001" customHeight="1" x14ac:dyDescent="0.3">
      <c r="A175" s="32" t="s">
        <v>2102</v>
      </c>
      <c r="B175" s="31" t="s">
        <v>2500</v>
      </c>
      <c r="C175" s="5" t="s">
        <v>30</v>
      </c>
      <c r="D175" s="10"/>
      <c r="E175" s="10"/>
      <c r="F175" s="9" t="s">
        <v>2824</v>
      </c>
      <c r="G175" s="5" t="s">
        <v>3168</v>
      </c>
      <c r="H175" s="5" t="s">
        <v>166</v>
      </c>
      <c r="I175" s="58" t="s">
        <v>2083</v>
      </c>
      <c r="J175" s="115" t="s">
        <v>2802</v>
      </c>
      <c r="K175" s="56" t="s">
        <v>111</v>
      </c>
      <c r="L175" s="60">
        <v>803</v>
      </c>
      <c r="M175" s="367"/>
      <c r="N175" s="7"/>
      <c r="O175" s="18" t="e">
        <f>VLOOKUP(AB175,[1]ETerra_D!$A$1:$D$30000,4,0)</f>
        <v>#N/A</v>
      </c>
      <c r="P175" s="24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4"/>
    </row>
    <row r="176" spans="1:29" s="2" customFormat="1" ht="20.100000000000001" customHeight="1" x14ac:dyDescent="0.3">
      <c r="A176" s="32" t="s">
        <v>2102</v>
      </c>
      <c r="B176" s="31" t="s">
        <v>2500</v>
      </c>
      <c r="C176" s="5" t="s">
        <v>29</v>
      </c>
      <c r="D176" s="10"/>
      <c r="E176" s="10"/>
      <c r="F176" s="9" t="s">
        <v>2825</v>
      </c>
      <c r="G176" s="5" t="s">
        <v>3169</v>
      </c>
      <c r="H176" s="5" t="s">
        <v>166</v>
      </c>
      <c r="I176" s="58" t="s">
        <v>2083</v>
      </c>
      <c r="J176" s="115" t="s">
        <v>2802</v>
      </c>
      <c r="K176" s="56" t="s">
        <v>111</v>
      </c>
      <c r="L176" s="60">
        <v>804</v>
      </c>
      <c r="M176" s="367"/>
      <c r="N176" s="7"/>
      <c r="O176" s="18" t="e">
        <f>VLOOKUP(AB176,[1]ETerra_D!$A$1:$D$30000,4,0)</f>
        <v>#N/A</v>
      </c>
      <c r="P176" s="24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4"/>
    </row>
    <row r="177" spans="1:29" s="2" customFormat="1" ht="20.100000000000001" customHeight="1" x14ac:dyDescent="0.3">
      <c r="A177" s="32" t="s">
        <v>2102</v>
      </c>
      <c r="B177" s="31" t="s">
        <v>2500</v>
      </c>
      <c r="C177" s="5" t="s">
        <v>28</v>
      </c>
      <c r="D177" s="10"/>
      <c r="E177" s="10"/>
      <c r="F177" s="9" t="s">
        <v>2826</v>
      </c>
      <c r="G177" s="5" t="s">
        <v>3170</v>
      </c>
      <c r="H177" s="5" t="s">
        <v>166</v>
      </c>
      <c r="I177" s="58" t="s">
        <v>2083</v>
      </c>
      <c r="J177" s="115" t="s">
        <v>2802</v>
      </c>
      <c r="K177" s="56" t="s">
        <v>111</v>
      </c>
      <c r="L177" s="60">
        <v>805</v>
      </c>
      <c r="M177" s="367"/>
      <c r="N177" s="7"/>
      <c r="O177" s="18" t="e">
        <f>VLOOKUP(AB177,[1]ETerra_D!$A$1:$D$30000,4,0)</f>
        <v>#N/A</v>
      </c>
      <c r="P177" s="24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4"/>
    </row>
    <row r="178" spans="1:29" s="2" customFormat="1" ht="20.100000000000001" customHeight="1" x14ac:dyDescent="0.3">
      <c r="A178" s="32" t="s">
        <v>2102</v>
      </c>
      <c r="B178" s="31" t="s">
        <v>2500</v>
      </c>
      <c r="C178" s="5" t="s">
        <v>27</v>
      </c>
      <c r="D178" s="10"/>
      <c r="E178" s="10"/>
      <c r="F178" s="9" t="s">
        <v>2827</v>
      </c>
      <c r="G178" s="5" t="s">
        <v>3171</v>
      </c>
      <c r="H178" s="5" t="s">
        <v>166</v>
      </c>
      <c r="I178" s="58" t="s">
        <v>2083</v>
      </c>
      <c r="J178" s="115" t="s">
        <v>2802</v>
      </c>
      <c r="K178" s="56" t="s">
        <v>111</v>
      </c>
      <c r="L178" s="60">
        <v>806</v>
      </c>
      <c r="M178" s="367"/>
      <c r="N178" s="7"/>
      <c r="O178" s="18" t="e">
        <f>VLOOKUP(AB178,[1]ETerra_D!$A$1:$D$30000,4,0)</f>
        <v>#N/A</v>
      </c>
      <c r="P178" s="24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4"/>
    </row>
    <row r="179" spans="1:29" s="2" customFormat="1" ht="20.100000000000001" customHeight="1" x14ac:dyDescent="0.3">
      <c r="A179" s="32" t="s">
        <v>2102</v>
      </c>
      <c r="B179" s="31" t="s">
        <v>2500</v>
      </c>
      <c r="C179" s="5" t="s">
        <v>26</v>
      </c>
      <c r="D179" s="10"/>
      <c r="E179" s="10"/>
      <c r="F179" s="9" t="s">
        <v>2828</v>
      </c>
      <c r="G179" s="5" t="s">
        <v>3172</v>
      </c>
      <c r="H179" s="5" t="s">
        <v>166</v>
      </c>
      <c r="I179" s="58" t="s">
        <v>2083</v>
      </c>
      <c r="J179" s="115" t="s">
        <v>2802</v>
      </c>
      <c r="K179" s="56" t="s">
        <v>111</v>
      </c>
      <c r="L179" s="60">
        <v>807</v>
      </c>
      <c r="M179" s="367"/>
      <c r="N179" s="7"/>
      <c r="O179" s="18" t="e">
        <f>VLOOKUP(AB179,[1]ETerra_D!$A$1:$D$30000,4,0)</f>
        <v>#N/A</v>
      </c>
      <c r="P179" s="24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4"/>
    </row>
    <row r="180" spans="1:29" s="2" customFormat="1" ht="20.100000000000001" customHeight="1" x14ac:dyDescent="0.3">
      <c r="A180" s="32" t="s">
        <v>2102</v>
      </c>
      <c r="B180" s="31" t="s">
        <v>2500</v>
      </c>
      <c r="C180" s="5" t="s">
        <v>20</v>
      </c>
      <c r="D180" s="10"/>
      <c r="E180" s="10"/>
      <c r="F180" s="9" t="s">
        <v>3021</v>
      </c>
      <c r="G180" s="5" t="s">
        <v>2997</v>
      </c>
      <c r="H180" s="5" t="s">
        <v>166</v>
      </c>
      <c r="I180" s="58" t="s">
        <v>2083</v>
      </c>
      <c r="J180" s="115" t="s">
        <v>2802</v>
      </c>
      <c r="K180" s="56" t="s">
        <v>111</v>
      </c>
      <c r="L180" s="60">
        <v>808</v>
      </c>
      <c r="M180" s="367"/>
      <c r="N180" s="7"/>
      <c r="O180" s="18"/>
      <c r="P180" s="24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4"/>
    </row>
    <row r="181" spans="1:29" s="2" customFormat="1" ht="20.100000000000001" customHeight="1" x14ac:dyDescent="0.3">
      <c r="A181" s="32" t="s">
        <v>2102</v>
      </c>
      <c r="B181" s="31" t="s">
        <v>2500</v>
      </c>
      <c r="C181" s="5" t="s">
        <v>19</v>
      </c>
      <c r="D181" s="10"/>
      <c r="E181" s="10"/>
      <c r="F181" s="9" t="s">
        <v>3022</v>
      </c>
      <c r="G181" s="5" t="s">
        <v>2998</v>
      </c>
      <c r="H181" s="5" t="s">
        <v>166</v>
      </c>
      <c r="I181" s="58" t="s">
        <v>2083</v>
      </c>
      <c r="J181" s="115" t="s">
        <v>2802</v>
      </c>
      <c r="K181" s="56" t="s">
        <v>111</v>
      </c>
      <c r="L181" s="60">
        <v>809</v>
      </c>
      <c r="M181" s="367"/>
      <c r="N181" s="7"/>
      <c r="O181" s="18"/>
      <c r="P181" s="24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4"/>
    </row>
    <row r="182" spans="1:29" s="2" customFormat="1" ht="20.100000000000001" customHeight="1" x14ac:dyDescent="0.3">
      <c r="A182" s="32" t="s">
        <v>2102</v>
      </c>
      <c r="B182" s="31" t="s">
        <v>2500</v>
      </c>
      <c r="C182" s="5" t="s">
        <v>18</v>
      </c>
      <c r="D182" s="10"/>
      <c r="E182" s="10"/>
      <c r="F182" s="9" t="s">
        <v>3023</v>
      </c>
      <c r="G182" s="5" t="s">
        <v>2999</v>
      </c>
      <c r="H182" s="5" t="s">
        <v>166</v>
      </c>
      <c r="I182" s="58" t="s">
        <v>2083</v>
      </c>
      <c r="J182" s="115" t="s">
        <v>2802</v>
      </c>
      <c r="K182" s="56" t="s">
        <v>111</v>
      </c>
      <c r="L182" s="60">
        <v>810</v>
      </c>
      <c r="M182" s="367"/>
      <c r="N182" s="7"/>
      <c r="O182" s="18"/>
      <c r="P182" s="24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4"/>
    </row>
    <row r="183" spans="1:29" s="2" customFormat="1" ht="20.100000000000001" customHeight="1" x14ac:dyDescent="0.3">
      <c r="A183" s="32" t="s">
        <v>2102</v>
      </c>
      <c r="B183" s="31" t="s">
        <v>2500</v>
      </c>
      <c r="C183" s="5" t="s">
        <v>17</v>
      </c>
      <c r="D183" s="10"/>
      <c r="E183" s="10"/>
      <c r="F183" s="9" t="s">
        <v>3024</v>
      </c>
      <c r="G183" s="5" t="s">
        <v>3000</v>
      </c>
      <c r="H183" s="5" t="s">
        <v>166</v>
      </c>
      <c r="I183" s="58" t="s">
        <v>2083</v>
      </c>
      <c r="J183" s="115" t="s">
        <v>2802</v>
      </c>
      <c r="K183" s="56" t="s">
        <v>111</v>
      </c>
      <c r="L183" s="60">
        <v>811</v>
      </c>
      <c r="M183" s="367"/>
      <c r="N183" s="7"/>
      <c r="O183" s="18"/>
      <c r="P183" s="24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4"/>
    </row>
    <row r="184" spans="1:29" s="2" customFormat="1" ht="20.100000000000001" customHeight="1" x14ac:dyDescent="0.3">
      <c r="A184" s="32" t="s">
        <v>2102</v>
      </c>
      <c r="B184" s="31" t="s">
        <v>2500</v>
      </c>
      <c r="C184" s="5" t="s">
        <v>16</v>
      </c>
      <c r="D184" s="10"/>
      <c r="E184" s="10"/>
      <c r="F184" s="9" t="s">
        <v>3025</v>
      </c>
      <c r="G184" s="5" t="s">
        <v>3001</v>
      </c>
      <c r="H184" s="5" t="s">
        <v>166</v>
      </c>
      <c r="I184" s="58" t="s">
        <v>2083</v>
      </c>
      <c r="J184" s="115" t="s">
        <v>2802</v>
      </c>
      <c r="K184" s="56" t="s">
        <v>111</v>
      </c>
      <c r="L184" s="60">
        <v>812</v>
      </c>
      <c r="M184" s="367"/>
      <c r="N184" s="7"/>
      <c r="O184" s="18"/>
      <c r="P184" s="24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4"/>
    </row>
    <row r="185" spans="1:29" s="2" customFormat="1" ht="20.100000000000001" customHeight="1" x14ac:dyDescent="0.3">
      <c r="A185" s="32" t="s">
        <v>2102</v>
      </c>
      <c r="B185" s="31" t="s">
        <v>2500</v>
      </c>
      <c r="C185" s="5" t="s">
        <v>15</v>
      </c>
      <c r="D185" s="10"/>
      <c r="E185" s="10"/>
      <c r="F185" s="9" t="s">
        <v>3026</v>
      </c>
      <c r="G185" s="5" t="s">
        <v>3002</v>
      </c>
      <c r="H185" s="5" t="s">
        <v>166</v>
      </c>
      <c r="I185" s="58" t="s">
        <v>2083</v>
      </c>
      <c r="J185" s="115" t="s">
        <v>2802</v>
      </c>
      <c r="K185" s="56" t="s">
        <v>111</v>
      </c>
      <c r="L185" s="60">
        <v>813</v>
      </c>
      <c r="M185" s="367"/>
      <c r="N185" s="7"/>
      <c r="O185" s="18"/>
      <c r="P185" s="24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4"/>
    </row>
    <row r="186" spans="1:29" s="2" customFormat="1" ht="20.100000000000001" customHeight="1" x14ac:dyDescent="0.3">
      <c r="A186" s="32" t="s">
        <v>2102</v>
      </c>
      <c r="B186" s="31" t="s">
        <v>2500</v>
      </c>
      <c r="C186" s="5" t="s">
        <v>14</v>
      </c>
      <c r="D186" s="10"/>
      <c r="E186" s="10"/>
      <c r="F186" s="9" t="s">
        <v>3027</v>
      </c>
      <c r="G186" s="5" t="s">
        <v>3003</v>
      </c>
      <c r="H186" s="5" t="s">
        <v>166</v>
      </c>
      <c r="I186" s="58" t="s">
        <v>2083</v>
      </c>
      <c r="J186" s="115" t="s">
        <v>2802</v>
      </c>
      <c r="K186" s="56" t="s">
        <v>111</v>
      </c>
      <c r="L186" s="60">
        <v>814</v>
      </c>
      <c r="M186" s="367"/>
      <c r="N186" s="7"/>
      <c r="O186" s="18"/>
      <c r="P186" s="24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4"/>
    </row>
    <row r="187" spans="1:29" s="2" customFormat="1" ht="20.100000000000001" customHeight="1" x14ac:dyDescent="0.3">
      <c r="A187" s="32" t="s">
        <v>2102</v>
      </c>
      <c r="B187" s="31" t="s">
        <v>2500</v>
      </c>
      <c r="C187" s="5" t="s">
        <v>2681</v>
      </c>
      <c r="D187" s="10"/>
      <c r="E187" s="10"/>
      <c r="F187" s="9" t="s">
        <v>3028</v>
      </c>
      <c r="G187" s="5" t="s">
        <v>3004</v>
      </c>
      <c r="H187" s="5" t="s">
        <v>166</v>
      </c>
      <c r="I187" s="58" t="s">
        <v>2083</v>
      </c>
      <c r="J187" s="115" t="s">
        <v>2802</v>
      </c>
      <c r="K187" s="56" t="s">
        <v>111</v>
      </c>
      <c r="L187" s="60">
        <v>815</v>
      </c>
      <c r="M187" s="367"/>
      <c r="N187" s="7"/>
      <c r="O187" s="18"/>
      <c r="P187" s="24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4"/>
    </row>
    <row r="188" spans="1:29" s="2" customFormat="1" ht="20.100000000000001" customHeight="1" x14ac:dyDescent="0.3">
      <c r="A188" s="32" t="s">
        <v>2102</v>
      </c>
      <c r="B188" s="31" t="s">
        <v>2500</v>
      </c>
      <c r="C188" s="5" t="s">
        <v>2682</v>
      </c>
      <c r="D188" s="10"/>
      <c r="E188" s="10"/>
      <c r="F188" s="9" t="s">
        <v>3029</v>
      </c>
      <c r="G188" s="5" t="s">
        <v>3005</v>
      </c>
      <c r="H188" s="5" t="s">
        <v>166</v>
      </c>
      <c r="I188" s="58" t="s">
        <v>2083</v>
      </c>
      <c r="J188" s="115" t="s">
        <v>2802</v>
      </c>
      <c r="K188" s="56" t="s">
        <v>111</v>
      </c>
      <c r="L188" s="60">
        <v>816</v>
      </c>
      <c r="M188" s="367"/>
      <c r="N188" s="7"/>
      <c r="O188" s="18"/>
      <c r="P188" s="24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4"/>
    </row>
    <row r="189" spans="1:29" s="2" customFormat="1" ht="20.100000000000001" customHeight="1" x14ac:dyDescent="0.3">
      <c r="A189" s="32" t="s">
        <v>2102</v>
      </c>
      <c r="B189" s="31" t="s">
        <v>2500</v>
      </c>
      <c r="C189" s="5" t="s">
        <v>386</v>
      </c>
      <c r="D189" s="10"/>
      <c r="E189" s="10"/>
      <c r="F189" s="9" t="s">
        <v>3030</v>
      </c>
      <c r="G189" s="5" t="s">
        <v>3006</v>
      </c>
      <c r="H189" s="5" t="s">
        <v>404</v>
      </c>
      <c r="I189" s="58" t="s">
        <v>2083</v>
      </c>
      <c r="J189" s="115" t="s">
        <v>2802</v>
      </c>
      <c r="K189" s="56" t="s">
        <v>111</v>
      </c>
      <c r="L189" s="60">
        <v>817</v>
      </c>
      <c r="M189" s="367"/>
      <c r="N189" s="7"/>
      <c r="O189" s="18"/>
      <c r="P189" s="24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4"/>
    </row>
    <row r="190" spans="1:29" s="2" customFormat="1" ht="20.100000000000001" customHeight="1" x14ac:dyDescent="0.3">
      <c r="A190" s="32" t="s">
        <v>2102</v>
      </c>
      <c r="B190" s="31" t="s">
        <v>2500</v>
      </c>
      <c r="C190" s="5" t="s">
        <v>399</v>
      </c>
      <c r="D190" s="10"/>
      <c r="E190" s="10"/>
      <c r="F190" s="9" t="s">
        <v>3031</v>
      </c>
      <c r="G190" s="5" t="s">
        <v>3007</v>
      </c>
      <c r="H190" s="5" t="s">
        <v>148</v>
      </c>
      <c r="I190" s="58" t="s">
        <v>2083</v>
      </c>
      <c r="J190" s="115" t="s">
        <v>2802</v>
      </c>
      <c r="K190" s="56" t="s">
        <v>111</v>
      </c>
      <c r="L190" s="60">
        <v>818</v>
      </c>
      <c r="M190" s="367"/>
      <c r="N190" s="7"/>
      <c r="O190" s="18"/>
      <c r="P190" s="24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4"/>
    </row>
    <row r="191" spans="1:29" s="2" customFormat="1" ht="20.100000000000001" customHeight="1" x14ac:dyDescent="0.3">
      <c r="A191" s="32" t="s">
        <v>2102</v>
      </c>
      <c r="B191" s="31" t="s">
        <v>2500</v>
      </c>
      <c r="C191" s="5" t="s">
        <v>389</v>
      </c>
      <c r="D191" s="10"/>
      <c r="E191" s="10"/>
      <c r="F191" s="9" t="s">
        <v>3032</v>
      </c>
      <c r="G191" s="5" t="s">
        <v>3008</v>
      </c>
      <c r="H191" s="5" t="s">
        <v>159</v>
      </c>
      <c r="I191" s="58" t="s">
        <v>2083</v>
      </c>
      <c r="J191" s="115" t="s">
        <v>2802</v>
      </c>
      <c r="K191" s="56" t="s">
        <v>111</v>
      </c>
      <c r="L191" s="60">
        <v>819</v>
      </c>
      <c r="M191" s="367"/>
      <c r="N191" s="7"/>
      <c r="O191" s="18"/>
      <c r="P191" s="24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4"/>
    </row>
    <row r="192" spans="1:29" s="2" customFormat="1" ht="20.100000000000001" customHeight="1" x14ac:dyDescent="0.3">
      <c r="A192" s="32" t="s">
        <v>2102</v>
      </c>
      <c r="B192" s="31" t="s">
        <v>2500</v>
      </c>
      <c r="C192" s="5" t="s">
        <v>390</v>
      </c>
      <c r="D192" s="10"/>
      <c r="E192" s="10"/>
      <c r="F192" s="9" t="s">
        <v>3033</v>
      </c>
      <c r="G192" s="5" t="s">
        <v>3009</v>
      </c>
      <c r="H192" s="5" t="s">
        <v>159</v>
      </c>
      <c r="I192" s="58" t="s">
        <v>2083</v>
      </c>
      <c r="J192" s="115" t="s">
        <v>2802</v>
      </c>
      <c r="K192" s="56" t="s">
        <v>111</v>
      </c>
      <c r="L192" s="60">
        <v>820</v>
      </c>
      <c r="M192" s="367"/>
      <c r="N192" s="7"/>
      <c r="O192" s="18"/>
      <c r="P192" s="24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4"/>
    </row>
    <row r="193" spans="1:29" s="2" customFormat="1" ht="20.100000000000001" customHeight="1" x14ac:dyDescent="0.3">
      <c r="A193" s="32" t="s">
        <v>2102</v>
      </c>
      <c r="B193" s="31" t="s">
        <v>2500</v>
      </c>
      <c r="C193" s="5" t="s">
        <v>391</v>
      </c>
      <c r="D193" s="10"/>
      <c r="E193" s="10"/>
      <c r="F193" s="9" t="s">
        <v>3034</v>
      </c>
      <c r="G193" s="5" t="s">
        <v>3010</v>
      </c>
      <c r="H193" s="5" t="s">
        <v>159</v>
      </c>
      <c r="I193" s="58" t="s">
        <v>2083</v>
      </c>
      <c r="J193" s="115" t="s">
        <v>2802</v>
      </c>
      <c r="K193" s="56" t="s">
        <v>111</v>
      </c>
      <c r="L193" s="60">
        <v>821</v>
      </c>
      <c r="M193" s="367"/>
      <c r="N193" s="7"/>
      <c r="O193" s="18"/>
      <c r="P193" s="24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4"/>
    </row>
    <row r="194" spans="1:29" s="2" customFormat="1" ht="20.100000000000001" customHeight="1" x14ac:dyDescent="0.3">
      <c r="A194" s="32" t="s">
        <v>2102</v>
      </c>
      <c r="B194" s="31" t="s">
        <v>2500</v>
      </c>
      <c r="C194" s="5" t="s">
        <v>392</v>
      </c>
      <c r="D194" s="10"/>
      <c r="E194" s="10"/>
      <c r="F194" s="9" t="s">
        <v>3035</v>
      </c>
      <c r="G194" s="5" t="s">
        <v>3011</v>
      </c>
      <c r="H194" s="5" t="s">
        <v>159</v>
      </c>
      <c r="I194" s="58" t="s">
        <v>2083</v>
      </c>
      <c r="J194" s="115" t="s">
        <v>2802</v>
      </c>
      <c r="K194" s="56" t="s">
        <v>111</v>
      </c>
      <c r="L194" s="60">
        <v>822</v>
      </c>
      <c r="M194" s="367"/>
      <c r="N194" s="7"/>
      <c r="O194" s="18"/>
      <c r="P194" s="24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4"/>
    </row>
    <row r="195" spans="1:29" s="2" customFormat="1" ht="20.100000000000001" customHeight="1" x14ac:dyDescent="0.3">
      <c r="A195" s="32" t="s">
        <v>2102</v>
      </c>
      <c r="B195" s="31" t="s">
        <v>2500</v>
      </c>
      <c r="C195" s="5" t="s">
        <v>393</v>
      </c>
      <c r="D195" s="10"/>
      <c r="E195" s="10"/>
      <c r="F195" s="9" t="s">
        <v>3036</v>
      </c>
      <c r="G195" s="5" t="s">
        <v>3012</v>
      </c>
      <c r="H195" s="5" t="s">
        <v>159</v>
      </c>
      <c r="I195" s="58" t="s">
        <v>2083</v>
      </c>
      <c r="J195" s="115" t="s">
        <v>2802</v>
      </c>
      <c r="K195" s="56" t="s">
        <v>111</v>
      </c>
      <c r="L195" s="60">
        <v>823</v>
      </c>
      <c r="M195" s="367"/>
      <c r="N195" s="7"/>
      <c r="O195" s="18"/>
      <c r="P195" s="24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4"/>
    </row>
    <row r="196" spans="1:29" s="2" customFormat="1" ht="20.100000000000001" customHeight="1" x14ac:dyDescent="0.3">
      <c r="A196" s="32" t="s">
        <v>2102</v>
      </c>
      <c r="B196" s="31" t="s">
        <v>2500</v>
      </c>
      <c r="C196" s="5" t="s">
        <v>11</v>
      </c>
      <c r="D196" s="10"/>
      <c r="E196" s="10"/>
      <c r="F196" s="9" t="s">
        <v>3037</v>
      </c>
      <c r="G196" s="5" t="s">
        <v>3013</v>
      </c>
      <c r="H196" s="5" t="s">
        <v>166</v>
      </c>
      <c r="I196" s="58" t="s">
        <v>2083</v>
      </c>
      <c r="J196" s="115" t="s">
        <v>2802</v>
      </c>
      <c r="K196" s="56" t="s">
        <v>111</v>
      </c>
      <c r="L196" s="60">
        <v>824</v>
      </c>
      <c r="M196" s="367"/>
      <c r="N196" s="7"/>
      <c r="O196" s="18"/>
      <c r="P196" s="24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4"/>
    </row>
    <row r="197" spans="1:29" s="2" customFormat="1" ht="20.100000000000001" customHeight="1" x14ac:dyDescent="0.3">
      <c r="A197" s="32" t="s">
        <v>2102</v>
      </c>
      <c r="B197" s="31" t="s">
        <v>2500</v>
      </c>
      <c r="C197" s="5" t="s">
        <v>10</v>
      </c>
      <c r="D197" s="10"/>
      <c r="E197" s="10"/>
      <c r="F197" s="9" t="s">
        <v>3038</v>
      </c>
      <c r="G197" s="5" t="s">
        <v>3014</v>
      </c>
      <c r="H197" s="5" t="s">
        <v>166</v>
      </c>
      <c r="I197" s="58" t="s">
        <v>2083</v>
      </c>
      <c r="J197" s="115" t="s">
        <v>2802</v>
      </c>
      <c r="K197" s="56" t="s">
        <v>111</v>
      </c>
      <c r="L197" s="60">
        <v>825</v>
      </c>
      <c r="M197" s="367"/>
      <c r="N197" s="7"/>
      <c r="O197" s="18"/>
      <c r="P197" s="24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4"/>
    </row>
    <row r="198" spans="1:29" s="2" customFormat="1" ht="20.100000000000001" customHeight="1" x14ac:dyDescent="0.3">
      <c r="A198" s="32" t="s">
        <v>2102</v>
      </c>
      <c r="B198" s="31" t="s">
        <v>2500</v>
      </c>
      <c r="C198" s="5" t="s">
        <v>2981</v>
      </c>
      <c r="D198" s="10"/>
      <c r="E198" s="10"/>
      <c r="F198" s="9" t="s">
        <v>3039</v>
      </c>
      <c r="G198" s="5" t="s">
        <v>3015</v>
      </c>
      <c r="H198" s="5" t="s">
        <v>166</v>
      </c>
      <c r="I198" s="58" t="s">
        <v>2083</v>
      </c>
      <c r="J198" s="115" t="s">
        <v>2802</v>
      </c>
      <c r="K198" s="56" t="s">
        <v>111</v>
      </c>
      <c r="L198" s="60">
        <v>826</v>
      </c>
      <c r="M198" s="367"/>
      <c r="N198" s="7"/>
      <c r="O198" s="18"/>
      <c r="P198" s="24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4"/>
    </row>
    <row r="199" spans="1:29" s="2" customFormat="1" ht="20.100000000000001" customHeight="1" x14ac:dyDescent="0.3">
      <c r="A199" s="32" t="s">
        <v>2102</v>
      </c>
      <c r="B199" s="31" t="s">
        <v>2500</v>
      </c>
      <c r="C199" s="5" t="s">
        <v>2982</v>
      </c>
      <c r="D199" s="10"/>
      <c r="E199" s="10"/>
      <c r="F199" s="9" t="s">
        <v>3040</v>
      </c>
      <c r="G199" s="5" t="s">
        <v>3016</v>
      </c>
      <c r="H199" s="5" t="s">
        <v>166</v>
      </c>
      <c r="I199" s="58" t="s">
        <v>2083</v>
      </c>
      <c r="J199" s="115" t="s">
        <v>2802</v>
      </c>
      <c r="K199" s="56" t="s">
        <v>111</v>
      </c>
      <c r="L199" s="60">
        <v>827</v>
      </c>
      <c r="M199" s="367"/>
      <c r="N199" s="7"/>
      <c r="O199" s="18"/>
      <c r="P199" s="24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4"/>
    </row>
    <row r="200" spans="1:29" s="2" customFormat="1" ht="20.100000000000001" customHeight="1" x14ac:dyDescent="0.3">
      <c r="A200" s="32" t="s">
        <v>2102</v>
      </c>
      <c r="B200" s="31" t="s">
        <v>2500</v>
      </c>
      <c r="C200" s="5" t="s">
        <v>2983</v>
      </c>
      <c r="D200" s="10"/>
      <c r="E200" s="10"/>
      <c r="F200" s="9" t="s">
        <v>3041</v>
      </c>
      <c r="G200" s="5" t="s">
        <v>3017</v>
      </c>
      <c r="H200" s="5" t="s">
        <v>166</v>
      </c>
      <c r="I200" s="58" t="s">
        <v>2083</v>
      </c>
      <c r="J200" s="115" t="s">
        <v>2802</v>
      </c>
      <c r="K200" s="56" t="s">
        <v>111</v>
      </c>
      <c r="L200" s="60">
        <v>828</v>
      </c>
      <c r="M200" s="367"/>
      <c r="N200" s="7"/>
      <c r="O200" s="18"/>
      <c r="P200" s="24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4"/>
    </row>
    <row r="201" spans="1:29" s="2" customFormat="1" ht="20.100000000000001" customHeight="1" x14ac:dyDescent="0.3">
      <c r="A201" s="32" t="s">
        <v>2102</v>
      </c>
      <c r="B201" s="31" t="s">
        <v>2500</v>
      </c>
      <c r="C201" s="5" t="s">
        <v>162</v>
      </c>
      <c r="D201" s="10"/>
      <c r="E201" s="10"/>
      <c r="F201" s="9" t="s">
        <v>3042</v>
      </c>
      <c r="G201" s="5" t="s">
        <v>3018</v>
      </c>
      <c r="H201" s="5" t="s">
        <v>166</v>
      </c>
      <c r="I201" s="58" t="s">
        <v>2083</v>
      </c>
      <c r="J201" s="115" t="s">
        <v>2802</v>
      </c>
      <c r="K201" s="56" t="s">
        <v>111</v>
      </c>
      <c r="L201" s="60">
        <v>829</v>
      </c>
      <c r="M201" s="367"/>
      <c r="N201" s="7"/>
      <c r="O201" s="18" t="e">
        <f>VLOOKUP(AB201,[1]ETerra_D!$A$1:$D$30000,4,0)</f>
        <v>#N/A</v>
      </c>
      <c r="P201" s="24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4"/>
    </row>
    <row r="202" spans="1:29" s="2" customFormat="1" ht="20.100000000000001" customHeight="1" x14ac:dyDescent="0.3">
      <c r="A202" s="32" t="s">
        <v>2102</v>
      </c>
      <c r="B202" s="31" t="s">
        <v>2500</v>
      </c>
      <c r="C202" s="5" t="s">
        <v>2677</v>
      </c>
      <c r="D202" s="10"/>
      <c r="E202" s="10"/>
      <c r="F202" s="9" t="s">
        <v>3043</v>
      </c>
      <c r="G202" s="5" t="s">
        <v>3019</v>
      </c>
      <c r="H202" s="5" t="s">
        <v>166</v>
      </c>
      <c r="I202" s="58" t="s">
        <v>2083</v>
      </c>
      <c r="J202" s="115" t="s">
        <v>2802</v>
      </c>
      <c r="K202" s="56" t="s">
        <v>111</v>
      </c>
      <c r="L202" s="60">
        <v>830</v>
      </c>
      <c r="M202" s="367"/>
      <c r="N202" s="7"/>
      <c r="O202" s="18" t="e">
        <f>VLOOKUP(AB202,[1]ETerra_D!$A$1:$D$30000,4,0)</f>
        <v>#N/A</v>
      </c>
      <c r="P202" s="24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4"/>
    </row>
    <row r="203" spans="1:29" s="2" customFormat="1" ht="20.100000000000001" customHeight="1" x14ac:dyDescent="0.3">
      <c r="A203" s="32" t="s">
        <v>2102</v>
      </c>
      <c r="B203" s="31" t="s">
        <v>2500</v>
      </c>
      <c r="C203" s="5" t="s">
        <v>200</v>
      </c>
      <c r="D203" s="10"/>
      <c r="E203" s="10"/>
      <c r="F203" s="9" t="s">
        <v>2829</v>
      </c>
      <c r="G203" s="5" t="s">
        <v>3020</v>
      </c>
      <c r="H203" s="5" t="s">
        <v>166</v>
      </c>
      <c r="I203" s="58" t="s">
        <v>2083</v>
      </c>
      <c r="J203" s="115" t="s">
        <v>2802</v>
      </c>
      <c r="K203" s="56" t="s">
        <v>111</v>
      </c>
      <c r="L203" s="60">
        <v>831</v>
      </c>
      <c r="M203" s="367"/>
      <c r="N203" s="7"/>
      <c r="O203" s="18"/>
      <c r="P203" s="24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4"/>
    </row>
    <row r="204" spans="1:29" s="2" customFormat="1" ht="20.100000000000001" customHeight="1" x14ac:dyDescent="0.3">
      <c r="A204" s="191" t="s">
        <v>2102</v>
      </c>
      <c r="B204" s="271" t="s">
        <v>3949</v>
      </c>
      <c r="C204" s="269" t="s">
        <v>4896</v>
      </c>
      <c r="D204" s="291"/>
      <c r="E204" s="291"/>
      <c r="F204" s="300" t="s">
        <v>4954</v>
      </c>
      <c r="G204" s="291" t="s">
        <v>5014</v>
      </c>
      <c r="H204" s="269" t="s">
        <v>166</v>
      </c>
      <c r="I204" s="274" t="s">
        <v>2083</v>
      </c>
      <c r="J204" s="271" t="s">
        <v>2802</v>
      </c>
      <c r="K204" s="274" t="s">
        <v>111</v>
      </c>
      <c r="L204" s="297">
        <v>832</v>
      </c>
      <c r="M204" s="191"/>
      <c r="N204" s="271"/>
      <c r="O204" s="1"/>
      <c r="P204" s="1"/>
      <c r="AC204" s="4"/>
    </row>
    <row r="205" spans="1:29" s="2" customFormat="1" ht="20.100000000000001" customHeight="1" x14ac:dyDescent="0.3">
      <c r="A205" s="191" t="s">
        <v>2102</v>
      </c>
      <c r="B205" s="271" t="s">
        <v>3949</v>
      </c>
      <c r="C205" s="269" t="s">
        <v>4896</v>
      </c>
      <c r="D205" s="291"/>
      <c r="E205" s="291"/>
      <c r="F205" s="300" t="s">
        <v>4955</v>
      </c>
      <c r="G205" s="291" t="s">
        <v>5015</v>
      </c>
      <c r="H205" s="269" t="s">
        <v>166</v>
      </c>
      <c r="I205" s="274" t="s">
        <v>2083</v>
      </c>
      <c r="J205" s="271" t="s">
        <v>2802</v>
      </c>
      <c r="K205" s="274" t="s">
        <v>111</v>
      </c>
      <c r="L205" s="297">
        <v>833</v>
      </c>
      <c r="M205" s="191"/>
      <c r="N205" s="271"/>
      <c r="O205" s="1"/>
      <c r="P205" s="1"/>
      <c r="AC205" s="4"/>
    </row>
    <row r="206" spans="1:29" s="2" customFormat="1" ht="20.100000000000001" customHeight="1" x14ac:dyDescent="0.3">
      <c r="A206" s="191" t="s">
        <v>2102</v>
      </c>
      <c r="B206" s="271" t="s">
        <v>3949</v>
      </c>
      <c r="C206" s="269" t="s">
        <v>4896</v>
      </c>
      <c r="D206" s="291"/>
      <c r="E206" s="291"/>
      <c r="F206" s="300" t="s">
        <v>4956</v>
      </c>
      <c r="G206" s="291" t="s">
        <v>5016</v>
      </c>
      <c r="H206" s="269" t="s">
        <v>166</v>
      </c>
      <c r="I206" s="274" t="s">
        <v>2083</v>
      </c>
      <c r="J206" s="271" t="s">
        <v>2802</v>
      </c>
      <c r="K206" s="274" t="s">
        <v>111</v>
      </c>
      <c r="L206" s="297">
        <v>834</v>
      </c>
      <c r="M206" s="191"/>
      <c r="N206" s="271"/>
      <c r="O206" s="1"/>
      <c r="P206" s="1"/>
      <c r="AC206" s="4"/>
    </row>
    <row r="207" spans="1:29" s="2" customFormat="1" ht="20.100000000000001" customHeight="1" x14ac:dyDescent="0.3">
      <c r="A207" s="191" t="s">
        <v>2102</v>
      </c>
      <c r="B207" s="271" t="s">
        <v>3949</v>
      </c>
      <c r="C207" s="269" t="s">
        <v>4896</v>
      </c>
      <c r="D207" s="291"/>
      <c r="E207" s="291"/>
      <c r="F207" s="300" t="s">
        <v>4957</v>
      </c>
      <c r="G207" s="291" t="s">
        <v>5017</v>
      </c>
      <c r="H207" s="269" t="s">
        <v>166</v>
      </c>
      <c r="I207" s="274" t="s">
        <v>2083</v>
      </c>
      <c r="J207" s="271" t="s">
        <v>2802</v>
      </c>
      <c r="K207" s="274" t="s">
        <v>111</v>
      </c>
      <c r="L207" s="297">
        <v>835</v>
      </c>
      <c r="M207" s="191"/>
      <c r="N207" s="271"/>
      <c r="O207" s="1"/>
      <c r="P207" s="1"/>
      <c r="AC207" s="4"/>
    </row>
    <row r="208" spans="1:29" s="2" customFormat="1" ht="20.100000000000001" customHeight="1" x14ac:dyDescent="0.3">
      <c r="A208" s="191" t="s">
        <v>2102</v>
      </c>
      <c r="B208" s="271" t="s">
        <v>3949</v>
      </c>
      <c r="C208" s="269" t="s">
        <v>4896</v>
      </c>
      <c r="D208" s="291"/>
      <c r="E208" s="291"/>
      <c r="F208" s="300" t="s">
        <v>4958</v>
      </c>
      <c r="G208" s="291" t="s">
        <v>5018</v>
      </c>
      <c r="H208" s="269" t="s">
        <v>166</v>
      </c>
      <c r="I208" s="274" t="s">
        <v>2083</v>
      </c>
      <c r="J208" s="271" t="s">
        <v>2802</v>
      </c>
      <c r="K208" s="274" t="s">
        <v>111</v>
      </c>
      <c r="L208" s="297">
        <v>836</v>
      </c>
      <c r="M208" s="191"/>
      <c r="N208" s="271"/>
      <c r="O208" s="1"/>
      <c r="P208" s="1"/>
      <c r="AC208" s="4"/>
    </row>
    <row r="209" spans="1:29" s="2" customForma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3"/>
      <c r="N209" s="3"/>
      <c r="O209" s="1"/>
      <c r="P209" s="1"/>
      <c r="AC209" s="4"/>
    </row>
    <row r="210" spans="1:29" s="2" customForma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3"/>
      <c r="N210" s="3"/>
      <c r="O210" s="1"/>
      <c r="P210" s="1"/>
      <c r="AC210" s="4"/>
    </row>
    <row r="211" spans="1:29" s="2" customForma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3"/>
      <c r="N211" s="3"/>
      <c r="O211" s="1"/>
      <c r="P211" s="1"/>
      <c r="AC211" s="4"/>
    </row>
    <row r="212" spans="1:29" s="2" customForma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3"/>
      <c r="N212" s="3"/>
      <c r="O212" s="1"/>
      <c r="P212" s="1"/>
      <c r="AC212" s="4"/>
    </row>
    <row r="213" spans="1:29" s="2" customForma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3"/>
      <c r="N213" s="3"/>
      <c r="O213" s="1"/>
      <c r="P213" s="1"/>
      <c r="AC213" s="4"/>
    </row>
    <row r="214" spans="1:29" s="2" customForma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3"/>
      <c r="N214" s="3"/>
      <c r="O214" s="1"/>
      <c r="P214" s="1"/>
      <c r="AC214" s="4"/>
    </row>
    <row r="215" spans="1:29" s="2" customForma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3"/>
      <c r="N215" s="3"/>
      <c r="O215" s="1"/>
      <c r="P215" s="1"/>
      <c r="AC215" s="4"/>
    </row>
    <row r="216" spans="1:29" s="2" customForma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3"/>
      <c r="N216" s="3"/>
      <c r="O216" s="1"/>
      <c r="P216" s="1"/>
      <c r="AC216" s="4"/>
    </row>
    <row r="217" spans="1:29" s="2" customForma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3"/>
      <c r="N217" s="3"/>
      <c r="O217" s="1"/>
      <c r="P217" s="1"/>
      <c r="AC217" s="4"/>
    </row>
    <row r="218" spans="1:29" s="2" customForma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3"/>
      <c r="N218" s="3"/>
      <c r="O218" s="1"/>
      <c r="P218" s="1"/>
      <c r="AC218" s="4"/>
    </row>
    <row r="219" spans="1:29" s="2" customForma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3"/>
      <c r="N219" s="3"/>
      <c r="O219" s="1"/>
      <c r="P219" s="1"/>
      <c r="AC219" s="4"/>
    </row>
    <row r="220" spans="1:29" s="2" customForma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3"/>
      <c r="N220" s="3"/>
      <c r="O220" s="1"/>
      <c r="P220" s="1"/>
      <c r="AC220" s="4"/>
    </row>
    <row r="221" spans="1:29" s="2" customForma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3"/>
      <c r="N221" s="3"/>
      <c r="O221" s="1"/>
      <c r="P221" s="1"/>
      <c r="AC221" s="4"/>
    </row>
  </sheetData>
  <sheetProtection selectLockedCells="1" selectUnlockedCells="1"/>
  <mergeCells count="59">
    <mergeCell ref="A11:N11"/>
    <mergeCell ref="A1:B4"/>
    <mergeCell ref="C1:J1"/>
    <mergeCell ref="K1:N2"/>
    <mergeCell ref="C2:J2"/>
    <mergeCell ref="I3:N3"/>
    <mergeCell ref="C3:F3"/>
    <mergeCell ref="G3:H3"/>
    <mergeCell ref="V3:AB3"/>
    <mergeCell ref="C4:G4"/>
    <mergeCell ref="I4:N4"/>
    <mergeCell ref="A6:N6"/>
    <mergeCell ref="A7:N7"/>
    <mergeCell ref="A42:N42"/>
    <mergeCell ref="A43:N43"/>
    <mergeCell ref="A57:N57"/>
    <mergeCell ref="A63:N63"/>
    <mergeCell ref="A69:N69"/>
    <mergeCell ref="M46:N46"/>
    <mergeCell ref="M54:N54"/>
    <mergeCell ref="M55:N55"/>
    <mergeCell ref="M56:N56"/>
    <mergeCell ref="M60:N60"/>
    <mergeCell ref="M62:N62"/>
    <mergeCell ref="M66:N66"/>
    <mergeCell ref="M68:N68"/>
    <mergeCell ref="A21:N21"/>
    <mergeCell ref="A22:N22"/>
    <mergeCell ref="A27:N27"/>
    <mergeCell ref="A36:N36"/>
    <mergeCell ref="A41:N41"/>
    <mergeCell ref="A171:N171"/>
    <mergeCell ref="L172:N172"/>
    <mergeCell ref="L162:N162"/>
    <mergeCell ref="L106:N106"/>
    <mergeCell ref="A92:N92"/>
    <mergeCell ref="A98:N98"/>
    <mergeCell ref="A99:N99"/>
    <mergeCell ref="A121:N121"/>
    <mergeCell ref="A160:N160"/>
    <mergeCell ref="A161:N161"/>
    <mergeCell ref="M117:N117"/>
    <mergeCell ref="M107:N107"/>
    <mergeCell ref="M108:N108"/>
    <mergeCell ref="M113:N113"/>
    <mergeCell ref="M115:N115"/>
    <mergeCell ref="M145:N145"/>
    <mergeCell ref="M72:N72"/>
    <mergeCell ref="M74:N74"/>
    <mergeCell ref="M79:N79"/>
    <mergeCell ref="M89:N89"/>
    <mergeCell ref="M90:N90"/>
    <mergeCell ref="A76:N76"/>
    <mergeCell ref="A75:N75"/>
    <mergeCell ref="M91:N91"/>
    <mergeCell ref="M97:N97"/>
    <mergeCell ref="M95:N95"/>
    <mergeCell ref="M101:N101"/>
    <mergeCell ref="M102:N102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2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12577-3088-45CF-A5BA-5ED9DDC10FA8}">
  <sheetPr>
    <pageSetUpPr fitToPage="1"/>
  </sheetPr>
  <dimension ref="A1:AR81"/>
  <sheetViews>
    <sheetView view="pageBreakPreview" zoomScale="85" zoomScaleNormal="75" zoomScaleSheetLayoutView="85" workbookViewId="0">
      <pane ySplit="5" topLeftCell="A25" activePane="bottomLeft" state="frozen"/>
      <selection activeCell="A2" sqref="A2:B2"/>
      <selection pane="bottomLeft" activeCell="J42" activeCellId="2" sqref="J26:J32 J34:J40 J42"/>
    </sheetView>
  </sheetViews>
  <sheetFormatPr defaultRowHeight="14.4" x14ac:dyDescent="0.3"/>
  <cols>
    <col min="1" max="1" width="7.44140625" style="1" customWidth="1"/>
    <col min="2" max="2" width="11.21875" style="1" customWidth="1"/>
    <col min="3" max="3" width="64.5546875" style="1" bestFit="1" customWidth="1"/>
    <col min="4" max="4" width="41.21875" style="1" bestFit="1" customWidth="1"/>
    <col min="5" max="5" width="52.44140625" style="1" bestFit="1" customWidth="1"/>
    <col min="6" max="6" width="14.6640625" style="1" bestFit="1" customWidth="1"/>
    <col min="7" max="7" width="11.21875" style="1" bestFit="1" customWidth="1"/>
    <col min="8" max="8" width="11.6640625" style="1" customWidth="1"/>
    <col min="9" max="9" width="13.88671875" style="1" customWidth="1"/>
    <col min="10" max="11" width="4.109375" style="3" bestFit="1" customWidth="1"/>
    <col min="12" max="12" width="3.88671875" style="1" hidden="1" customWidth="1"/>
    <col min="13" max="13" width="71.6640625" style="1" bestFit="1" customWidth="1"/>
    <col min="14" max="14" width="36.44140625" style="2" bestFit="1" customWidth="1"/>
    <col min="15" max="15" width="13.33203125" style="2" customWidth="1"/>
    <col min="16" max="16" width="15" style="2" customWidth="1"/>
    <col min="17" max="17" width="31.44140625" style="2" bestFit="1" customWidth="1"/>
    <col min="18" max="18" width="52.109375" style="2" customWidth="1"/>
    <col min="19" max="19" width="14.5546875" style="2" customWidth="1"/>
    <col min="20" max="20" width="16.5546875" style="2" customWidth="1"/>
    <col min="21" max="21" width="10.44140625" style="2" customWidth="1"/>
    <col min="22" max="22" width="10.88671875" style="2" customWidth="1"/>
    <col min="23" max="23" width="7.88671875" style="2" customWidth="1"/>
    <col min="24" max="24" width="4.5546875" style="2" customWidth="1"/>
    <col min="25" max="44" width="8.88671875" style="2"/>
    <col min="45" max="16384" width="8.88671875" style="1"/>
  </cols>
  <sheetData>
    <row r="1" spans="1:26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529"/>
      <c r="H1" s="528"/>
      <c r="I1" s="528"/>
      <c r="J1" s="528"/>
      <c r="K1" s="528"/>
    </row>
    <row r="2" spans="1:26" ht="31.8" customHeight="1" x14ac:dyDescent="0.3">
      <c r="A2" s="458"/>
      <c r="B2" s="459"/>
      <c r="C2" s="466" t="s">
        <v>3852</v>
      </c>
      <c r="D2" s="467"/>
      <c r="E2" s="467"/>
      <c r="F2" s="467"/>
      <c r="G2" s="530"/>
      <c r="H2" s="528"/>
      <c r="I2" s="528"/>
      <c r="J2" s="528"/>
      <c r="K2" s="528"/>
    </row>
    <row r="3" spans="1:26" ht="28.8" customHeight="1" x14ac:dyDescent="0.25">
      <c r="A3" s="458"/>
      <c r="B3" s="459"/>
      <c r="C3" s="470" t="s">
        <v>3854</v>
      </c>
      <c r="D3" s="489"/>
      <c r="E3" s="489"/>
      <c r="F3" s="468" t="s">
        <v>63</v>
      </c>
      <c r="G3" s="468"/>
      <c r="H3" s="468"/>
      <c r="I3" s="468"/>
      <c r="J3" s="468"/>
      <c r="K3" s="468"/>
      <c r="L3" s="15" t="s">
        <v>55</v>
      </c>
      <c r="M3" s="20"/>
      <c r="N3" s="13"/>
      <c r="O3" s="13"/>
      <c r="P3" s="13"/>
      <c r="Q3" s="13"/>
      <c r="R3" s="13"/>
      <c r="S3" s="449"/>
      <c r="T3" s="449"/>
      <c r="U3" s="449"/>
      <c r="V3" s="449"/>
      <c r="W3" s="449"/>
      <c r="X3" s="449"/>
      <c r="Y3" s="449"/>
    </row>
    <row r="4" spans="1:26" ht="14.4" customHeight="1" x14ac:dyDescent="0.3">
      <c r="A4" s="460"/>
      <c r="B4" s="461"/>
      <c r="C4" s="450" t="s">
        <v>3853</v>
      </c>
      <c r="D4" s="451"/>
      <c r="E4" s="452"/>
      <c r="F4" s="450" t="s">
        <v>4790</v>
      </c>
      <c r="G4" s="451"/>
      <c r="H4" s="451"/>
      <c r="I4" s="451"/>
      <c r="J4" s="451"/>
      <c r="K4" s="452"/>
    </row>
    <row r="5" spans="1:26" ht="50.4" customHeight="1" x14ac:dyDescent="0.3">
      <c r="A5" s="14" t="s">
        <v>62</v>
      </c>
      <c r="B5" s="28" t="s">
        <v>54</v>
      </c>
      <c r="C5" s="28" t="s">
        <v>61</v>
      </c>
      <c r="D5" s="28" t="s">
        <v>3855</v>
      </c>
      <c r="E5" s="28" t="s">
        <v>60</v>
      </c>
      <c r="F5" s="28" t="s">
        <v>49</v>
      </c>
      <c r="G5" s="28" t="s">
        <v>50</v>
      </c>
      <c r="H5" s="28" t="s">
        <v>56</v>
      </c>
      <c r="I5" s="28" t="s">
        <v>57</v>
      </c>
      <c r="J5" s="30" t="s">
        <v>65</v>
      </c>
      <c r="K5" s="30" t="s">
        <v>47</v>
      </c>
      <c r="L5" s="16" t="s">
        <v>48</v>
      </c>
      <c r="M5" s="21"/>
      <c r="N5" s="13"/>
      <c r="O5" s="13"/>
      <c r="P5" s="13"/>
      <c r="Q5" s="22"/>
      <c r="R5" s="13"/>
      <c r="S5" s="13"/>
      <c r="T5" s="13"/>
      <c r="U5" s="13"/>
      <c r="V5" s="13"/>
      <c r="W5" s="13"/>
      <c r="X5" s="13"/>
      <c r="Y5" s="13"/>
      <c r="Z5" s="4"/>
    </row>
    <row r="6" spans="1:26" s="2" customFormat="1" ht="20.100000000000001" customHeight="1" x14ac:dyDescent="0.3">
      <c r="A6" s="486" t="s">
        <v>3857</v>
      </c>
      <c r="B6" s="487"/>
      <c r="C6" s="487"/>
      <c r="D6" s="487"/>
      <c r="E6" s="487"/>
      <c r="F6" s="487"/>
      <c r="G6" s="487"/>
      <c r="H6" s="487"/>
      <c r="I6" s="487"/>
      <c r="J6" s="487"/>
      <c r="K6" s="488"/>
      <c r="L6" s="18"/>
      <c r="M6" s="24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4"/>
    </row>
    <row r="7" spans="1:26" s="2" customFormat="1" ht="20.100000000000001" customHeight="1" x14ac:dyDescent="0.3">
      <c r="A7" s="32" t="s">
        <v>3859</v>
      </c>
      <c r="B7" s="33" t="s">
        <v>2105</v>
      </c>
      <c r="C7" s="50" t="s">
        <v>3856</v>
      </c>
      <c r="D7" s="143">
        <v>40009</v>
      </c>
      <c r="E7" s="143">
        <v>40009</v>
      </c>
      <c r="F7" s="66" t="s">
        <v>1920</v>
      </c>
      <c r="G7" s="147" t="s">
        <v>3870</v>
      </c>
      <c r="H7" s="66" t="s">
        <v>110</v>
      </c>
      <c r="I7" s="67">
        <v>623</v>
      </c>
      <c r="J7" s="371"/>
      <c r="K7" s="55"/>
      <c r="L7" s="43" t="e">
        <f>VLOOKUP(Y7,[1]ETerra_D!$A$1:$D$30000,4,0)</f>
        <v>#N/A</v>
      </c>
      <c r="M7" s="24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4"/>
    </row>
    <row r="8" spans="1:26" s="2" customFormat="1" ht="20.100000000000001" customHeight="1" x14ac:dyDescent="0.3">
      <c r="A8" s="32" t="s">
        <v>3859</v>
      </c>
      <c r="B8" s="33" t="s">
        <v>2106</v>
      </c>
      <c r="C8" s="50" t="s">
        <v>3856</v>
      </c>
      <c r="D8" s="143">
        <v>40018</v>
      </c>
      <c r="E8" s="143">
        <v>40018</v>
      </c>
      <c r="F8" s="66" t="s">
        <v>1920</v>
      </c>
      <c r="G8" s="147" t="s">
        <v>3870</v>
      </c>
      <c r="H8" s="66" t="s">
        <v>110</v>
      </c>
      <c r="I8" s="67">
        <v>1023</v>
      </c>
      <c r="J8" s="371"/>
      <c r="K8" s="55"/>
      <c r="L8" s="43"/>
      <c r="M8" s="24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4"/>
    </row>
    <row r="9" spans="1:26" s="2" customFormat="1" ht="20.100000000000001" customHeight="1" x14ac:dyDescent="0.3">
      <c r="A9" s="486" t="s">
        <v>3858</v>
      </c>
      <c r="B9" s="487"/>
      <c r="C9" s="487"/>
      <c r="D9" s="487"/>
      <c r="E9" s="487"/>
      <c r="F9" s="487"/>
      <c r="G9" s="487"/>
      <c r="H9" s="487"/>
      <c r="I9" s="487"/>
      <c r="J9" s="487"/>
      <c r="K9" s="488"/>
      <c r="L9" s="18"/>
      <c r="M9" s="24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4"/>
    </row>
    <row r="10" spans="1:26" s="2" customFormat="1" ht="20.100000000000001" customHeight="1" x14ac:dyDescent="0.3">
      <c r="A10" s="32" t="s">
        <v>3859</v>
      </c>
      <c r="B10" s="53" t="s">
        <v>2105</v>
      </c>
      <c r="C10" s="50" t="s">
        <v>3861</v>
      </c>
      <c r="D10" s="532">
        <v>40010</v>
      </c>
      <c r="E10" s="100" t="s">
        <v>3880</v>
      </c>
      <c r="F10" s="66" t="s">
        <v>3864</v>
      </c>
      <c r="G10" s="53" t="s">
        <v>3859</v>
      </c>
      <c r="H10" s="66" t="s">
        <v>111</v>
      </c>
      <c r="I10" s="75">
        <v>860</v>
      </c>
      <c r="J10" s="442"/>
      <c r="K10" s="146"/>
      <c r="L10" s="43"/>
      <c r="M10" s="24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4"/>
    </row>
    <row r="11" spans="1:26" s="2" customFormat="1" ht="20.100000000000001" customHeight="1" x14ac:dyDescent="0.3">
      <c r="A11" s="32" t="s">
        <v>3859</v>
      </c>
      <c r="B11" s="53" t="s">
        <v>2105</v>
      </c>
      <c r="C11" s="50" t="s">
        <v>3860</v>
      </c>
      <c r="D11" s="532"/>
      <c r="E11" s="100" t="s">
        <v>3881</v>
      </c>
      <c r="F11" s="66" t="s">
        <v>3864</v>
      </c>
      <c r="G11" s="53" t="s">
        <v>3859</v>
      </c>
      <c r="H11" s="66" t="s">
        <v>111</v>
      </c>
      <c r="I11" s="75">
        <v>861</v>
      </c>
      <c r="J11" s="442"/>
      <c r="K11" s="146"/>
      <c r="L11" s="43"/>
      <c r="M11" s="24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4"/>
    </row>
    <row r="12" spans="1:26" s="2" customFormat="1" ht="20.100000000000001" customHeight="1" x14ac:dyDescent="0.3">
      <c r="A12" s="32" t="s">
        <v>3859</v>
      </c>
      <c r="B12" s="53" t="s">
        <v>2105</v>
      </c>
      <c r="C12" s="50" t="s">
        <v>3862</v>
      </c>
      <c r="D12" s="532"/>
      <c r="E12" s="100" t="s">
        <v>3882</v>
      </c>
      <c r="F12" s="66" t="s">
        <v>3864</v>
      </c>
      <c r="G12" s="53" t="s">
        <v>3859</v>
      </c>
      <c r="H12" s="66" t="s">
        <v>111</v>
      </c>
      <c r="I12" s="75">
        <v>862</v>
      </c>
      <c r="J12" s="442"/>
      <c r="K12" s="146"/>
      <c r="L12" s="43"/>
      <c r="M12" s="24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4"/>
    </row>
    <row r="13" spans="1:26" s="2" customFormat="1" ht="20.100000000000001" customHeight="1" x14ac:dyDescent="0.3">
      <c r="A13" s="32" t="s">
        <v>3859</v>
      </c>
      <c r="B13" s="53" t="s">
        <v>2105</v>
      </c>
      <c r="C13" s="50" t="s">
        <v>3863</v>
      </c>
      <c r="D13" s="532"/>
      <c r="E13" s="100" t="s">
        <v>3883</v>
      </c>
      <c r="F13" s="66" t="s">
        <v>3864</v>
      </c>
      <c r="G13" s="53" t="s">
        <v>3859</v>
      </c>
      <c r="H13" s="66" t="s">
        <v>111</v>
      </c>
      <c r="I13" s="75">
        <v>863</v>
      </c>
      <c r="J13" s="442"/>
      <c r="K13" s="146"/>
      <c r="L13" s="43"/>
      <c r="M13" s="24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4"/>
    </row>
    <row r="14" spans="1:26" s="2" customFormat="1" ht="19.8" customHeight="1" x14ac:dyDescent="0.3">
      <c r="A14" s="137"/>
      <c r="B14" s="135"/>
      <c r="C14" s="24"/>
      <c r="D14" s="144"/>
      <c r="E14" s="145"/>
      <c r="F14" s="134"/>
      <c r="G14" s="135"/>
      <c r="H14" s="148"/>
      <c r="I14" s="149"/>
      <c r="J14" s="150"/>
      <c r="K14" s="151"/>
      <c r="L14" s="43"/>
      <c r="M14" s="24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4"/>
    </row>
    <row r="15" spans="1:26" s="2" customFormat="1" ht="20.100000000000001" customHeight="1" x14ac:dyDescent="0.3">
      <c r="A15" s="32" t="s">
        <v>3859</v>
      </c>
      <c r="B15" s="53" t="s">
        <v>2105</v>
      </c>
      <c r="C15" s="50" t="s">
        <v>3871</v>
      </c>
      <c r="D15" s="143">
        <v>40011</v>
      </c>
      <c r="E15" s="100" t="s">
        <v>3884</v>
      </c>
      <c r="F15" s="66" t="s">
        <v>3864</v>
      </c>
      <c r="G15" s="53" t="s">
        <v>3859</v>
      </c>
      <c r="H15" s="66" t="s">
        <v>111</v>
      </c>
      <c r="I15" s="75">
        <v>864</v>
      </c>
      <c r="J15" s="442"/>
      <c r="K15" s="146"/>
      <c r="L15" s="43"/>
      <c r="M15" s="24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4"/>
    </row>
    <row r="16" spans="1:26" s="2" customFormat="1" ht="20.100000000000001" customHeight="1" x14ac:dyDescent="0.3">
      <c r="A16" s="54" t="s">
        <v>3859</v>
      </c>
      <c r="B16" s="55" t="s">
        <v>2105</v>
      </c>
      <c r="C16" s="317" t="s">
        <v>5371</v>
      </c>
      <c r="D16" s="438" t="s">
        <v>3949</v>
      </c>
      <c r="E16" s="388" t="s">
        <v>5370</v>
      </c>
      <c r="F16" s="348" t="s">
        <v>3864</v>
      </c>
      <c r="G16" s="55" t="s">
        <v>5369</v>
      </c>
      <c r="H16" s="348" t="s">
        <v>111</v>
      </c>
      <c r="I16" s="389">
        <v>865</v>
      </c>
      <c r="J16" s="442"/>
      <c r="K16" s="146"/>
      <c r="L16" s="427"/>
      <c r="M16" s="24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4"/>
    </row>
    <row r="17" spans="1:26" s="2" customFormat="1" ht="19.8" customHeight="1" x14ac:dyDescent="0.3">
      <c r="A17" s="137"/>
      <c r="B17" s="135"/>
      <c r="C17" s="24"/>
      <c r="D17" s="144"/>
      <c r="E17" s="145"/>
      <c r="F17" s="134"/>
      <c r="G17" s="135"/>
      <c r="H17" s="148"/>
      <c r="I17" s="149"/>
      <c r="J17" s="150"/>
      <c r="K17" s="151"/>
      <c r="L17" s="43"/>
      <c r="M17" s="24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4"/>
    </row>
    <row r="18" spans="1:26" s="2" customFormat="1" ht="20.100000000000001" customHeight="1" x14ac:dyDescent="0.3">
      <c r="A18" s="32" t="s">
        <v>3859</v>
      </c>
      <c r="B18" s="53" t="s">
        <v>2106</v>
      </c>
      <c r="C18" s="50" t="s">
        <v>3865</v>
      </c>
      <c r="D18" s="532">
        <v>40019</v>
      </c>
      <c r="E18" s="100" t="s">
        <v>3880</v>
      </c>
      <c r="F18" s="66" t="s">
        <v>3864</v>
      </c>
      <c r="G18" s="53" t="s">
        <v>3859</v>
      </c>
      <c r="H18" s="66" t="s">
        <v>111</v>
      </c>
      <c r="I18" s="389">
        <v>1160</v>
      </c>
      <c r="J18" s="442"/>
      <c r="K18" s="146"/>
      <c r="L18" s="43"/>
      <c r="M18" s="24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4"/>
    </row>
    <row r="19" spans="1:26" s="2" customFormat="1" ht="20.100000000000001" customHeight="1" x14ac:dyDescent="0.3">
      <c r="A19" s="32" t="s">
        <v>3859</v>
      </c>
      <c r="B19" s="53" t="s">
        <v>2106</v>
      </c>
      <c r="C19" s="50" t="s">
        <v>3866</v>
      </c>
      <c r="D19" s="532"/>
      <c r="E19" s="100" t="s">
        <v>3881</v>
      </c>
      <c r="F19" s="66" t="s">
        <v>3864</v>
      </c>
      <c r="G19" s="53" t="s">
        <v>3859</v>
      </c>
      <c r="H19" s="66" t="s">
        <v>111</v>
      </c>
      <c r="I19" s="389">
        <v>1161</v>
      </c>
      <c r="J19" s="442"/>
      <c r="K19" s="146"/>
      <c r="L19" s="43"/>
      <c r="M19" s="24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4"/>
    </row>
    <row r="20" spans="1:26" s="2" customFormat="1" ht="20.100000000000001" customHeight="1" x14ac:dyDescent="0.3">
      <c r="A20" s="32" t="s">
        <v>3859</v>
      </c>
      <c r="B20" s="53" t="s">
        <v>2106</v>
      </c>
      <c r="C20" s="50" t="s">
        <v>3867</v>
      </c>
      <c r="D20" s="532"/>
      <c r="E20" s="100" t="s">
        <v>3882</v>
      </c>
      <c r="F20" s="66" t="s">
        <v>3864</v>
      </c>
      <c r="G20" s="53" t="s">
        <v>3859</v>
      </c>
      <c r="H20" s="66" t="s">
        <v>111</v>
      </c>
      <c r="I20" s="389">
        <v>1162</v>
      </c>
      <c r="J20" s="442"/>
      <c r="K20" s="146"/>
      <c r="L20" s="43"/>
      <c r="M20" s="24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4"/>
    </row>
    <row r="21" spans="1:26" s="2" customFormat="1" ht="20.100000000000001" customHeight="1" x14ac:dyDescent="0.3">
      <c r="A21" s="32" t="s">
        <v>3859</v>
      </c>
      <c r="B21" s="53" t="s">
        <v>2106</v>
      </c>
      <c r="C21" s="50" t="s">
        <v>3868</v>
      </c>
      <c r="D21" s="532"/>
      <c r="E21" s="100" t="s">
        <v>3883</v>
      </c>
      <c r="F21" s="66" t="s">
        <v>3864</v>
      </c>
      <c r="G21" s="53" t="s">
        <v>3859</v>
      </c>
      <c r="H21" s="66" t="s">
        <v>111</v>
      </c>
      <c r="I21" s="389">
        <v>1163</v>
      </c>
      <c r="J21" s="442"/>
      <c r="K21" s="146"/>
      <c r="L21" s="43"/>
      <c r="M21" s="24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4"/>
    </row>
    <row r="22" spans="1:26" s="2" customFormat="1" ht="20.100000000000001" customHeight="1" x14ac:dyDescent="0.3">
      <c r="A22" s="137"/>
      <c r="B22" s="135"/>
      <c r="C22" s="24"/>
      <c r="D22" s="144"/>
      <c r="E22" s="62"/>
      <c r="F22" s="134"/>
      <c r="G22" s="135"/>
      <c r="H22" s="148"/>
      <c r="I22" s="141"/>
      <c r="J22" s="150"/>
      <c r="K22" s="151"/>
      <c r="L22" s="43"/>
      <c r="M22" s="24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4"/>
    </row>
    <row r="23" spans="1:26" s="2" customFormat="1" ht="20.100000000000001" customHeight="1" x14ac:dyDescent="0.3">
      <c r="A23" s="32" t="s">
        <v>3859</v>
      </c>
      <c r="B23" s="53" t="s">
        <v>2106</v>
      </c>
      <c r="C23" s="50" t="s">
        <v>3872</v>
      </c>
      <c r="D23" s="143">
        <v>40020</v>
      </c>
      <c r="E23" s="100" t="s">
        <v>3869</v>
      </c>
      <c r="F23" s="66" t="s">
        <v>3864</v>
      </c>
      <c r="G23" s="53" t="s">
        <v>3859</v>
      </c>
      <c r="H23" s="66" t="s">
        <v>111</v>
      </c>
      <c r="I23" s="75">
        <v>1164</v>
      </c>
      <c r="J23" s="442"/>
      <c r="K23" s="146"/>
      <c r="L23" s="43"/>
      <c r="M23" s="24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4"/>
    </row>
    <row r="24" spans="1:26" s="2" customFormat="1" ht="20.100000000000001" customHeight="1" x14ac:dyDescent="0.3">
      <c r="A24" s="54" t="s">
        <v>3859</v>
      </c>
      <c r="B24" s="55" t="s">
        <v>2106</v>
      </c>
      <c r="C24" s="317" t="s">
        <v>5372</v>
      </c>
      <c r="D24" s="438" t="s">
        <v>3949</v>
      </c>
      <c r="E24" s="388" t="s">
        <v>5370</v>
      </c>
      <c r="F24" s="348" t="s">
        <v>3864</v>
      </c>
      <c r="G24" s="55" t="s">
        <v>5369</v>
      </c>
      <c r="H24" s="348" t="s">
        <v>111</v>
      </c>
      <c r="I24" s="389">
        <v>1165</v>
      </c>
      <c r="J24" s="442"/>
      <c r="K24" s="146"/>
      <c r="L24" s="427"/>
      <c r="M24" s="24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4"/>
    </row>
    <row r="25" spans="1:26" s="2" customFormat="1" ht="20.100000000000001" customHeight="1" x14ac:dyDescent="0.3">
      <c r="A25" s="486" t="s">
        <v>3896</v>
      </c>
      <c r="B25" s="487"/>
      <c r="C25" s="487"/>
      <c r="D25" s="487"/>
      <c r="E25" s="487"/>
      <c r="F25" s="487"/>
      <c r="G25" s="487"/>
      <c r="H25" s="487"/>
      <c r="I25" s="487"/>
      <c r="J25" s="487"/>
      <c r="K25" s="488"/>
      <c r="L25" s="18"/>
      <c r="M25" s="24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4"/>
    </row>
    <row r="26" spans="1:26" s="2" customFormat="1" ht="20.100000000000001" customHeight="1" x14ac:dyDescent="0.3">
      <c r="A26" s="32" t="s">
        <v>3859</v>
      </c>
      <c r="B26" s="53" t="s">
        <v>2105</v>
      </c>
      <c r="C26" s="154" t="s">
        <v>3889</v>
      </c>
      <c r="D26" s="531">
        <v>40788</v>
      </c>
      <c r="E26" s="154" t="s">
        <v>3875</v>
      </c>
      <c r="F26" s="66" t="s">
        <v>3864</v>
      </c>
      <c r="G26" s="53" t="s">
        <v>3859</v>
      </c>
      <c r="H26" s="66" t="s">
        <v>111</v>
      </c>
      <c r="I26" s="32">
        <v>650</v>
      </c>
      <c r="J26" s="371"/>
      <c r="K26" s="32"/>
      <c r="L26" s="43"/>
      <c r="M26" s="24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4"/>
    </row>
    <row r="27" spans="1:26" s="2" customFormat="1" ht="20.100000000000001" customHeight="1" x14ac:dyDescent="0.3">
      <c r="A27" s="32" t="s">
        <v>3859</v>
      </c>
      <c r="B27" s="53" t="s">
        <v>2105</v>
      </c>
      <c r="C27" s="154" t="s">
        <v>3888</v>
      </c>
      <c r="D27" s="531"/>
      <c r="E27" s="154" t="s">
        <v>3876</v>
      </c>
      <c r="F27" s="66" t="s">
        <v>3864</v>
      </c>
      <c r="G27" s="53" t="s">
        <v>3859</v>
      </c>
      <c r="H27" s="66" t="s">
        <v>111</v>
      </c>
      <c r="I27" s="32">
        <v>651</v>
      </c>
      <c r="J27" s="371"/>
      <c r="K27" s="32"/>
      <c r="L27" s="43"/>
      <c r="M27" s="24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4"/>
    </row>
    <row r="28" spans="1:26" s="2" customFormat="1" ht="20.100000000000001" customHeight="1" x14ac:dyDescent="0.3">
      <c r="A28" s="32" t="s">
        <v>3859</v>
      </c>
      <c r="B28" s="53" t="s">
        <v>2105</v>
      </c>
      <c r="C28" s="154" t="s">
        <v>3885</v>
      </c>
      <c r="D28" s="531"/>
      <c r="E28" s="154" t="s">
        <v>3877</v>
      </c>
      <c r="F28" s="66" t="s">
        <v>3864</v>
      </c>
      <c r="G28" s="53" t="s">
        <v>3859</v>
      </c>
      <c r="H28" s="66" t="s">
        <v>111</v>
      </c>
      <c r="I28" s="32">
        <v>652</v>
      </c>
      <c r="J28" s="371"/>
      <c r="K28" s="32"/>
      <c r="L28" s="43"/>
      <c r="M28" s="24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4"/>
    </row>
    <row r="29" spans="1:26" s="2" customFormat="1" ht="20.100000000000001" customHeight="1" x14ac:dyDescent="0.3">
      <c r="A29" s="32" t="s">
        <v>3859</v>
      </c>
      <c r="B29" s="53" t="s">
        <v>2105</v>
      </c>
      <c r="C29" s="154" t="s">
        <v>3886</v>
      </c>
      <c r="D29" s="531"/>
      <c r="E29" s="154" t="s">
        <v>3878</v>
      </c>
      <c r="F29" s="66" t="s">
        <v>3864</v>
      </c>
      <c r="G29" s="53" t="s">
        <v>3859</v>
      </c>
      <c r="H29" s="66" t="s">
        <v>111</v>
      </c>
      <c r="I29" s="32">
        <v>653</v>
      </c>
      <c r="J29" s="371"/>
      <c r="K29" s="32"/>
      <c r="L29" s="43"/>
      <c r="M29" s="24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4"/>
    </row>
    <row r="30" spans="1:26" s="2" customFormat="1" ht="20.100000000000001" customHeight="1" x14ac:dyDescent="0.3">
      <c r="A30" s="32" t="s">
        <v>3859</v>
      </c>
      <c r="B30" s="53" t="s">
        <v>2105</v>
      </c>
      <c r="C30" s="154" t="s">
        <v>3887</v>
      </c>
      <c r="D30" s="531"/>
      <c r="E30" s="154" t="s">
        <v>3879</v>
      </c>
      <c r="F30" s="66" t="s">
        <v>3864</v>
      </c>
      <c r="G30" s="53" t="s">
        <v>3859</v>
      </c>
      <c r="H30" s="66" t="s">
        <v>111</v>
      </c>
      <c r="I30" s="32">
        <v>654</v>
      </c>
      <c r="J30" s="371"/>
      <c r="K30" s="32"/>
      <c r="L30" s="43"/>
      <c r="M30" s="24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4"/>
    </row>
    <row r="31" spans="1:26" s="2" customFormat="1" ht="20.100000000000001" customHeight="1" x14ac:dyDescent="0.3">
      <c r="A31" s="32" t="s">
        <v>3859</v>
      </c>
      <c r="B31" s="53" t="s">
        <v>2105</v>
      </c>
      <c r="C31" s="154" t="s">
        <v>3890</v>
      </c>
      <c r="D31" s="531"/>
      <c r="E31" s="154" t="s">
        <v>3873</v>
      </c>
      <c r="F31" s="66" t="s">
        <v>3864</v>
      </c>
      <c r="G31" s="53" t="s">
        <v>3859</v>
      </c>
      <c r="H31" s="66" t="s">
        <v>111</v>
      </c>
      <c r="I31" s="32">
        <v>655</v>
      </c>
      <c r="J31" s="371"/>
      <c r="K31" s="32"/>
      <c r="L31" s="43"/>
      <c r="M31" s="24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4"/>
    </row>
    <row r="32" spans="1:26" s="2" customFormat="1" ht="20.100000000000001" customHeight="1" x14ac:dyDescent="0.3">
      <c r="A32" s="32" t="s">
        <v>3859</v>
      </c>
      <c r="B32" s="53" t="s">
        <v>2105</v>
      </c>
      <c r="C32" s="154" t="s">
        <v>3891</v>
      </c>
      <c r="D32" s="531"/>
      <c r="E32" s="154" t="s">
        <v>3874</v>
      </c>
      <c r="F32" s="66" t="s">
        <v>3864</v>
      </c>
      <c r="G32" s="53" t="s">
        <v>3859</v>
      </c>
      <c r="H32" s="66" t="s">
        <v>111</v>
      </c>
      <c r="I32" s="32">
        <v>656</v>
      </c>
      <c r="J32" s="371"/>
      <c r="K32" s="32"/>
      <c r="L32" s="43"/>
      <c r="M32" s="24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4"/>
    </row>
    <row r="33" spans="1:29" s="2" customFormat="1" ht="20.100000000000001" customHeight="1" x14ac:dyDescent="0.3">
      <c r="A33" s="35"/>
      <c r="B33" s="137"/>
      <c r="C33" s="137"/>
      <c r="D33" s="137"/>
      <c r="E33" s="152"/>
      <c r="F33" s="137"/>
      <c r="G33" s="137"/>
      <c r="H33" s="137"/>
      <c r="I33" s="137"/>
      <c r="J33" s="137"/>
      <c r="K33" s="137"/>
      <c r="L33" s="43"/>
      <c r="M33" s="24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4"/>
    </row>
    <row r="34" spans="1:29" s="2" customFormat="1" ht="20.100000000000001" customHeight="1" x14ac:dyDescent="0.3">
      <c r="A34" s="32" t="s">
        <v>3859</v>
      </c>
      <c r="B34" s="53" t="s">
        <v>2106</v>
      </c>
      <c r="C34" s="154" t="s">
        <v>3889</v>
      </c>
      <c r="D34" s="531">
        <v>41556</v>
      </c>
      <c r="E34" s="154" t="s">
        <v>3875</v>
      </c>
      <c r="F34" s="66" t="s">
        <v>3864</v>
      </c>
      <c r="G34" s="53" t="s">
        <v>3859</v>
      </c>
      <c r="H34" s="66" t="s">
        <v>111</v>
      </c>
      <c r="I34" s="32">
        <v>1050</v>
      </c>
      <c r="J34" s="371"/>
      <c r="K34" s="32"/>
      <c r="L34" s="43"/>
      <c r="M34" s="24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4"/>
    </row>
    <row r="35" spans="1:29" s="2" customFormat="1" ht="20.100000000000001" customHeight="1" x14ac:dyDescent="0.3">
      <c r="A35" s="32" t="s">
        <v>3859</v>
      </c>
      <c r="B35" s="53" t="s">
        <v>2106</v>
      </c>
      <c r="C35" s="154" t="s">
        <v>3888</v>
      </c>
      <c r="D35" s="531"/>
      <c r="E35" s="154" t="s">
        <v>3876</v>
      </c>
      <c r="F35" s="66" t="s">
        <v>3864</v>
      </c>
      <c r="G35" s="53" t="s">
        <v>3859</v>
      </c>
      <c r="H35" s="66" t="s">
        <v>111</v>
      </c>
      <c r="I35" s="32">
        <v>1051</v>
      </c>
      <c r="J35" s="371"/>
      <c r="K35" s="32"/>
      <c r="L35" s="43"/>
      <c r="M35" s="24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4"/>
    </row>
    <row r="36" spans="1:29" s="2" customFormat="1" ht="20.100000000000001" customHeight="1" x14ac:dyDescent="0.3">
      <c r="A36" s="32" t="s">
        <v>3859</v>
      </c>
      <c r="B36" s="53" t="s">
        <v>2106</v>
      </c>
      <c r="C36" s="154" t="s">
        <v>3892</v>
      </c>
      <c r="D36" s="531"/>
      <c r="E36" s="154" t="s">
        <v>3877</v>
      </c>
      <c r="F36" s="66" t="s">
        <v>3864</v>
      </c>
      <c r="G36" s="53" t="s">
        <v>3859</v>
      </c>
      <c r="H36" s="66" t="s">
        <v>111</v>
      </c>
      <c r="I36" s="32">
        <v>1052</v>
      </c>
      <c r="J36" s="371"/>
      <c r="K36" s="32"/>
      <c r="L36" s="43"/>
      <c r="M36" s="24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4"/>
    </row>
    <row r="37" spans="1:29" s="2" customFormat="1" ht="20.100000000000001" customHeight="1" x14ac:dyDescent="0.3">
      <c r="A37" s="32" t="s">
        <v>3859</v>
      </c>
      <c r="B37" s="53" t="s">
        <v>2106</v>
      </c>
      <c r="C37" s="154" t="s">
        <v>3893</v>
      </c>
      <c r="D37" s="531"/>
      <c r="E37" s="154" t="s">
        <v>3878</v>
      </c>
      <c r="F37" s="66" t="s">
        <v>3864</v>
      </c>
      <c r="G37" s="53" t="s">
        <v>3859</v>
      </c>
      <c r="H37" s="66" t="s">
        <v>111</v>
      </c>
      <c r="I37" s="32">
        <v>1053</v>
      </c>
      <c r="J37" s="371"/>
      <c r="K37" s="32"/>
      <c r="L37" s="43"/>
      <c r="M37" s="24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4"/>
    </row>
    <row r="38" spans="1:29" s="2" customFormat="1" ht="20.100000000000001" customHeight="1" x14ac:dyDescent="0.3">
      <c r="A38" s="32" t="s">
        <v>3859</v>
      </c>
      <c r="B38" s="53" t="s">
        <v>2106</v>
      </c>
      <c r="C38" s="154" t="s">
        <v>3894</v>
      </c>
      <c r="D38" s="531"/>
      <c r="E38" s="154" t="s">
        <v>3879</v>
      </c>
      <c r="F38" s="66" t="s">
        <v>3864</v>
      </c>
      <c r="G38" s="53" t="s">
        <v>3859</v>
      </c>
      <c r="H38" s="66" t="s">
        <v>111</v>
      </c>
      <c r="I38" s="32">
        <v>1054</v>
      </c>
      <c r="J38" s="371"/>
      <c r="K38" s="32"/>
      <c r="L38" s="43"/>
      <c r="M38" s="24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4"/>
    </row>
    <row r="39" spans="1:29" s="2" customFormat="1" ht="20.100000000000001" customHeight="1" x14ac:dyDescent="0.3">
      <c r="A39" s="32" t="s">
        <v>3859</v>
      </c>
      <c r="B39" s="53" t="s">
        <v>2106</v>
      </c>
      <c r="C39" s="154" t="s">
        <v>3890</v>
      </c>
      <c r="D39" s="531"/>
      <c r="E39" s="154" t="s">
        <v>3873</v>
      </c>
      <c r="F39" s="66" t="s">
        <v>3864</v>
      </c>
      <c r="G39" s="53" t="s">
        <v>3859</v>
      </c>
      <c r="H39" s="66" t="s">
        <v>111</v>
      </c>
      <c r="I39" s="32">
        <v>1055</v>
      </c>
      <c r="J39" s="371"/>
      <c r="K39" s="32"/>
      <c r="L39" s="43"/>
      <c r="M39" s="24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4"/>
    </row>
    <row r="40" spans="1:29" s="2" customFormat="1" ht="20.100000000000001" customHeight="1" x14ac:dyDescent="0.3">
      <c r="A40" s="32" t="s">
        <v>3859</v>
      </c>
      <c r="B40" s="53" t="s">
        <v>2106</v>
      </c>
      <c r="C40" s="154" t="s">
        <v>3891</v>
      </c>
      <c r="D40" s="531"/>
      <c r="E40" s="154" t="s">
        <v>3874</v>
      </c>
      <c r="F40" s="66" t="s">
        <v>3864</v>
      </c>
      <c r="G40" s="53" t="s">
        <v>3859</v>
      </c>
      <c r="H40" s="66" t="s">
        <v>111</v>
      </c>
      <c r="I40" s="32">
        <v>1056</v>
      </c>
      <c r="J40" s="371"/>
      <c r="K40" s="32"/>
      <c r="L40" s="43"/>
      <c r="M40" s="24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4"/>
    </row>
    <row r="41" spans="1:29" s="2" customFormat="1" ht="20.100000000000001" customHeight="1" x14ac:dyDescent="0.3">
      <c r="A41" s="137"/>
      <c r="B41" s="135"/>
      <c r="C41" s="24"/>
      <c r="D41" s="62"/>
      <c r="E41" s="24"/>
      <c r="F41" s="134"/>
      <c r="G41" s="135"/>
      <c r="H41" s="148"/>
      <c r="I41" s="149"/>
      <c r="J41" s="150"/>
      <c r="K41" s="151"/>
      <c r="L41" s="43" t="e">
        <f>VLOOKUP(Y41,[1]ETerra_D!$A$1:$D$30000,4,0)</f>
        <v>#N/A</v>
      </c>
      <c r="M41" s="24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4"/>
    </row>
    <row r="42" spans="1:29" s="2" customFormat="1" ht="20.100000000000001" customHeight="1" x14ac:dyDescent="0.3">
      <c r="A42" s="207" t="s">
        <v>3859</v>
      </c>
      <c r="B42" s="208" t="s">
        <v>3895</v>
      </c>
      <c r="C42" s="209" t="s">
        <v>407</v>
      </c>
      <c r="D42" s="157"/>
      <c r="E42" s="157"/>
      <c r="F42" s="211" t="s">
        <v>2083</v>
      </c>
      <c r="G42" s="208" t="s">
        <v>409</v>
      </c>
      <c r="H42" s="213" t="s">
        <v>412</v>
      </c>
      <c r="I42" s="212">
        <v>899</v>
      </c>
      <c r="J42" s="414"/>
      <c r="K42" s="211"/>
      <c r="L42" s="155">
        <v>857</v>
      </c>
      <c r="M42" s="139"/>
      <c r="N42" s="140"/>
      <c r="O42" s="110"/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3">
      <c r="A43" s="137"/>
      <c r="B43" s="135"/>
      <c r="C43" s="24"/>
      <c r="D43" s="62"/>
      <c r="E43" s="24"/>
      <c r="F43" s="134"/>
      <c r="G43" s="135"/>
      <c r="H43" s="134"/>
      <c r="I43" s="138"/>
      <c r="J43" s="139"/>
      <c r="K43" s="140"/>
      <c r="L43" s="43" t="e">
        <f>VLOOKUP(Y43,[1]ETerra_D!$A$1:$D$30000,4,0)</f>
        <v>#N/A</v>
      </c>
      <c r="M43" s="24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4"/>
    </row>
    <row r="44" spans="1:29" s="2" customFormat="1" ht="20.100000000000001" customHeight="1" x14ac:dyDescent="0.3">
      <c r="A44" s="137"/>
      <c r="B44" s="135"/>
      <c r="C44" s="24"/>
      <c r="D44" s="62"/>
      <c r="E44" s="24"/>
      <c r="F44" s="134"/>
      <c r="G44" s="135"/>
      <c r="H44" s="134"/>
      <c r="I44" s="138"/>
      <c r="J44" s="139"/>
      <c r="K44" s="140"/>
      <c r="L44" s="43" t="e">
        <f>VLOOKUP(Y44,[1]ETerra_D!$A$1:$D$30000,4,0)</f>
        <v>#N/A</v>
      </c>
      <c r="M44" s="24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4"/>
    </row>
    <row r="45" spans="1:29" s="2" customFormat="1" ht="20.100000000000001" customHeight="1" x14ac:dyDescent="0.3">
      <c r="A45" s="137"/>
      <c r="B45" s="135"/>
      <c r="C45" s="24"/>
      <c r="D45" s="62"/>
      <c r="E45" s="24"/>
      <c r="F45" s="134"/>
      <c r="G45" s="134"/>
      <c r="H45" s="134"/>
      <c r="I45" s="138"/>
      <c r="J45" s="139"/>
      <c r="K45" s="140"/>
      <c r="L45" s="43" t="e">
        <f>VLOOKUP(Y47,[1]ETerra_D!$A$1:$D$30000,4,0)</f>
        <v>#N/A</v>
      </c>
      <c r="M45" s="24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4"/>
    </row>
    <row r="46" spans="1:29" s="2" customFormat="1" ht="20.100000000000001" customHeight="1" x14ac:dyDescent="0.3">
      <c r="A46" s="137"/>
      <c r="B46" s="135"/>
      <c r="C46" s="24"/>
      <c r="D46" s="62"/>
      <c r="E46" s="24"/>
      <c r="F46" s="134"/>
      <c r="G46" s="135"/>
      <c r="H46" s="134"/>
      <c r="I46" s="138"/>
      <c r="J46" s="139"/>
      <c r="K46" s="140"/>
      <c r="L46" s="43" t="e">
        <f>VLOOKUP(Y45,[1]ETerra_D!$A$1:$D$30000,4,0)</f>
        <v>#N/A</v>
      </c>
      <c r="M46" s="24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4"/>
    </row>
    <row r="47" spans="1:29" s="2" customFormat="1" ht="20.100000000000001" customHeight="1" x14ac:dyDescent="0.3">
      <c r="A47" s="137"/>
      <c r="B47" s="135"/>
      <c r="C47" s="24"/>
      <c r="D47" s="62"/>
      <c r="E47" s="24"/>
      <c r="F47" s="134"/>
      <c r="G47" s="135"/>
      <c r="H47" s="134"/>
      <c r="I47" s="138"/>
      <c r="J47" s="139"/>
      <c r="K47" s="140"/>
      <c r="L47" s="43" t="e">
        <f>VLOOKUP(Y46,[1]ETerra_D!$A$1:$D$30000,4,0)</f>
        <v>#N/A</v>
      </c>
      <c r="M47" s="24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4"/>
    </row>
    <row r="48" spans="1:29" s="2" customFormat="1" ht="20.100000000000001" customHeight="1" x14ac:dyDescent="0.3">
      <c r="A48" s="137"/>
      <c r="B48" s="135"/>
      <c r="C48" s="24"/>
      <c r="D48" s="62"/>
      <c r="E48" s="24"/>
      <c r="F48" s="134"/>
      <c r="G48" s="135"/>
      <c r="H48" s="134"/>
      <c r="I48" s="138"/>
      <c r="J48" s="139"/>
      <c r="K48" s="140"/>
      <c r="L48" s="43" t="e">
        <f>VLOOKUP(Y48,[1]ETerra_D!$A$1:$D$30000,4,0)</f>
        <v>#N/A</v>
      </c>
      <c r="M48" s="24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4"/>
    </row>
    <row r="49" spans="1:26" s="2" customFormat="1" ht="20.100000000000001" customHeight="1" x14ac:dyDescent="0.3">
      <c r="A49" s="137"/>
      <c r="B49" s="135"/>
      <c r="C49" s="24"/>
      <c r="D49" s="62"/>
      <c r="E49" s="24"/>
      <c r="F49" s="134"/>
      <c r="G49" s="135"/>
      <c r="H49" s="134"/>
      <c r="I49" s="138"/>
      <c r="J49" s="139"/>
      <c r="K49" s="140"/>
      <c r="L49" s="43" t="e">
        <f>VLOOKUP(Y49,[1]ETerra_D!$A$1:$D$30000,4,0)</f>
        <v>#N/A</v>
      </c>
      <c r="M49" s="24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4"/>
    </row>
    <row r="50" spans="1:26" s="2" customFormat="1" ht="20.100000000000001" customHeight="1" x14ac:dyDescent="0.3">
      <c r="A50" s="137"/>
      <c r="B50" s="135"/>
      <c r="C50" s="24"/>
      <c r="D50" s="62"/>
      <c r="E50" s="24"/>
      <c r="F50" s="134"/>
      <c r="G50" s="135"/>
      <c r="H50" s="134"/>
      <c r="I50" s="138"/>
      <c r="J50" s="139"/>
      <c r="K50" s="140"/>
      <c r="L50" s="43" t="e">
        <f>VLOOKUP(Y50,[1]ETerra_D!$A$1:$D$30000,4,0)</f>
        <v>#N/A</v>
      </c>
      <c r="M50" s="24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4"/>
    </row>
    <row r="51" spans="1:26" s="2" customFormat="1" ht="20.100000000000001" customHeight="1" x14ac:dyDescent="0.3">
      <c r="A51" s="137"/>
      <c r="B51" s="135"/>
      <c r="C51" s="24"/>
      <c r="D51" s="62"/>
      <c r="E51" s="24"/>
      <c r="F51" s="134"/>
      <c r="G51" s="135"/>
      <c r="H51" s="134"/>
      <c r="I51" s="138"/>
      <c r="J51" s="139"/>
      <c r="K51" s="140"/>
      <c r="L51" s="43" t="e">
        <f>VLOOKUP(Y51,[1]ETerra_D!$A$1:$D$30000,4,0)</f>
        <v>#N/A</v>
      </c>
      <c r="M51" s="24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4"/>
    </row>
    <row r="52" spans="1:26" s="2" customFormat="1" ht="20.100000000000001" customHeight="1" x14ac:dyDescent="0.3">
      <c r="A52" s="137"/>
      <c r="B52" s="135"/>
      <c r="C52" s="24"/>
      <c r="D52" s="62"/>
      <c r="E52" s="24"/>
      <c r="F52" s="134"/>
      <c r="G52" s="135"/>
      <c r="H52" s="134"/>
      <c r="I52" s="138"/>
      <c r="J52" s="139"/>
      <c r="K52" s="140"/>
      <c r="L52" s="43" t="e">
        <f>VLOOKUP(Y52,[1]ETerra_D!$A$1:$D$30000,4,0)</f>
        <v>#N/A</v>
      </c>
      <c r="M52" s="24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4"/>
    </row>
    <row r="53" spans="1:26" s="2" customFormat="1" ht="20.100000000000001" customHeight="1" x14ac:dyDescent="0.3">
      <c r="A53" s="137"/>
      <c r="B53" s="135"/>
      <c r="C53" s="24"/>
      <c r="D53" s="62"/>
      <c r="E53" s="24"/>
      <c r="F53" s="134"/>
      <c r="G53" s="135"/>
      <c r="H53" s="134"/>
      <c r="I53" s="138"/>
      <c r="J53" s="139"/>
      <c r="K53" s="140"/>
      <c r="L53" s="43"/>
      <c r="M53" s="24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4"/>
    </row>
    <row r="54" spans="1:26" s="2" customFormat="1" ht="20.100000000000001" customHeight="1" x14ac:dyDescent="0.3">
      <c r="A54" s="137"/>
      <c r="B54" s="135"/>
      <c r="C54" s="24"/>
      <c r="D54" s="62"/>
      <c r="E54" s="24"/>
      <c r="F54" s="134"/>
      <c r="G54" s="135"/>
      <c r="H54" s="134"/>
      <c r="I54" s="138"/>
      <c r="J54" s="139"/>
      <c r="K54" s="140"/>
      <c r="L54" s="43" t="e">
        <f>VLOOKUP(Y54,[1]ETerra_D!$A$1:$D$30000,4,0)</f>
        <v>#N/A</v>
      </c>
      <c r="M54" s="24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4"/>
    </row>
    <row r="55" spans="1:26" s="2" customFormat="1" ht="20.100000000000001" customHeight="1" x14ac:dyDescent="0.3">
      <c r="A55" s="137"/>
      <c r="B55" s="135"/>
      <c r="C55" s="24"/>
      <c r="D55" s="62"/>
      <c r="E55" s="24"/>
      <c r="F55" s="134"/>
      <c r="G55" s="135"/>
      <c r="H55" s="134"/>
      <c r="I55" s="138"/>
      <c r="J55" s="139"/>
      <c r="K55" s="140"/>
      <c r="L55" s="43" t="e">
        <f>VLOOKUP(Y55,[1]ETerra_D!$A$1:$D$30000,4,0)</f>
        <v>#N/A</v>
      </c>
      <c r="M55" s="24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4"/>
    </row>
    <row r="56" spans="1:26" s="2" customFormat="1" ht="20.100000000000001" customHeight="1" x14ac:dyDescent="0.3">
      <c r="A56" s="137"/>
      <c r="B56" s="135"/>
      <c r="C56" s="24"/>
      <c r="D56" s="62"/>
      <c r="E56" s="24"/>
      <c r="F56" s="134"/>
      <c r="G56" s="135"/>
      <c r="H56" s="134"/>
      <c r="I56" s="138"/>
      <c r="J56" s="139"/>
      <c r="K56" s="140"/>
      <c r="L56" s="43" t="e">
        <f>VLOOKUP(Y56,[1]ETerra_D!$A$1:$D$30000,4,0)</f>
        <v>#N/A</v>
      </c>
      <c r="M56" s="24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4"/>
    </row>
    <row r="57" spans="1:26" s="2" customFormat="1" ht="20.100000000000001" customHeight="1" x14ac:dyDescent="0.3">
      <c r="A57" s="137"/>
      <c r="B57" s="135"/>
      <c r="C57" s="24"/>
      <c r="D57" s="62"/>
      <c r="E57" s="24"/>
      <c r="F57" s="134"/>
      <c r="G57" s="135"/>
      <c r="H57" s="134"/>
      <c r="I57" s="138"/>
      <c r="J57" s="139"/>
      <c r="K57" s="140"/>
      <c r="L57" s="43" t="e">
        <f>VLOOKUP(Y57,[1]ETerra_D!$A$1:$D$30000,4,0)</f>
        <v>#N/A</v>
      </c>
      <c r="M57" s="24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4"/>
    </row>
    <row r="58" spans="1:26" s="2" customFormat="1" ht="20.100000000000001" customHeight="1" x14ac:dyDescent="0.3">
      <c r="A58" s="137"/>
      <c r="B58" s="135"/>
      <c r="C58" s="24"/>
      <c r="D58" s="62"/>
      <c r="E58" s="24"/>
      <c r="F58" s="134"/>
      <c r="G58" s="135"/>
      <c r="H58" s="134"/>
      <c r="I58" s="138"/>
      <c r="J58" s="139"/>
      <c r="K58" s="140"/>
      <c r="L58" s="43"/>
      <c r="M58" s="24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4"/>
    </row>
    <row r="59" spans="1:26" s="2" customFormat="1" ht="20.100000000000001" customHeight="1" x14ac:dyDescent="0.3">
      <c r="A59" s="137"/>
      <c r="B59" s="135"/>
      <c r="C59" s="24"/>
      <c r="D59" s="62"/>
      <c r="E59" s="24"/>
      <c r="F59" s="134"/>
      <c r="G59" s="135"/>
      <c r="H59" s="134"/>
      <c r="I59" s="138"/>
      <c r="J59" s="139"/>
      <c r="K59" s="140"/>
      <c r="L59" s="43"/>
      <c r="M59" s="24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4"/>
    </row>
    <row r="60" spans="1:26" s="2" customFormat="1" ht="20.100000000000001" customHeight="1" x14ac:dyDescent="0.3">
      <c r="A60" s="137"/>
      <c r="B60" s="135"/>
      <c r="C60" s="24"/>
      <c r="D60" s="62"/>
      <c r="E60" s="24"/>
      <c r="F60" s="134"/>
      <c r="G60" s="135"/>
      <c r="H60" s="134"/>
      <c r="I60" s="141"/>
      <c r="J60" s="139"/>
      <c r="K60" s="140"/>
      <c r="L60" s="43" t="e">
        <f>VLOOKUP(Y60,[1]ETerra_D!$A$1:$D$30000,4,0)</f>
        <v>#N/A</v>
      </c>
      <c r="M60" s="24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4"/>
    </row>
    <row r="61" spans="1:26" s="2" customFormat="1" ht="20.100000000000001" customHeight="1" x14ac:dyDescent="0.3">
      <c r="A61" s="137"/>
      <c r="B61" s="135"/>
      <c r="C61" s="24"/>
      <c r="D61" s="62"/>
      <c r="E61" s="24"/>
      <c r="F61" s="134"/>
      <c r="G61" s="27"/>
      <c r="H61" s="134"/>
      <c r="I61" s="141"/>
      <c r="J61" s="139"/>
      <c r="K61" s="140"/>
      <c r="L61" s="43" t="e">
        <f>VLOOKUP(Y61,[1]ETerra_D!$A$1:$D$30000,4,0)</f>
        <v>#N/A</v>
      </c>
      <c r="M61" s="24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4"/>
    </row>
    <row r="62" spans="1:26" s="2" customFormat="1" ht="20.100000000000001" customHeight="1" x14ac:dyDescent="0.3">
      <c r="A62" s="137"/>
      <c r="B62" s="135"/>
      <c r="C62" s="24"/>
      <c r="D62" s="62"/>
      <c r="E62" s="24"/>
      <c r="F62" s="134"/>
      <c r="G62" s="1"/>
      <c r="H62" s="134"/>
      <c r="I62" s="141"/>
      <c r="J62" s="139"/>
      <c r="K62" s="140"/>
      <c r="L62" s="43" t="e">
        <f>VLOOKUP(Y62,[1]ETerra_D!$A$1:$D$30000,4,0)</f>
        <v>#N/A</v>
      </c>
      <c r="M62" s="24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4"/>
    </row>
    <row r="63" spans="1:26" s="2" customFormat="1" ht="20.100000000000001" customHeight="1" x14ac:dyDescent="0.3">
      <c r="A63" s="137"/>
      <c r="B63" s="135"/>
      <c r="C63" s="24"/>
      <c r="D63" s="62"/>
      <c r="E63" s="24"/>
      <c r="F63" s="134"/>
      <c r="G63" s="1"/>
      <c r="H63" s="134"/>
      <c r="I63" s="141"/>
      <c r="J63" s="139"/>
      <c r="K63" s="140"/>
      <c r="L63" s="43" t="e">
        <f>VLOOKUP(Y63,[1]ETerra_D!$A$1:$D$30000,4,0)</f>
        <v>#N/A</v>
      </c>
      <c r="M63" s="24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4"/>
    </row>
    <row r="64" spans="1:26" s="2" customFormat="1" x14ac:dyDescent="0.3">
      <c r="A64" s="1"/>
      <c r="B64" s="1"/>
      <c r="C64" s="1"/>
      <c r="D64" s="1"/>
      <c r="E64" s="1"/>
      <c r="F64" s="1"/>
      <c r="G64" s="1"/>
      <c r="H64" s="1"/>
      <c r="I64" s="1"/>
      <c r="J64" s="3"/>
      <c r="K64" s="3"/>
      <c r="L64" s="1"/>
      <c r="M64" s="1"/>
      <c r="Z64" s="4"/>
    </row>
    <row r="65" spans="1:26" s="2" customFormat="1" x14ac:dyDescent="0.3">
      <c r="A65" s="1"/>
      <c r="B65" s="1"/>
      <c r="C65" s="1"/>
      <c r="D65" s="1"/>
      <c r="E65" s="1"/>
      <c r="F65" s="1"/>
      <c r="G65" s="1"/>
      <c r="H65" s="1"/>
      <c r="I65" s="1"/>
      <c r="J65" s="3"/>
      <c r="K65" s="3"/>
      <c r="L65" s="1"/>
      <c r="M65" s="1"/>
      <c r="Z65" s="4"/>
    </row>
    <row r="66" spans="1:26" s="2" customFormat="1" x14ac:dyDescent="0.3">
      <c r="A66" s="1"/>
      <c r="B66" s="1"/>
      <c r="C66" s="1"/>
      <c r="D66" s="1"/>
      <c r="E66" s="1"/>
      <c r="F66" s="1"/>
      <c r="G66" s="1"/>
      <c r="H66" s="1"/>
      <c r="I66" s="1"/>
      <c r="J66" s="3"/>
      <c r="K66" s="3"/>
      <c r="L66" s="1"/>
      <c r="M66" s="1"/>
      <c r="Z66" s="4"/>
    </row>
    <row r="67" spans="1:26" s="2" customFormat="1" x14ac:dyDescent="0.3">
      <c r="A67" s="1"/>
      <c r="B67" s="1"/>
      <c r="C67" s="1"/>
      <c r="D67" s="1"/>
      <c r="E67" s="1"/>
      <c r="F67" s="1"/>
      <c r="G67" s="1"/>
      <c r="H67" s="1"/>
      <c r="I67" s="1"/>
      <c r="J67" s="3"/>
      <c r="K67" s="3"/>
      <c r="L67" s="1"/>
      <c r="M67" s="1"/>
      <c r="Z67" s="4"/>
    </row>
    <row r="68" spans="1:26" s="2" customFormat="1" x14ac:dyDescent="0.3">
      <c r="A68" s="1"/>
      <c r="B68" s="1"/>
      <c r="C68" s="1"/>
      <c r="D68" s="1"/>
      <c r="E68" s="1"/>
      <c r="F68" s="1"/>
      <c r="G68" s="1"/>
      <c r="H68" s="1"/>
      <c r="I68" s="1"/>
      <c r="J68" s="3"/>
      <c r="K68" s="3"/>
      <c r="L68" s="1"/>
      <c r="M68" s="1"/>
      <c r="Z68" s="4"/>
    </row>
    <row r="69" spans="1:26" s="2" customFormat="1" x14ac:dyDescent="0.3">
      <c r="A69" s="1"/>
      <c r="B69" s="1"/>
      <c r="C69" s="1"/>
      <c r="D69" s="1"/>
      <c r="E69" s="1"/>
      <c r="F69" s="1"/>
      <c r="G69" s="1"/>
      <c r="H69" s="1"/>
      <c r="I69" s="1"/>
      <c r="J69" s="3"/>
      <c r="K69" s="3"/>
      <c r="L69" s="1"/>
      <c r="M69" s="1"/>
      <c r="Z69" s="4"/>
    </row>
    <row r="70" spans="1:26" s="2" customFormat="1" x14ac:dyDescent="0.3">
      <c r="A70" s="1"/>
      <c r="B70" s="1"/>
      <c r="C70" s="1"/>
      <c r="D70" s="1"/>
      <c r="E70" s="1"/>
      <c r="F70" s="1"/>
      <c r="G70" s="1"/>
      <c r="H70" s="1"/>
      <c r="I70" s="1"/>
      <c r="J70" s="3"/>
      <c r="K70" s="3"/>
      <c r="L70" s="1"/>
      <c r="M70" s="1"/>
      <c r="Z70" s="4"/>
    </row>
    <row r="71" spans="1:26" s="2" customFormat="1" x14ac:dyDescent="0.3">
      <c r="A71" s="1"/>
      <c r="B71" s="1"/>
      <c r="C71" s="1"/>
      <c r="D71" s="1"/>
      <c r="E71" s="1"/>
      <c r="F71" s="1"/>
      <c r="G71" s="1"/>
      <c r="H71" s="1"/>
      <c r="I71" s="1"/>
      <c r="J71" s="3"/>
      <c r="K71" s="3"/>
      <c r="L71" s="1"/>
      <c r="M71" s="1"/>
      <c r="Z71" s="4"/>
    </row>
    <row r="72" spans="1:26" s="2" customFormat="1" x14ac:dyDescent="0.3">
      <c r="A72" s="1"/>
      <c r="B72" s="1"/>
      <c r="C72" s="1"/>
      <c r="D72" s="1"/>
      <c r="E72" s="1"/>
      <c r="F72" s="1"/>
      <c r="G72" s="1"/>
      <c r="H72" s="1"/>
      <c r="I72" s="1"/>
      <c r="J72" s="3"/>
      <c r="K72" s="3"/>
      <c r="L72" s="1"/>
      <c r="M72" s="1"/>
      <c r="Z72" s="4"/>
    </row>
    <row r="73" spans="1:26" s="2" customFormat="1" x14ac:dyDescent="0.3">
      <c r="A73" s="1"/>
      <c r="B73" s="1"/>
      <c r="C73" s="1"/>
      <c r="D73" s="1"/>
      <c r="E73" s="1"/>
      <c r="F73" s="1"/>
      <c r="G73" s="1"/>
      <c r="H73" s="1"/>
      <c r="I73" s="1"/>
      <c r="J73" s="3"/>
      <c r="K73" s="3"/>
      <c r="L73" s="1"/>
      <c r="M73" s="1"/>
      <c r="Z73" s="4"/>
    </row>
    <row r="74" spans="1:26" s="2" customFormat="1" x14ac:dyDescent="0.3">
      <c r="A74" s="1"/>
      <c r="B74" s="1"/>
      <c r="C74" s="1"/>
      <c r="D74" s="1"/>
      <c r="E74" s="1"/>
      <c r="F74" s="1"/>
      <c r="G74" s="1"/>
      <c r="H74" s="1"/>
      <c r="I74" s="1"/>
      <c r="J74" s="3"/>
      <c r="K74" s="3"/>
      <c r="L74" s="1"/>
      <c r="M74" s="1"/>
      <c r="Z74" s="4"/>
    </row>
    <row r="75" spans="1:26" s="2" customFormat="1" x14ac:dyDescent="0.3">
      <c r="A75" s="1"/>
      <c r="B75" s="1"/>
      <c r="C75" s="1"/>
      <c r="D75" s="1"/>
      <c r="E75" s="1"/>
      <c r="F75" s="1"/>
      <c r="G75" s="1"/>
      <c r="H75" s="1"/>
      <c r="I75" s="1"/>
      <c r="J75" s="3"/>
      <c r="K75" s="3"/>
      <c r="L75" s="1"/>
      <c r="M75" s="1"/>
      <c r="Z75" s="4"/>
    </row>
    <row r="76" spans="1:26" s="2" customFormat="1" x14ac:dyDescent="0.3">
      <c r="A76" s="1"/>
      <c r="B76" s="1"/>
      <c r="C76" s="1"/>
      <c r="D76" s="1"/>
      <c r="E76" s="1"/>
      <c r="F76" s="1"/>
      <c r="G76" s="1"/>
      <c r="H76" s="1"/>
      <c r="I76" s="1"/>
      <c r="J76" s="3"/>
      <c r="K76" s="3"/>
      <c r="L76" s="1"/>
      <c r="M76" s="1"/>
      <c r="Z76" s="4"/>
    </row>
    <row r="77" spans="1:26" s="2" customFormat="1" x14ac:dyDescent="0.3">
      <c r="A77" s="1"/>
      <c r="B77" s="1"/>
      <c r="C77" s="1"/>
      <c r="D77" s="1"/>
      <c r="E77" s="1"/>
      <c r="F77" s="1"/>
      <c r="G77" s="1"/>
      <c r="H77" s="1"/>
      <c r="I77" s="1"/>
      <c r="J77" s="3"/>
      <c r="K77" s="3"/>
      <c r="L77" s="1"/>
      <c r="M77" s="1"/>
      <c r="Z77" s="4"/>
    </row>
    <row r="78" spans="1:26" s="2" customFormat="1" x14ac:dyDescent="0.3">
      <c r="A78" s="1"/>
      <c r="B78" s="1"/>
      <c r="C78" s="1"/>
      <c r="D78" s="1"/>
      <c r="E78" s="1"/>
      <c r="F78" s="1"/>
      <c r="G78" s="1"/>
      <c r="H78" s="1"/>
      <c r="I78" s="1"/>
      <c r="J78" s="3"/>
      <c r="K78" s="3"/>
      <c r="L78" s="1"/>
      <c r="M78" s="1"/>
      <c r="Z78" s="4"/>
    </row>
    <row r="79" spans="1:26" s="2" customFormat="1" x14ac:dyDescent="0.3">
      <c r="A79" s="1"/>
      <c r="B79" s="1"/>
      <c r="C79" s="1"/>
      <c r="D79" s="1"/>
      <c r="E79" s="1"/>
      <c r="F79" s="1"/>
      <c r="G79" s="1"/>
      <c r="H79" s="1"/>
      <c r="I79" s="1"/>
      <c r="J79" s="3"/>
      <c r="K79" s="3"/>
      <c r="L79" s="1"/>
      <c r="M79" s="1"/>
      <c r="Z79" s="4"/>
    </row>
    <row r="80" spans="1:26" s="2" customFormat="1" x14ac:dyDescent="0.3">
      <c r="A80" s="1"/>
      <c r="B80" s="1"/>
      <c r="C80" s="1"/>
      <c r="D80" s="1"/>
      <c r="E80" s="1"/>
      <c r="F80" s="1"/>
      <c r="G80" s="1"/>
      <c r="H80" s="1"/>
      <c r="I80" s="1"/>
      <c r="J80" s="3"/>
      <c r="K80" s="3"/>
      <c r="L80" s="1"/>
      <c r="M80" s="1"/>
      <c r="Z80" s="4"/>
    </row>
    <row r="81" spans="1:26" s="2" customFormat="1" x14ac:dyDescent="0.3">
      <c r="A81" s="1"/>
      <c r="B81" s="1"/>
      <c r="C81" s="1"/>
      <c r="D81" s="1"/>
      <c r="E81" s="1"/>
      <c r="F81" s="1"/>
      <c r="G81" s="1"/>
      <c r="H81" s="1"/>
      <c r="I81" s="1"/>
      <c r="J81" s="3"/>
      <c r="K81" s="3"/>
      <c r="L81" s="1"/>
      <c r="M81" s="1"/>
      <c r="Z81" s="4"/>
    </row>
  </sheetData>
  <sheetProtection selectLockedCells="1" selectUnlockedCells="1"/>
  <mergeCells count="16">
    <mergeCell ref="D26:D32"/>
    <mergeCell ref="D34:D40"/>
    <mergeCell ref="A9:K9"/>
    <mergeCell ref="D10:D13"/>
    <mergeCell ref="D18:D21"/>
    <mergeCell ref="A25:K25"/>
    <mergeCell ref="S3:Y3"/>
    <mergeCell ref="C4:E4"/>
    <mergeCell ref="F4:K4"/>
    <mergeCell ref="A6:K6"/>
    <mergeCell ref="A1:B4"/>
    <mergeCell ref="H1:K2"/>
    <mergeCell ref="C3:E3"/>
    <mergeCell ref="F3:K3"/>
    <mergeCell ref="C1:G1"/>
    <mergeCell ref="C2:G2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0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ED35-B9A0-4F58-AFE1-CB9ED179016B}">
  <sheetPr>
    <pageSetUpPr fitToPage="1"/>
  </sheetPr>
  <dimension ref="A1:AU46"/>
  <sheetViews>
    <sheetView view="pageBreakPreview" topLeftCell="D1" zoomScale="85" zoomScaleNormal="75" zoomScaleSheetLayoutView="85" workbookViewId="0">
      <pane ySplit="5" topLeftCell="A10" activePane="bottomLeft" state="frozen"/>
      <selection activeCell="A2" sqref="A2:B2"/>
      <selection pane="bottomLeft" activeCell="F14" sqref="F14:F16"/>
    </sheetView>
  </sheetViews>
  <sheetFormatPr defaultRowHeight="14.4" x14ac:dyDescent="0.3"/>
  <cols>
    <col min="1" max="1" width="7.44140625" style="1" customWidth="1"/>
    <col min="2" max="2" width="11.21875" style="1" customWidth="1"/>
    <col min="3" max="3" width="64.5546875" style="1" bestFit="1" customWidth="1"/>
    <col min="4" max="4" width="8" style="1" bestFit="1" customWidth="1"/>
    <col min="5" max="5" width="9.88671875" style="1" customWidth="1"/>
    <col min="6" max="6" width="48.77734375" style="1" bestFit="1" customWidth="1"/>
    <col min="7" max="7" width="80.6640625" style="1" bestFit="1" customWidth="1"/>
    <col min="8" max="8" width="23.6640625" style="1" bestFit="1" customWidth="1"/>
    <col min="9" max="9" width="14.6640625" style="1" bestFit="1" customWidth="1"/>
    <col min="10" max="10" width="11.21875" style="1" bestFit="1" customWidth="1"/>
    <col min="11" max="11" width="11.6640625" style="1" customWidth="1"/>
    <col min="12" max="12" width="13.88671875" style="1" customWidth="1"/>
    <col min="13" max="13" width="4.109375" style="3" bestFit="1" customWidth="1"/>
    <col min="14" max="14" width="6" style="3" customWidth="1"/>
    <col min="15" max="15" width="3.88671875" style="1" hidden="1" customWidth="1"/>
    <col min="16" max="16" width="71.6640625" style="1" bestFit="1" customWidth="1"/>
    <col min="17" max="17" width="36.44140625" style="2" bestFit="1" customWidth="1"/>
    <col min="18" max="18" width="13.33203125" style="2" customWidth="1"/>
    <col min="19" max="19" width="15" style="2" customWidth="1"/>
    <col min="20" max="20" width="31.44140625" style="2" bestFit="1" customWidth="1"/>
    <col min="21" max="21" width="52.109375" style="2" customWidth="1"/>
    <col min="22" max="22" width="14.5546875" style="2" customWidth="1"/>
    <col min="23" max="23" width="16.5546875" style="2" customWidth="1"/>
    <col min="24" max="24" width="10.44140625" style="2" customWidth="1"/>
    <col min="25" max="25" width="10.88671875" style="2" customWidth="1"/>
    <col min="26" max="26" width="7.88671875" style="2" customWidth="1"/>
    <col min="27" max="27" width="4.5546875" style="2" customWidth="1"/>
    <col min="28" max="47" width="8.88671875" style="2"/>
    <col min="48" max="16384" width="8.88671875" style="1"/>
  </cols>
  <sheetData>
    <row r="1" spans="1:29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411</v>
      </c>
      <c r="L1" s="465"/>
      <c r="M1" s="465"/>
      <c r="N1" s="465"/>
    </row>
    <row r="2" spans="1:29" ht="31.8" customHeight="1" x14ac:dyDescent="0.3">
      <c r="A2" s="458"/>
      <c r="B2" s="459"/>
      <c r="C2" s="466" t="s">
        <v>4154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9" ht="28.8" customHeight="1" x14ac:dyDescent="0.25">
      <c r="A3" s="458"/>
      <c r="B3" s="459"/>
      <c r="C3" s="469" t="s">
        <v>4836</v>
      </c>
      <c r="D3" s="469"/>
      <c r="E3" s="469"/>
      <c r="F3" s="469"/>
      <c r="G3" s="470" t="str">
        <f>Capa!G69</f>
        <v>IP:10.39.13.17</v>
      </c>
      <c r="H3" s="471"/>
      <c r="I3" s="468" t="s">
        <v>63</v>
      </c>
      <c r="J3" s="468"/>
      <c r="K3" s="468"/>
      <c r="L3" s="468"/>
      <c r="M3" s="468"/>
      <c r="N3" s="468"/>
      <c r="O3" s="15" t="s">
        <v>55</v>
      </c>
      <c r="P3" s="20"/>
      <c r="Q3" s="13"/>
      <c r="R3" s="13"/>
      <c r="S3" s="13"/>
      <c r="T3" s="13"/>
      <c r="U3" s="13"/>
      <c r="V3" s="449"/>
      <c r="W3" s="449"/>
      <c r="X3" s="449"/>
      <c r="Y3" s="449"/>
      <c r="Z3" s="449"/>
      <c r="AA3" s="449"/>
      <c r="AB3" s="449"/>
    </row>
    <row r="4" spans="1:29" ht="14.4" customHeight="1" x14ac:dyDescent="0.3">
      <c r="A4" s="460"/>
      <c r="B4" s="461"/>
      <c r="C4" s="450" t="s">
        <v>4156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9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3">
      <c r="A7" s="32" t="s">
        <v>3531</v>
      </c>
      <c r="B7" s="31" t="s">
        <v>2105</v>
      </c>
      <c r="C7" s="128" t="s">
        <v>3532</v>
      </c>
      <c r="D7" s="10"/>
      <c r="E7" s="10"/>
      <c r="F7" s="9" t="s">
        <v>5395</v>
      </c>
      <c r="G7" s="9" t="s">
        <v>5376</v>
      </c>
      <c r="H7" s="5"/>
      <c r="I7" s="56" t="s">
        <v>1920</v>
      </c>
      <c r="J7" s="6" t="s">
        <v>3531</v>
      </c>
      <c r="K7" s="56" t="s">
        <v>111</v>
      </c>
      <c r="L7" s="60">
        <v>620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3">
      <c r="A8" s="32" t="s">
        <v>3531</v>
      </c>
      <c r="B8" s="31" t="s">
        <v>2105</v>
      </c>
      <c r="C8" s="128" t="s">
        <v>3533</v>
      </c>
      <c r="D8" s="10"/>
      <c r="E8" s="10"/>
      <c r="F8" s="9" t="s">
        <v>5362</v>
      </c>
      <c r="G8" s="9" t="s">
        <v>5377</v>
      </c>
      <c r="H8" s="5"/>
      <c r="I8" s="56" t="s">
        <v>1920</v>
      </c>
      <c r="J8" s="6" t="s">
        <v>3531</v>
      </c>
      <c r="K8" s="56" t="s">
        <v>111</v>
      </c>
      <c r="L8" s="60">
        <v>621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s="2" customFormat="1" ht="20.100000000000001" customHeight="1" x14ac:dyDescent="0.3">
      <c r="A9" s="32" t="s">
        <v>3531</v>
      </c>
      <c r="B9" s="31" t="s">
        <v>2105</v>
      </c>
      <c r="C9" s="129" t="s">
        <v>3534</v>
      </c>
      <c r="D9" s="45"/>
      <c r="E9" s="45"/>
      <c r="F9" s="46" t="s">
        <v>5363</v>
      </c>
      <c r="G9" s="9" t="s">
        <v>5378</v>
      </c>
      <c r="H9" s="44"/>
      <c r="I9" s="64" t="s">
        <v>1920</v>
      </c>
      <c r="J9" s="6" t="s">
        <v>3531</v>
      </c>
      <c r="K9" s="64" t="s">
        <v>111</v>
      </c>
      <c r="L9" s="60">
        <v>622</v>
      </c>
      <c r="M9" s="48"/>
      <c r="N9" s="47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s="2" customFormat="1" ht="20.100000000000001" customHeight="1" x14ac:dyDescent="0.3">
      <c r="A10" s="32" t="s">
        <v>3531</v>
      </c>
      <c r="B10" s="33" t="s">
        <v>2105</v>
      </c>
      <c r="C10" s="130" t="s">
        <v>3538</v>
      </c>
      <c r="D10" s="51"/>
      <c r="E10" s="51"/>
      <c r="F10" s="52" t="s">
        <v>5364</v>
      </c>
      <c r="G10" s="9" t="s">
        <v>5375</v>
      </c>
      <c r="H10" s="50"/>
      <c r="I10" s="66" t="s">
        <v>1920</v>
      </c>
      <c r="J10" s="205" t="s">
        <v>3870</v>
      </c>
      <c r="K10" s="66" t="s">
        <v>110</v>
      </c>
      <c r="L10" s="227" t="s">
        <v>2081</v>
      </c>
      <c r="M10" s="54"/>
      <c r="N10" s="53"/>
      <c r="O10" s="43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s="2" customFormat="1" ht="20.100000000000001" customHeight="1" x14ac:dyDescent="0.25">
      <c r="A11" s="443" t="s">
        <v>59</v>
      </c>
      <c r="B11" s="444"/>
      <c r="C11" s="444"/>
      <c r="D11" s="444"/>
      <c r="E11" s="444"/>
      <c r="F11" s="444"/>
      <c r="G11" s="444"/>
      <c r="H11" s="444"/>
      <c r="I11" s="444"/>
      <c r="J11" s="444"/>
      <c r="K11" s="444"/>
      <c r="L11" s="444"/>
      <c r="M11" s="444"/>
      <c r="N11" s="445"/>
      <c r="O11" s="17"/>
      <c r="P11" s="23"/>
      <c r="Q11" s="23"/>
      <c r="R11" s="23"/>
      <c r="S11" s="23"/>
      <c r="T11" s="23"/>
      <c r="U11" s="23"/>
      <c r="V11" s="13"/>
      <c r="W11" s="13"/>
      <c r="X11" s="13"/>
      <c r="Y11" s="13"/>
      <c r="Z11" s="13"/>
      <c r="AA11" s="13"/>
      <c r="AB11" s="13"/>
      <c r="AC11" s="4"/>
    </row>
    <row r="12" spans="1:29" s="2" customFormat="1" ht="20.100000000000001" customHeight="1" x14ac:dyDescent="0.25">
      <c r="A12" s="32"/>
      <c r="B12" s="53"/>
      <c r="C12" s="154"/>
      <c r="D12" s="179"/>
      <c r="E12" s="179"/>
      <c r="F12" s="179"/>
      <c r="G12" s="179"/>
      <c r="H12" s="179"/>
      <c r="I12" s="179"/>
      <c r="J12" s="53"/>
      <c r="K12" s="66"/>
      <c r="L12" s="179"/>
      <c r="M12" s="179"/>
      <c r="N12" s="179"/>
      <c r="O12" s="178"/>
      <c r="P12" s="23"/>
      <c r="Q12" s="23"/>
      <c r="R12" s="23"/>
      <c r="S12" s="23"/>
      <c r="T12" s="23"/>
      <c r="U12" s="23"/>
      <c r="V12" s="13"/>
      <c r="W12" s="13"/>
      <c r="X12" s="13"/>
      <c r="Y12" s="13"/>
      <c r="Z12" s="13"/>
      <c r="AA12" s="13"/>
      <c r="AB12" s="13"/>
      <c r="AC12" s="4"/>
    </row>
    <row r="13" spans="1:29" s="2" customFormat="1" ht="20.100000000000001" customHeight="1" x14ac:dyDescent="0.25">
      <c r="A13" s="443" t="s">
        <v>79</v>
      </c>
      <c r="B13" s="444"/>
      <c r="C13" s="444"/>
      <c r="D13" s="444"/>
      <c r="E13" s="444"/>
      <c r="F13" s="444"/>
      <c r="G13" s="444"/>
      <c r="H13" s="444"/>
      <c r="I13" s="444"/>
      <c r="J13" s="444"/>
      <c r="K13" s="444"/>
      <c r="L13" s="444"/>
      <c r="M13" s="444"/>
      <c r="N13" s="445"/>
      <c r="O13" s="17"/>
      <c r="P13" s="23"/>
      <c r="Q13" s="23"/>
      <c r="R13" s="23"/>
      <c r="S13" s="23"/>
      <c r="T13" s="23"/>
      <c r="U13" s="23"/>
      <c r="V13" s="13"/>
      <c r="W13" s="13"/>
      <c r="X13" s="13"/>
      <c r="Y13" s="13"/>
      <c r="Z13" s="13"/>
      <c r="AA13" s="13"/>
      <c r="AB13" s="13"/>
      <c r="AC13" s="4"/>
    </row>
    <row r="14" spans="1:29" s="2" customFormat="1" ht="20.100000000000001" customHeight="1" x14ac:dyDescent="0.3">
      <c r="A14" s="32" t="s">
        <v>3531</v>
      </c>
      <c r="B14" s="31" t="s">
        <v>2105</v>
      </c>
      <c r="C14" s="128" t="s">
        <v>3535</v>
      </c>
      <c r="D14" s="10" t="s">
        <v>3552</v>
      </c>
      <c r="E14" s="10"/>
      <c r="F14" s="9" t="s">
        <v>5379</v>
      </c>
      <c r="G14" s="79" t="s">
        <v>5382</v>
      </c>
      <c r="H14" s="101" t="s">
        <v>148</v>
      </c>
      <c r="I14" s="66" t="s">
        <v>2083</v>
      </c>
      <c r="J14" s="31" t="s">
        <v>3531</v>
      </c>
      <c r="K14" s="56" t="s">
        <v>111</v>
      </c>
      <c r="L14" s="60">
        <v>850</v>
      </c>
      <c r="M14" s="8"/>
      <c r="N14" s="7"/>
      <c r="O14" s="18" t="e">
        <f>VLOOKUP(AB14,[1]ETerra_D!$A$1:$D$30000,4,0)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3">
      <c r="A15" s="32" t="s">
        <v>3531</v>
      </c>
      <c r="B15" s="31" t="s">
        <v>2105</v>
      </c>
      <c r="C15" s="128" t="s">
        <v>3536</v>
      </c>
      <c r="D15" s="10" t="s">
        <v>3553</v>
      </c>
      <c r="E15" s="51"/>
      <c r="F15" s="9" t="s">
        <v>5380</v>
      </c>
      <c r="G15" s="79" t="s">
        <v>5383</v>
      </c>
      <c r="H15" s="50" t="s">
        <v>148</v>
      </c>
      <c r="I15" s="58" t="s">
        <v>2083</v>
      </c>
      <c r="J15" s="31" t="s">
        <v>3531</v>
      </c>
      <c r="K15" s="56" t="s">
        <v>111</v>
      </c>
      <c r="L15" s="60">
        <v>851</v>
      </c>
      <c r="M15" s="54"/>
      <c r="N15" s="55"/>
      <c r="O15" s="43" t="e">
        <f>VLOOKUP(AB15,[1]ETerra_D!$A$1:$D$30000,4,0)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3">
      <c r="A16" s="32" t="s">
        <v>3531</v>
      </c>
      <c r="B16" s="31" t="s">
        <v>2105</v>
      </c>
      <c r="C16" s="128" t="s">
        <v>3537</v>
      </c>
      <c r="D16" s="10" t="s">
        <v>3554</v>
      </c>
      <c r="E16" s="51"/>
      <c r="F16" s="9" t="s">
        <v>5381</v>
      </c>
      <c r="G16" s="79" t="s">
        <v>5384</v>
      </c>
      <c r="H16" s="68" t="s">
        <v>148</v>
      </c>
      <c r="I16" s="58" t="s">
        <v>2083</v>
      </c>
      <c r="J16" s="31" t="s">
        <v>3531</v>
      </c>
      <c r="K16" s="56" t="s">
        <v>111</v>
      </c>
      <c r="L16" s="60">
        <v>852</v>
      </c>
      <c r="M16" s="54"/>
      <c r="N16" s="55"/>
      <c r="O16" s="43"/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3">
      <c r="A17" s="32" t="s">
        <v>3531</v>
      </c>
      <c r="B17" s="31" t="s">
        <v>2105</v>
      </c>
      <c r="C17" s="130" t="s">
        <v>3539</v>
      </c>
      <c r="D17" s="69"/>
      <c r="E17" s="69" t="s">
        <v>3546</v>
      </c>
      <c r="F17" s="69" t="s">
        <v>3546</v>
      </c>
      <c r="G17" s="79" t="s">
        <v>5389</v>
      </c>
      <c r="H17" s="50" t="s">
        <v>148</v>
      </c>
      <c r="I17" s="58" t="s">
        <v>2083</v>
      </c>
      <c r="J17" s="31" t="s">
        <v>3531</v>
      </c>
      <c r="K17" s="76" t="s">
        <v>111</v>
      </c>
      <c r="L17" s="59" t="s">
        <v>3558</v>
      </c>
      <c r="M17" s="73"/>
      <c r="N17" s="74"/>
      <c r="O17" s="43"/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3">
      <c r="A18" s="32" t="s">
        <v>3531</v>
      </c>
      <c r="B18" s="31" t="s">
        <v>2105</v>
      </c>
      <c r="C18" s="130" t="s">
        <v>3540</v>
      </c>
      <c r="D18" s="51"/>
      <c r="E18" s="69" t="s">
        <v>3547</v>
      </c>
      <c r="F18" s="69" t="s">
        <v>3547</v>
      </c>
      <c r="G18" s="79" t="s">
        <v>5390</v>
      </c>
      <c r="H18" s="50" t="s">
        <v>148</v>
      </c>
      <c r="I18" s="58" t="s">
        <v>2083</v>
      </c>
      <c r="J18" s="31" t="s">
        <v>3531</v>
      </c>
      <c r="K18" s="76" t="s">
        <v>111</v>
      </c>
      <c r="L18" s="59" t="s">
        <v>3558</v>
      </c>
      <c r="M18" s="54"/>
      <c r="N18" s="55"/>
      <c r="O18" s="43"/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3">
      <c r="A19" s="32" t="s">
        <v>3531</v>
      </c>
      <c r="B19" s="31" t="s">
        <v>2105</v>
      </c>
      <c r="C19" s="130" t="s">
        <v>3541</v>
      </c>
      <c r="D19" s="51"/>
      <c r="E19" s="69" t="s">
        <v>3548</v>
      </c>
      <c r="F19" s="69" t="s">
        <v>3548</v>
      </c>
      <c r="G19" s="79" t="s">
        <v>5391</v>
      </c>
      <c r="H19" s="50" t="s">
        <v>148</v>
      </c>
      <c r="I19" s="58" t="s">
        <v>2083</v>
      </c>
      <c r="J19" s="31" t="s">
        <v>3531</v>
      </c>
      <c r="K19" s="56" t="s">
        <v>111</v>
      </c>
      <c r="L19" s="59" t="s">
        <v>3558</v>
      </c>
      <c r="M19" s="54"/>
      <c r="N19" s="55"/>
      <c r="O19" s="43"/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3">
      <c r="A20" s="32" t="s">
        <v>3531</v>
      </c>
      <c r="B20" s="31" t="s">
        <v>2105</v>
      </c>
      <c r="C20" s="130" t="s">
        <v>3542</v>
      </c>
      <c r="D20" s="51"/>
      <c r="E20" s="69" t="s">
        <v>3549</v>
      </c>
      <c r="F20" s="69" t="s">
        <v>3549</v>
      </c>
      <c r="G20" s="79" t="s">
        <v>5392</v>
      </c>
      <c r="H20" s="50" t="s">
        <v>148</v>
      </c>
      <c r="I20" s="58" t="s">
        <v>2083</v>
      </c>
      <c r="J20" s="31" t="s">
        <v>3531</v>
      </c>
      <c r="K20" s="56" t="s">
        <v>111</v>
      </c>
      <c r="L20" s="59" t="s">
        <v>3558</v>
      </c>
      <c r="M20" s="54"/>
      <c r="N20" s="55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3">
      <c r="A21" s="32" t="s">
        <v>3531</v>
      </c>
      <c r="B21" s="31" t="s">
        <v>2105</v>
      </c>
      <c r="C21" s="130" t="s">
        <v>3543</v>
      </c>
      <c r="D21" s="51"/>
      <c r="E21" s="69" t="s">
        <v>3550</v>
      </c>
      <c r="F21" s="69" t="s">
        <v>3550</v>
      </c>
      <c r="G21" s="79" t="s">
        <v>5393</v>
      </c>
      <c r="H21" s="50" t="s">
        <v>148</v>
      </c>
      <c r="I21" s="58" t="s">
        <v>2083</v>
      </c>
      <c r="J21" s="31" t="s">
        <v>3531</v>
      </c>
      <c r="K21" s="56" t="s">
        <v>111</v>
      </c>
      <c r="L21" s="59" t="s">
        <v>3558</v>
      </c>
      <c r="M21" s="54"/>
      <c r="N21" s="55"/>
      <c r="O21" s="43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3">
      <c r="A22" s="32" t="s">
        <v>3531</v>
      </c>
      <c r="B22" s="31" t="s">
        <v>2105</v>
      </c>
      <c r="C22" s="130" t="s">
        <v>3544</v>
      </c>
      <c r="D22" s="51"/>
      <c r="E22" s="69" t="s">
        <v>3551</v>
      </c>
      <c r="F22" s="69" t="s">
        <v>3551</v>
      </c>
      <c r="G22" s="79" t="s">
        <v>5394</v>
      </c>
      <c r="H22" s="50" t="s">
        <v>148</v>
      </c>
      <c r="I22" s="58" t="s">
        <v>2083</v>
      </c>
      <c r="J22" s="31" t="s">
        <v>3531</v>
      </c>
      <c r="K22" s="56" t="s">
        <v>111</v>
      </c>
      <c r="L22" s="59" t="s">
        <v>3558</v>
      </c>
      <c r="M22" s="54"/>
      <c r="N22" s="55"/>
      <c r="O22" s="43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3">
      <c r="A23" s="32" t="s">
        <v>3531</v>
      </c>
      <c r="B23" s="31" t="s">
        <v>2105</v>
      </c>
      <c r="C23" s="177" t="s">
        <v>3555</v>
      </c>
      <c r="D23" s="51"/>
      <c r="E23" s="69"/>
      <c r="F23" s="52" t="s">
        <v>5366</v>
      </c>
      <c r="G23" s="79" t="s">
        <v>5385</v>
      </c>
      <c r="H23" s="50" t="s">
        <v>148</v>
      </c>
      <c r="I23" s="58" t="s">
        <v>2083</v>
      </c>
      <c r="J23" s="31" t="s">
        <v>3531</v>
      </c>
      <c r="K23" s="56" t="s">
        <v>111</v>
      </c>
      <c r="L23" s="60">
        <v>853</v>
      </c>
      <c r="M23" s="54"/>
      <c r="N23" s="55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3">
      <c r="A24" s="32" t="s">
        <v>3531</v>
      </c>
      <c r="B24" s="31" t="s">
        <v>2105</v>
      </c>
      <c r="C24" s="177" t="s">
        <v>3556</v>
      </c>
      <c r="D24" s="51"/>
      <c r="E24" s="69"/>
      <c r="F24" s="52" t="s">
        <v>5367</v>
      </c>
      <c r="G24" s="79" t="s">
        <v>5387</v>
      </c>
      <c r="H24" s="50" t="s">
        <v>148</v>
      </c>
      <c r="I24" s="58" t="s">
        <v>2083</v>
      </c>
      <c r="J24" s="31" t="s">
        <v>3531</v>
      </c>
      <c r="K24" s="56" t="s">
        <v>111</v>
      </c>
      <c r="L24" s="60">
        <v>854</v>
      </c>
      <c r="M24" s="54"/>
      <c r="N24" s="55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3">
      <c r="A25" s="32" t="s">
        <v>3531</v>
      </c>
      <c r="B25" s="31" t="s">
        <v>2105</v>
      </c>
      <c r="C25" s="177" t="s">
        <v>3557</v>
      </c>
      <c r="D25" s="51"/>
      <c r="E25" s="69"/>
      <c r="F25" s="52" t="s">
        <v>5368</v>
      </c>
      <c r="G25" s="79" t="s">
        <v>5386</v>
      </c>
      <c r="H25" s="50" t="s">
        <v>148</v>
      </c>
      <c r="I25" s="58" t="s">
        <v>2083</v>
      </c>
      <c r="J25" s="31" t="s">
        <v>3531</v>
      </c>
      <c r="K25" s="56" t="s">
        <v>111</v>
      </c>
      <c r="L25" s="60">
        <v>855</v>
      </c>
      <c r="M25" s="54"/>
      <c r="N25" s="55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3">
      <c r="A26" s="32" t="s">
        <v>3531</v>
      </c>
      <c r="B26" s="31" t="s">
        <v>2105</v>
      </c>
      <c r="C26" s="130" t="s">
        <v>3545</v>
      </c>
      <c r="D26" s="51"/>
      <c r="E26" s="51"/>
      <c r="F26" s="52" t="s">
        <v>5365</v>
      </c>
      <c r="G26" s="79" t="s">
        <v>5388</v>
      </c>
      <c r="H26" s="50" t="s">
        <v>148</v>
      </c>
      <c r="I26" s="58" t="s">
        <v>2083</v>
      </c>
      <c r="J26" s="31" t="s">
        <v>3531</v>
      </c>
      <c r="K26" s="56" t="s">
        <v>111</v>
      </c>
      <c r="L26" s="60">
        <v>856</v>
      </c>
      <c r="M26" s="54"/>
      <c r="N26" s="55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3">
      <c r="A27" s="207" t="s">
        <v>3531</v>
      </c>
      <c r="B27" s="224" t="s">
        <v>2105</v>
      </c>
      <c r="C27" s="225" t="s">
        <v>3559</v>
      </c>
      <c r="D27" s="157"/>
      <c r="E27" s="157"/>
      <c r="F27" s="188" t="str">
        <f>TR1_P!F140</f>
        <v>BI.6.2 Falha Interna RMTA</v>
      </c>
      <c r="G27" s="189" t="str">
        <f>TR1_P!G140</f>
        <v>TR1_06F1/Application/USER1/BI602</v>
      </c>
      <c r="H27" s="209" t="s">
        <v>148</v>
      </c>
      <c r="I27" s="210" t="s">
        <v>2083</v>
      </c>
      <c r="J27" s="208" t="s">
        <v>2496</v>
      </c>
      <c r="K27" s="213" t="s">
        <v>412</v>
      </c>
      <c r="L27" s="226" t="s">
        <v>2081</v>
      </c>
      <c r="M27" s="207"/>
      <c r="N27" s="208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3">
      <c r="A28" s="207" t="s">
        <v>3531</v>
      </c>
      <c r="B28" s="224" t="s">
        <v>2105</v>
      </c>
      <c r="C28" s="209" t="s">
        <v>407</v>
      </c>
      <c r="D28" s="157"/>
      <c r="E28" s="157"/>
      <c r="F28" s="156"/>
      <c r="G28" s="156"/>
      <c r="H28" s="209" t="s">
        <v>148</v>
      </c>
      <c r="I28" s="210" t="s">
        <v>2083</v>
      </c>
      <c r="J28" s="208" t="s">
        <v>409</v>
      </c>
      <c r="K28" s="213" t="s">
        <v>412</v>
      </c>
      <c r="L28" s="215">
        <v>857</v>
      </c>
      <c r="M28" s="207"/>
      <c r="N28" s="208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"/>
      <c r="N29" s="3"/>
      <c r="O29" s="1"/>
      <c r="P29" s="1"/>
      <c r="AC29" s="4"/>
    </row>
    <row r="30" spans="1:29" s="2" customForma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"/>
      <c r="N30" s="3"/>
      <c r="O30" s="1"/>
      <c r="P30" s="1"/>
      <c r="AC30" s="4"/>
    </row>
    <row r="31" spans="1:29" s="2" customForma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"/>
      <c r="N31" s="3"/>
      <c r="O31" s="1"/>
      <c r="P31" s="1"/>
      <c r="AC31" s="4"/>
    </row>
    <row r="32" spans="1:29" s="2" customForma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"/>
      <c r="N32" s="3"/>
      <c r="O32" s="1"/>
      <c r="P32" s="1"/>
      <c r="AC32" s="4"/>
    </row>
    <row r="33" spans="1:29" s="2" customForma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3"/>
      <c r="N33" s="3"/>
      <c r="O33" s="1"/>
      <c r="P33" s="1"/>
      <c r="AC33" s="4"/>
    </row>
    <row r="34" spans="1:29" s="2" customForma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3"/>
      <c r="N34" s="3"/>
      <c r="O34" s="1"/>
      <c r="P34" s="1"/>
      <c r="AC34" s="4"/>
    </row>
    <row r="35" spans="1:29" s="2" customForma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3"/>
      <c r="N35" s="3"/>
      <c r="O35" s="1"/>
      <c r="P35" s="1"/>
      <c r="AC35" s="4"/>
    </row>
    <row r="36" spans="1:29" s="2" customForma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3"/>
      <c r="N36" s="3"/>
      <c r="O36" s="1"/>
      <c r="P36" s="1"/>
      <c r="AC36" s="4"/>
    </row>
    <row r="37" spans="1:29" s="2" customForma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3"/>
      <c r="N37" s="3"/>
      <c r="O37" s="1"/>
      <c r="P37" s="1"/>
      <c r="AC37" s="4"/>
    </row>
    <row r="38" spans="1:29" s="2" customForma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3"/>
      <c r="N38" s="3"/>
      <c r="O38" s="1"/>
      <c r="P38" s="1"/>
      <c r="AC38" s="4"/>
    </row>
    <row r="39" spans="1:29" s="2" customForma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3"/>
      <c r="N39" s="3"/>
      <c r="O39" s="1"/>
      <c r="P39" s="1"/>
      <c r="AC39" s="4"/>
    </row>
    <row r="40" spans="1:29" s="2" customForma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3"/>
      <c r="N40" s="3"/>
      <c r="O40" s="1"/>
      <c r="P40" s="1"/>
      <c r="AC40" s="4"/>
    </row>
    <row r="41" spans="1:29" s="2" customForma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3"/>
      <c r="N41" s="3"/>
      <c r="O41" s="1"/>
      <c r="P41" s="1"/>
      <c r="AC41" s="4"/>
    </row>
    <row r="42" spans="1:29" s="2" customForma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3"/>
      <c r="N42" s="3"/>
      <c r="O42" s="1"/>
      <c r="P42" s="1"/>
      <c r="AC42" s="4"/>
    </row>
    <row r="43" spans="1:29" s="2" customForma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3"/>
      <c r="N43" s="3"/>
      <c r="O43" s="1"/>
      <c r="P43" s="1"/>
      <c r="AC43" s="4"/>
    </row>
    <row r="44" spans="1:29" s="2" customForma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3"/>
      <c r="N44" s="3"/>
      <c r="O44" s="1"/>
      <c r="P44" s="1"/>
      <c r="AC44" s="4"/>
    </row>
    <row r="45" spans="1:29" s="2" customForma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3"/>
      <c r="N45" s="3"/>
      <c r="O45" s="1"/>
      <c r="P45" s="1"/>
      <c r="AC45" s="4"/>
    </row>
    <row r="46" spans="1:29" s="2" customForma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3"/>
      <c r="N46" s="3"/>
      <c r="O46" s="1"/>
      <c r="P46" s="1"/>
      <c r="AC46" s="4"/>
    </row>
  </sheetData>
  <sheetProtection selectLockedCells="1" selectUnlockedCells="1"/>
  <mergeCells count="13">
    <mergeCell ref="A13:N13"/>
    <mergeCell ref="V3:AB3"/>
    <mergeCell ref="C4:G4"/>
    <mergeCell ref="I4:N4"/>
    <mergeCell ref="A6:N6"/>
    <mergeCell ref="A1:B4"/>
    <mergeCell ref="C1:J1"/>
    <mergeCell ref="K1:N2"/>
    <mergeCell ref="C2:J2"/>
    <mergeCell ref="I3:N3"/>
    <mergeCell ref="A11:N11"/>
    <mergeCell ref="C3:F3"/>
    <mergeCell ref="G3:H3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5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242B-7560-45BE-8B6A-9C70CCCF0A52}">
  <sheetPr>
    <pageSetUpPr fitToPage="1"/>
  </sheetPr>
  <dimension ref="A1:AS208"/>
  <sheetViews>
    <sheetView view="pageBreakPreview" zoomScale="85" zoomScaleNormal="75" zoomScaleSheetLayoutView="85" workbookViewId="0">
      <pane ySplit="5" topLeftCell="A179" activePane="bottomLeft" state="frozen"/>
      <selection activeCell="A2" sqref="A2:B2"/>
      <selection pane="bottomLeft" activeCell="M137" sqref="M137:N137"/>
    </sheetView>
  </sheetViews>
  <sheetFormatPr defaultRowHeight="14.4" x14ac:dyDescent="0.3"/>
  <cols>
    <col min="1" max="1" width="5.109375" style="1" bestFit="1" customWidth="1"/>
    <col min="2" max="2" width="8.21875" style="1" bestFit="1" customWidth="1"/>
    <col min="3" max="3" width="67" style="1" bestFit="1" customWidth="1"/>
    <col min="4" max="4" width="6" style="1" bestFit="1" customWidth="1"/>
    <col min="5" max="5" width="8.6640625" style="1" bestFit="1" customWidth="1"/>
    <col min="6" max="6" width="40.109375" style="1" bestFit="1" customWidth="1"/>
    <col min="7" max="7" width="54.21875" style="1" bestFit="1" customWidth="1"/>
    <col min="8" max="8" width="23.44140625" style="1" bestFit="1" customWidth="1"/>
    <col min="9" max="9" width="14.5546875" style="1" bestFit="1" customWidth="1"/>
    <col min="10" max="10" width="8.21875" style="1" bestFit="1" customWidth="1"/>
    <col min="11" max="11" width="11.21875" style="1" bestFit="1" customWidth="1"/>
    <col min="12" max="12" width="10.33203125" style="1" bestFit="1" customWidth="1"/>
    <col min="13" max="14" width="3.5546875" style="3" bestFit="1" customWidth="1"/>
    <col min="15" max="15" width="36.44140625" style="2" bestFit="1" customWidth="1"/>
    <col min="16" max="16" width="13.33203125" style="2" customWidth="1"/>
    <col min="17" max="17" width="15" style="2" customWidth="1"/>
    <col min="18" max="18" width="31.44140625" style="2" bestFit="1" customWidth="1"/>
    <col min="19" max="19" width="52.109375" style="2" customWidth="1"/>
    <col min="20" max="20" width="14.5546875" style="2" customWidth="1"/>
    <col min="21" max="21" width="16.5546875" style="2" customWidth="1"/>
    <col min="22" max="22" width="10.44140625" style="2" customWidth="1"/>
    <col min="23" max="23" width="10.88671875" style="2" customWidth="1"/>
    <col min="24" max="24" width="7.88671875" style="2" customWidth="1"/>
    <col min="25" max="25" width="4.5546875" style="2" customWidth="1"/>
    <col min="26" max="45" width="8.88671875" style="2"/>
    <col min="46" max="16384" width="8.88671875" style="1"/>
  </cols>
  <sheetData>
    <row r="1" spans="1:27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1780</v>
      </c>
      <c r="L1" s="465"/>
      <c r="M1" s="465"/>
      <c r="N1" s="465"/>
    </row>
    <row r="2" spans="1:27" ht="31.8" customHeight="1" x14ac:dyDescent="0.3">
      <c r="A2" s="458"/>
      <c r="B2" s="459"/>
      <c r="C2" s="466" t="s">
        <v>3364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7" ht="28.8" customHeight="1" x14ac:dyDescent="0.25">
      <c r="A3" s="458"/>
      <c r="B3" s="459"/>
      <c r="C3" s="470" t="s">
        <v>4834</v>
      </c>
      <c r="D3" s="489"/>
      <c r="E3" s="489"/>
      <c r="F3" s="489"/>
      <c r="G3" s="489" t="str">
        <f>Capa!G70</f>
        <v>IP:10.39.13.18</v>
      </c>
      <c r="H3" s="471"/>
      <c r="I3" s="468" t="s">
        <v>63</v>
      </c>
      <c r="J3" s="468"/>
      <c r="K3" s="468"/>
      <c r="L3" s="468"/>
      <c r="M3" s="468"/>
      <c r="N3" s="468"/>
      <c r="O3" s="13"/>
      <c r="P3" s="13"/>
      <c r="Q3" s="13"/>
      <c r="R3" s="13"/>
      <c r="S3" s="13"/>
      <c r="T3" s="449"/>
      <c r="U3" s="449"/>
      <c r="V3" s="449"/>
      <c r="W3" s="449"/>
      <c r="X3" s="449"/>
      <c r="Y3" s="449"/>
      <c r="Z3" s="449"/>
    </row>
    <row r="4" spans="1:27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7" s="2" customFormat="1" ht="50.4" customHeight="1" x14ac:dyDescent="0.3">
      <c r="A5" s="14" t="s">
        <v>62</v>
      </c>
      <c r="B5" s="28" t="s">
        <v>54</v>
      </c>
      <c r="C5" s="28" t="s">
        <v>61</v>
      </c>
      <c r="D5" s="29" t="s">
        <v>1787</v>
      </c>
      <c r="E5" s="29" t="s">
        <v>1788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3"/>
      <c r="P5" s="13"/>
      <c r="Q5" s="13"/>
      <c r="R5" s="22"/>
      <c r="S5" s="13"/>
      <c r="T5" s="13"/>
      <c r="U5" s="13"/>
      <c r="V5" s="13"/>
      <c r="W5" s="13"/>
      <c r="X5" s="13"/>
      <c r="Y5" s="13"/>
      <c r="Z5" s="13"/>
      <c r="AA5" s="4"/>
    </row>
    <row r="6" spans="1:27" s="2" customFormat="1" ht="20.100000000000001" customHeight="1" x14ac:dyDescent="0.3">
      <c r="A6" s="524" t="s">
        <v>2508</v>
      </c>
      <c r="B6" s="525"/>
      <c r="C6" s="525"/>
      <c r="D6" s="525"/>
      <c r="E6" s="525"/>
      <c r="F6" s="525"/>
      <c r="G6" s="525"/>
      <c r="H6" s="525"/>
      <c r="I6" s="525"/>
      <c r="J6" s="525"/>
      <c r="K6" s="525"/>
      <c r="L6" s="525"/>
      <c r="M6" s="525"/>
      <c r="N6" s="526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4"/>
    </row>
    <row r="7" spans="1:27" s="2" customFormat="1" ht="20.100000000000001" customHeight="1" x14ac:dyDescent="0.3">
      <c r="A7" s="453" t="s">
        <v>2495</v>
      </c>
      <c r="B7" s="454"/>
      <c r="C7" s="454"/>
      <c r="D7" s="454"/>
      <c r="E7" s="454"/>
      <c r="F7" s="454"/>
      <c r="G7" s="454"/>
      <c r="H7" s="454"/>
      <c r="I7" s="454"/>
      <c r="J7" s="454"/>
      <c r="K7" s="454"/>
      <c r="L7" s="454"/>
      <c r="M7" s="454"/>
      <c r="N7" s="455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4"/>
    </row>
    <row r="8" spans="1:27" s="2" customFormat="1" ht="20.100000000000001" customHeight="1" x14ac:dyDescent="0.3">
      <c r="A8" s="32" t="s">
        <v>2103</v>
      </c>
      <c r="B8" s="31" t="s">
        <v>3175</v>
      </c>
      <c r="C8" s="5" t="s">
        <v>46</v>
      </c>
      <c r="D8" s="10" t="s">
        <v>67</v>
      </c>
      <c r="E8" s="10"/>
      <c r="F8" s="9" t="s">
        <v>112</v>
      </c>
      <c r="G8" s="5" t="s">
        <v>3176</v>
      </c>
      <c r="H8" s="5"/>
      <c r="I8" s="56" t="s">
        <v>1920</v>
      </c>
      <c r="J8" s="6" t="s">
        <v>3173</v>
      </c>
      <c r="K8" s="56" t="s">
        <v>110</v>
      </c>
      <c r="L8" s="59">
        <v>900</v>
      </c>
      <c r="M8" s="367"/>
      <c r="N8" s="6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4"/>
    </row>
    <row r="9" spans="1:27" s="2" customFormat="1" ht="20.100000000000001" customHeight="1" x14ac:dyDescent="0.3">
      <c r="A9" s="32" t="s">
        <v>2103</v>
      </c>
      <c r="B9" s="31" t="s">
        <v>3175</v>
      </c>
      <c r="C9" s="5" t="s">
        <v>45</v>
      </c>
      <c r="D9" s="10" t="s">
        <v>68</v>
      </c>
      <c r="E9" s="10"/>
      <c r="F9" s="9" t="s">
        <v>114</v>
      </c>
      <c r="G9" s="5" t="s">
        <v>3177</v>
      </c>
      <c r="H9" s="5"/>
      <c r="I9" s="56" t="s">
        <v>1920</v>
      </c>
      <c r="J9" s="6" t="s">
        <v>3173</v>
      </c>
      <c r="K9" s="56" t="s">
        <v>110</v>
      </c>
      <c r="L9" s="59">
        <v>901</v>
      </c>
      <c r="M9" s="367"/>
      <c r="N9" s="6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4"/>
    </row>
    <row r="10" spans="1:27" s="2" customFormat="1" ht="20.100000000000001" customHeight="1" x14ac:dyDescent="0.3">
      <c r="A10" s="32" t="s">
        <v>2103</v>
      </c>
      <c r="B10" s="31" t="s">
        <v>3175</v>
      </c>
      <c r="C10" s="5" t="s">
        <v>44</v>
      </c>
      <c r="D10" s="10" t="s">
        <v>69</v>
      </c>
      <c r="E10" s="10"/>
      <c r="F10" s="9" t="s">
        <v>116</v>
      </c>
      <c r="G10" s="5" t="s">
        <v>3178</v>
      </c>
      <c r="H10" s="5"/>
      <c r="I10" s="56" t="s">
        <v>1920</v>
      </c>
      <c r="J10" s="6" t="s">
        <v>3173</v>
      </c>
      <c r="K10" s="56" t="s">
        <v>110</v>
      </c>
      <c r="L10" s="59">
        <v>902</v>
      </c>
      <c r="M10" s="367"/>
      <c r="N10" s="6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4"/>
    </row>
    <row r="11" spans="1:27" s="2" customFormat="1" ht="20.100000000000001" customHeight="1" x14ac:dyDescent="0.3">
      <c r="A11" s="32" t="s">
        <v>2103</v>
      </c>
      <c r="B11" s="31" t="s">
        <v>41</v>
      </c>
      <c r="C11" s="5" t="s">
        <v>299</v>
      </c>
      <c r="D11" s="10" t="s">
        <v>70</v>
      </c>
      <c r="E11" s="10"/>
      <c r="F11" s="9" t="s">
        <v>118</v>
      </c>
      <c r="G11" s="5" t="s">
        <v>3179</v>
      </c>
      <c r="H11" s="5"/>
      <c r="I11" s="56" t="s">
        <v>1920</v>
      </c>
      <c r="J11" s="6" t="s">
        <v>3174</v>
      </c>
      <c r="K11" s="56" t="s">
        <v>111</v>
      </c>
      <c r="L11" s="60">
        <v>903</v>
      </c>
      <c r="M11" s="367"/>
      <c r="N11" s="6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4"/>
    </row>
    <row r="12" spans="1:27" s="2" customFormat="1" ht="20.100000000000001" customHeight="1" x14ac:dyDescent="0.3">
      <c r="A12" s="32" t="s">
        <v>2103</v>
      </c>
      <c r="B12" s="31" t="s">
        <v>41</v>
      </c>
      <c r="C12" s="5" t="s">
        <v>300</v>
      </c>
      <c r="D12" s="10" t="s">
        <v>71</v>
      </c>
      <c r="E12" s="10"/>
      <c r="F12" s="9" t="s">
        <v>120</v>
      </c>
      <c r="G12" s="5" t="s">
        <v>3180</v>
      </c>
      <c r="H12" s="5"/>
      <c r="I12" s="56" t="s">
        <v>1920</v>
      </c>
      <c r="J12" s="6" t="s">
        <v>3174</v>
      </c>
      <c r="K12" s="56" t="s">
        <v>111</v>
      </c>
      <c r="L12" s="60">
        <v>904</v>
      </c>
      <c r="M12" s="367"/>
      <c r="N12" s="6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4"/>
    </row>
    <row r="13" spans="1:27" s="2" customFormat="1" ht="20.100000000000001" customHeight="1" x14ac:dyDescent="0.3">
      <c r="A13" s="32" t="s">
        <v>2103</v>
      </c>
      <c r="B13" s="31" t="s">
        <v>41</v>
      </c>
      <c r="C13" s="5" t="s">
        <v>301</v>
      </c>
      <c r="D13" s="10" t="s">
        <v>72</v>
      </c>
      <c r="E13" s="10"/>
      <c r="F13" s="9" t="s">
        <v>122</v>
      </c>
      <c r="G13" s="5" t="s">
        <v>3181</v>
      </c>
      <c r="H13" s="5"/>
      <c r="I13" s="56" t="s">
        <v>1920</v>
      </c>
      <c r="J13" s="6" t="s">
        <v>3174</v>
      </c>
      <c r="K13" s="56" t="s">
        <v>111</v>
      </c>
      <c r="L13" s="60">
        <v>905</v>
      </c>
      <c r="M13" s="367"/>
      <c r="N13" s="6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4"/>
    </row>
    <row r="14" spans="1:27" s="2" customFormat="1" ht="20.100000000000001" customHeight="1" x14ac:dyDescent="0.3">
      <c r="A14" s="32" t="s">
        <v>2103</v>
      </c>
      <c r="B14" s="31" t="s">
        <v>3175</v>
      </c>
      <c r="C14" s="5" t="s">
        <v>38</v>
      </c>
      <c r="D14" s="10"/>
      <c r="E14" s="10"/>
      <c r="F14" s="9" t="s">
        <v>126</v>
      </c>
      <c r="G14" s="5" t="s">
        <v>3182</v>
      </c>
      <c r="H14" s="5"/>
      <c r="I14" s="56" t="s">
        <v>1920</v>
      </c>
      <c r="J14" s="6" t="s">
        <v>3174</v>
      </c>
      <c r="K14" s="56" t="s">
        <v>111</v>
      </c>
      <c r="L14" s="60">
        <v>906</v>
      </c>
      <c r="M14" s="367"/>
      <c r="N14" s="6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4"/>
    </row>
    <row r="15" spans="1:27" s="2" customFormat="1" ht="20.100000000000001" customHeight="1" x14ac:dyDescent="0.3">
      <c r="A15" s="32" t="s">
        <v>2103</v>
      </c>
      <c r="B15" s="31" t="s">
        <v>3175</v>
      </c>
      <c r="C15" s="5" t="s">
        <v>37</v>
      </c>
      <c r="D15" s="10"/>
      <c r="E15" s="10"/>
      <c r="F15" s="9" t="s">
        <v>128</v>
      </c>
      <c r="G15" s="5" t="s">
        <v>3183</v>
      </c>
      <c r="H15" s="5"/>
      <c r="I15" s="56" t="s">
        <v>1920</v>
      </c>
      <c r="J15" s="6" t="s">
        <v>3174</v>
      </c>
      <c r="K15" s="56" t="s">
        <v>111</v>
      </c>
      <c r="L15" s="60">
        <v>907</v>
      </c>
      <c r="M15" s="367"/>
      <c r="N15" s="6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4"/>
    </row>
    <row r="16" spans="1:27" s="2" customFormat="1" ht="20.100000000000001" customHeight="1" x14ac:dyDescent="0.3">
      <c r="A16" s="453" t="s">
        <v>2497</v>
      </c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5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4"/>
    </row>
    <row r="17" spans="1:27" s="2" customFormat="1" ht="20.100000000000001" customHeight="1" x14ac:dyDescent="0.3">
      <c r="A17" s="32" t="s">
        <v>2103</v>
      </c>
      <c r="B17" s="31" t="s">
        <v>3184</v>
      </c>
      <c r="C17" s="5" t="s">
        <v>46</v>
      </c>
      <c r="D17" s="10" t="s">
        <v>67</v>
      </c>
      <c r="E17" s="10"/>
      <c r="F17" s="9" t="s">
        <v>112</v>
      </c>
      <c r="G17" s="5" t="s">
        <v>3185</v>
      </c>
      <c r="H17" s="5"/>
      <c r="I17" s="56" t="s">
        <v>1920</v>
      </c>
      <c r="J17" s="6" t="s">
        <v>3173</v>
      </c>
      <c r="K17" s="56" t="s">
        <v>110</v>
      </c>
      <c r="L17" s="59">
        <v>908</v>
      </c>
      <c r="M17" s="367"/>
      <c r="N17" s="6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4"/>
    </row>
    <row r="18" spans="1:27" s="2" customFormat="1" ht="20.100000000000001" customHeight="1" x14ac:dyDescent="0.3">
      <c r="A18" s="32" t="s">
        <v>2103</v>
      </c>
      <c r="B18" s="31" t="s">
        <v>3184</v>
      </c>
      <c r="C18" s="5" t="s">
        <v>45</v>
      </c>
      <c r="D18" s="10" t="s">
        <v>68</v>
      </c>
      <c r="E18" s="10"/>
      <c r="F18" s="9" t="s">
        <v>114</v>
      </c>
      <c r="G18" s="5" t="s">
        <v>3186</v>
      </c>
      <c r="H18" s="5"/>
      <c r="I18" s="56" t="s">
        <v>1920</v>
      </c>
      <c r="J18" s="6" t="s">
        <v>3173</v>
      </c>
      <c r="K18" s="56" t="s">
        <v>110</v>
      </c>
      <c r="L18" s="59">
        <v>909</v>
      </c>
      <c r="M18" s="367"/>
      <c r="N18" s="6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4"/>
    </row>
    <row r="19" spans="1:27" s="2" customFormat="1" ht="20.100000000000001" customHeight="1" x14ac:dyDescent="0.3">
      <c r="A19" s="77" t="s">
        <v>2103</v>
      </c>
      <c r="B19" s="85" t="s">
        <v>3184</v>
      </c>
      <c r="C19" s="44" t="s">
        <v>44</v>
      </c>
      <c r="D19" s="45" t="s">
        <v>69</v>
      </c>
      <c r="E19" s="45"/>
      <c r="F19" s="46" t="s">
        <v>116</v>
      </c>
      <c r="G19" s="44" t="s">
        <v>3187</v>
      </c>
      <c r="H19" s="44"/>
      <c r="I19" s="64" t="s">
        <v>1920</v>
      </c>
      <c r="J19" s="47" t="s">
        <v>3173</v>
      </c>
      <c r="K19" s="64" t="s">
        <v>110</v>
      </c>
      <c r="L19" s="59">
        <v>910</v>
      </c>
      <c r="M19" s="370"/>
      <c r="N19" s="47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4"/>
    </row>
    <row r="20" spans="1:27" s="2" customFormat="1" ht="20.100000000000001" customHeight="1" x14ac:dyDescent="0.25">
      <c r="A20" s="527" t="s">
        <v>2509</v>
      </c>
      <c r="B20" s="527"/>
      <c r="C20" s="527"/>
      <c r="D20" s="527"/>
      <c r="E20" s="527"/>
      <c r="F20" s="527"/>
      <c r="G20" s="527"/>
      <c r="H20" s="527"/>
      <c r="I20" s="527"/>
      <c r="J20" s="527"/>
      <c r="K20" s="527"/>
      <c r="L20" s="527"/>
      <c r="M20" s="527"/>
      <c r="N20" s="527"/>
      <c r="O20" s="23"/>
      <c r="P20" s="23"/>
      <c r="Q20" s="23"/>
      <c r="R20" s="23"/>
      <c r="S20" s="23"/>
      <c r="T20" s="13"/>
      <c r="U20" s="13"/>
      <c r="V20" s="13"/>
      <c r="W20" s="13"/>
      <c r="X20" s="13"/>
      <c r="Y20" s="13"/>
      <c r="Z20" s="13"/>
      <c r="AA20" s="4"/>
    </row>
    <row r="21" spans="1:27" s="2" customFormat="1" ht="20.100000000000001" customHeight="1" x14ac:dyDescent="0.25">
      <c r="A21" s="443" t="s">
        <v>2501</v>
      </c>
      <c r="B21" s="444"/>
      <c r="C21" s="444"/>
      <c r="D21" s="444"/>
      <c r="E21" s="444"/>
      <c r="F21" s="444"/>
      <c r="G21" s="444"/>
      <c r="H21" s="444"/>
      <c r="I21" s="444"/>
      <c r="J21" s="444"/>
      <c r="K21" s="444"/>
      <c r="L21" s="444"/>
      <c r="M21" s="444"/>
      <c r="N21" s="445"/>
      <c r="O21" s="23"/>
      <c r="P21" s="23"/>
      <c r="Q21" s="23"/>
      <c r="R21" s="23"/>
      <c r="S21" s="23"/>
      <c r="T21" s="13"/>
      <c r="U21" s="13"/>
      <c r="V21" s="13"/>
      <c r="W21" s="13"/>
      <c r="X21" s="13"/>
      <c r="Y21" s="13"/>
      <c r="Z21" s="13"/>
      <c r="AA21" s="4"/>
    </row>
    <row r="22" spans="1:27" s="2" customFormat="1" ht="20.100000000000001" customHeight="1" x14ac:dyDescent="0.3">
      <c r="A22" s="32" t="s">
        <v>2103</v>
      </c>
      <c r="B22" s="31" t="s">
        <v>3175</v>
      </c>
      <c r="C22" s="5" t="s">
        <v>4722</v>
      </c>
      <c r="D22" s="10"/>
      <c r="E22" s="10" t="s">
        <v>74</v>
      </c>
      <c r="F22" s="9" t="s">
        <v>2695</v>
      </c>
      <c r="G22" s="5" t="s">
        <v>3188</v>
      </c>
      <c r="H22" s="6" t="s">
        <v>470</v>
      </c>
      <c r="I22" s="56" t="s">
        <v>2082</v>
      </c>
      <c r="J22" s="6" t="s">
        <v>3173</v>
      </c>
      <c r="K22" s="56" t="s">
        <v>160</v>
      </c>
      <c r="L22" s="59">
        <v>900</v>
      </c>
      <c r="M22" s="374"/>
      <c r="N22" s="6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4"/>
    </row>
    <row r="23" spans="1:27" s="2" customFormat="1" ht="20.100000000000001" customHeight="1" x14ac:dyDescent="0.3">
      <c r="A23" s="32" t="s">
        <v>2103</v>
      </c>
      <c r="B23" s="31" t="s">
        <v>3175</v>
      </c>
      <c r="C23" s="5" t="s">
        <v>4737</v>
      </c>
      <c r="D23" s="10"/>
      <c r="E23" s="10" t="s">
        <v>2527</v>
      </c>
      <c r="F23" s="9" t="s">
        <v>2697</v>
      </c>
      <c r="G23" s="5" t="s">
        <v>3189</v>
      </c>
      <c r="H23" s="6" t="s">
        <v>659</v>
      </c>
      <c r="I23" s="56" t="s">
        <v>2082</v>
      </c>
      <c r="J23" s="6" t="s">
        <v>3173</v>
      </c>
      <c r="K23" s="56" t="s">
        <v>160</v>
      </c>
      <c r="L23" s="59">
        <v>901</v>
      </c>
      <c r="M23" s="374"/>
      <c r="N23" s="6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4"/>
    </row>
    <row r="24" spans="1:27" s="2" customFormat="1" ht="20.100000000000001" customHeight="1" x14ac:dyDescent="0.3">
      <c r="A24" s="32" t="s">
        <v>2103</v>
      </c>
      <c r="B24" s="31" t="s">
        <v>3175</v>
      </c>
      <c r="C24" s="5" t="s">
        <v>4744</v>
      </c>
      <c r="D24" s="10"/>
      <c r="E24" s="10" t="s">
        <v>2528</v>
      </c>
      <c r="F24" s="9" t="s">
        <v>2699</v>
      </c>
      <c r="G24" s="5" t="s">
        <v>3190</v>
      </c>
      <c r="H24" s="6" t="s">
        <v>659</v>
      </c>
      <c r="I24" s="56" t="s">
        <v>2082</v>
      </c>
      <c r="J24" s="6" t="s">
        <v>3173</v>
      </c>
      <c r="K24" s="56" t="s">
        <v>160</v>
      </c>
      <c r="L24" s="59">
        <v>902</v>
      </c>
      <c r="M24" s="374"/>
      <c r="N24" s="6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4"/>
    </row>
    <row r="25" spans="1:27" s="2" customFormat="1" ht="20.100000000000001" customHeight="1" x14ac:dyDescent="0.3">
      <c r="A25" s="32" t="s">
        <v>2103</v>
      </c>
      <c r="B25" s="31" t="s">
        <v>3175</v>
      </c>
      <c r="C25" s="5" t="s">
        <v>4751</v>
      </c>
      <c r="D25" s="10"/>
      <c r="E25" s="10" t="s">
        <v>2529</v>
      </c>
      <c r="F25" s="9" t="s">
        <v>2701</v>
      </c>
      <c r="G25" s="5" t="s">
        <v>3191</v>
      </c>
      <c r="H25" s="6" t="s">
        <v>659</v>
      </c>
      <c r="I25" s="56" t="s">
        <v>2082</v>
      </c>
      <c r="J25" s="6" t="s">
        <v>3173</v>
      </c>
      <c r="K25" s="56" t="s">
        <v>160</v>
      </c>
      <c r="L25" s="59">
        <v>903</v>
      </c>
      <c r="M25" s="374"/>
      <c r="N25" s="6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4"/>
    </row>
    <row r="26" spans="1:27" s="2" customFormat="1" ht="20.100000000000001" customHeight="1" x14ac:dyDescent="0.25">
      <c r="A26" s="443" t="s">
        <v>2506</v>
      </c>
      <c r="B26" s="444"/>
      <c r="C26" s="444"/>
      <c r="D26" s="444"/>
      <c r="E26" s="444"/>
      <c r="F26" s="444"/>
      <c r="G26" s="444"/>
      <c r="H26" s="444"/>
      <c r="I26" s="444"/>
      <c r="J26" s="444"/>
      <c r="K26" s="444"/>
      <c r="L26" s="444"/>
      <c r="M26" s="444"/>
      <c r="N26" s="445"/>
      <c r="O26" s="23"/>
      <c r="P26" s="23"/>
      <c r="Q26" s="23"/>
      <c r="R26" s="23"/>
      <c r="S26" s="23"/>
      <c r="T26" s="13"/>
      <c r="U26" s="13"/>
      <c r="V26" s="13"/>
      <c r="W26" s="13"/>
      <c r="X26" s="13"/>
      <c r="Y26" s="13"/>
      <c r="Z26" s="13"/>
      <c r="AA26" s="4"/>
    </row>
    <row r="27" spans="1:27" s="2" customFormat="1" ht="20.100000000000001" customHeight="1" x14ac:dyDescent="0.3">
      <c r="A27" s="32" t="s">
        <v>2103</v>
      </c>
      <c r="B27" s="31" t="s">
        <v>3175</v>
      </c>
      <c r="C27" s="5" t="s">
        <v>3339</v>
      </c>
      <c r="D27" s="10"/>
      <c r="E27" s="10" t="s">
        <v>2526</v>
      </c>
      <c r="F27" s="9" t="s">
        <v>2705</v>
      </c>
      <c r="G27" s="5" t="s">
        <v>3192</v>
      </c>
      <c r="H27" s="6" t="s">
        <v>470</v>
      </c>
      <c r="I27" s="56" t="s">
        <v>2082</v>
      </c>
      <c r="J27" s="6" t="s">
        <v>3173</v>
      </c>
      <c r="K27" s="56" t="s">
        <v>160</v>
      </c>
      <c r="L27" s="59">
        <v>904</v>
      </c>
      <c r="M27" s="374"/>
      <c r="N27" s="6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4"/>
    </row>
    <row r="28" spans="1:27" s="2" customFormat="1" ht="20.100000000000001" customHeight="1" x14ac:dyDescent="0.3">
      <c r="A28" s="32" t="s">
        <v>2103</v>
      </c>
      <c r="B28" s="31" t="s">
        <v>3175</v>
      </c>
      <c r="C28" s="5" t="s">
        <v>3355</v>
      </c>
      <c r="D28" s="10"/>
      <c r="E28" s="10"/>
      <c r="F28" s="9" t="s">
        <v>2703</v>
      </c>
      <c r="G28" s="5" t="s">
        <v>3193</v>
      </c>
      <c r="H28" s="6" t="s">
        <v>659</v>
      </c>
      <c r="I28" s="56" t="s">
        <v>2082</v>
      </c>
      <c r="J28" s="6" t="s">
        <v>3173</v>
      </c>
      <c r="K28" s="56" t="s">
        <v>160</v>
      </c>
      <c r="L28" s="59">
        <v>905</v>
      </c>
      <c r="M28" s="374"/>
      <c r="N28" s="6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4"/>
    </row>
    <row r="29" spans="1:27" s="2" customFormat="1" ht="20.100000000000001" customHeight="1" x14ac:dyDescent="0.25">
      <c r="A29" s="443" t="s">
        <v>2511</v>
      </c>
      <c r="B29" s="444"/>
      <c r="C29" s="444"/>
      <c r="D29" s="444"/>
      <c r="E29" s="444"/>
      <c r="F29" s="444"/>
      <c r="G29" s="444"/>
      <c r="H29" s="444"/>
      <c r="I29" s="444"/>
      <c r="J29" s="444"/>
      <c r="K29" s="444"/>
      <c r="L29" s="444"/>
      <c r="M29" s="444"/>
      <c r="N29" s="445"/>
      <c r="O29" s="23"/>
      <c r="P29" s="23"/>
      <c r="Q29" s="23"/>
      <c r="R29" s="23"/>
      <c r="S29" s="23"/>
      <c r="T29" s="13"/>
      <c r="U29" s="13"/>
      <c r="V29" s="13"/>
      <c r="W29" s="13"/>
      <c r="X29" s="13"/>
      <c r="Y29" s="13"/>
      <c r="Z29" s="13"/>
      <c r="AA29" s="4"/>
    </row>
    <row r="30" spans="1:27" s="2" customFormat="1" ht="20.100000000000001" customHeight="1" x14ac:dyDescent="0.3">
      <c r="A30" s="32" t="s">
        <v>2103</v>
      </c>
      <c r="B30" s="31" t="s">
        <v>2106</v>
      </c>
      <c r="C30" s="5" t="s">
        <v>34</v>
      </c>
      <c r="D30" s="10"/>
      <c r="E30" s="10"/>
      <c r="F30" s="376" t="s">
        <v>4934</v>
      </c>
      <c r="G30" s="5" t="s">
        <v>3194</v>
      </c>
      <c r="H30" s="47" t="s">
        <v>469</v>
      </c>
      <c r="I30" s="56" t="s">
        <v>2082</v>
      </c>
      <c r="J30" s="6" t="s">
        <v>3173</v>
      </c>
      <c r="K30" s="56" t="s">
        <v>160</v>
      </c>
      <c r="L30" s="59">
        <v>906</v>
      </c>
      <c r="M30" s="375"/>
      <c r="N30" s="47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4"/>
    </row>
    <row r="31" spans="1:27" s="2" customFormat="1" ht="20.100000000000001" customHeight="1" x14ac:dyDescent="0.3">
      <c r="A31" s="54" t="s">
        <v>2103</v>
      </c>
      <c r="B31" s="378" t="s">
        <v>2106</v>
      </c>
      <c r="C31" s="233" t="s">
        <v>2512</v>
      </c>
      <c r="D31" s="381"/>
      <c r="E31" s="381"/>
      <c r="F31" s="376" t="s">
        <v>4935</v>
      </c>
      <c r="G31" s="233" t="s">
        <v>3195</v>
      </c>
      <c r="H31" s="49" t="s">
        <v>469</v>
      </c>
      <c r="I31" s="322" t="s">
        <v>2709</v>
      </c>
      <c r="J31" s="7" t="s">
        <v>3174</v>
      </c>
      <c r="K31" s="322" t="s">
        <v>160</v>
      </c>
      <c r="L31" s="397">
        <v>907</v>
      </c>
      <c r="M31" s="371"/>
      <c r="N31" s="55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4"/>
    </row>
    <row r="32" spans="1:27" s="2" customFormat="1" ht="20.100000000000001" customHeight="1" x14ac:dyDescent="0.3">
      <c r="A32" s="191" t="s">
        <v>2103</v>
      </c>
      <c r="B32" s="192" t="s">
        <v>2106</v>
      </c>
      <c r="C32" s="269" t="s">
        <v>4896</v>
      </c>
      <c r="D32" s="272"/>
      <c r="E32" s="272"/>
      <c r="F32" s="273" t="s">
        <v>4936</v>
      </c>
      <c r="G32" s="193" t="s">
        <v>4968</v>
      </c>
      <c r="H32" s="270" t="s">
        <v>469</v>
      </c>
      <c r="I32" s="274" t="s">
        <v>2082</v>
      </c>
      <c r="J32" s="197" t="s">
        <v>4970</v>
      </c>
      <c r="K32" s="198" t="s">
        <v>160</v>
      </c>
      <c r="L32" s="298">
        <v>915</v>
      </c>
      <c r="M32" s="191"/>
      <c r="N32" s="271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4"/>
    </row>
    <row r="33" spans="1:27" s="2" customFormat="1" ht="20.100000000000001" customHeight="1" x14ac:dyDescent="0.3">
      <c r="A33" s="191" t="s">
        <v>2103</v>
      </c>
      <c r="B33" s="192" t="s">
        <v>2106</v>
      </c>
      <c r="C33" s="269" t="s">
        <v>4896</v>
      </c>
      <c r="D33" s="272"/>
      <c r="E33" s="272"/>
      <c r="F33" s="273" t="s">
        <v>4921</v>
      </c>
      <c r="G33" s="193" t="s">
        <v>4969</v>
      </c>
      <c r="H33" s="270" t="s">
        <v>469</v>
      </c>
      <c r="I33" s="274" t="s">
        <v>2082</v>
      </c>
      <c r="J33" s="197" t="s">
        <v>4971</v>
      </c>
      <c r="K33" s="198" t="s">
        <v>160</v>
      </c>
      <c r="L33" s="298">
        <v>916</v>
      </c>
      <c r="M33" s="191"/>
      <c r="N33" s="271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4"/>
    </row>
    <row r="34" spans="1:27" s="2" customFormat="1" ht="20.100000000000001" customHeight="1" x14ac:dyDescent="0.25">
      <c r="A34" s="521" t="s">
        <v>78</v>
      </c>
      <c r="B34" s="522"/>
      <c r="C34" s="522"/>
      <c r="D34" s="522"/>
      <c r="E34" s="522"/>
      <c r="F34" s="522"/>
      <c r="G34" s="522"/>
      <c r="H34" s="522"/>
      <c r="I34" s="522"/>
      <c r="J34" s="522"/>
      <c r="K34" s="522"/>
      <c r="L34" s="522"/>
      <c r="M34" s="522"/>
      <c r="N34" s="523"/>
      <c r="O34" s="23"/>
      <c r="P34" s="23"/>
      <c r="Q34" s="23"/>
      <c r="R34" s="23"/>
      <c r="S34" s="23"/>
      <c r="T34" s="13"/>
      <c r="U34" s="13"/>
      <c r="V34" s="13"/>
      <c r="W34" s="13"/>
      <c r="X34" s="13"/>
      <c r="Y34" s="13"/>
      <c r="Z34" s="13"/>
      <c r="AA34" s="4"/>
    </row>
    <row r="35" spans="1:27" s="2" customFormat="1" ht="20.100000000000001" customHeight="1" x14ac:dyDescent="0.25">
      <c r="A35" s="505" t="s">
        <v>2510</v>
      </c>
      <c r="B35" s="506"/>
      <c r="C35" s="506"/>
      <c r="D35" s="506"/>
      <c r="E35" s="506"/>
      <c r="F35" s="506"/>
      <c r="G35" s="506"/>
      <c r="H35" s="506"/>
      <c r="I35" s="506"/>
      <c r="J35" s="506"/>
      <c r="K35" s="506"/>
      <c r="L35" s="506"/>
      <c r="M35" s="506"/>
      <c r="N35" s="507"/>
      <c r="O35" s="23"/>
      <c r="P35" s="23"/>
      <c r="Q35" s="23"/>
      <c r="R35" s="23"/>
      <c r="S35" s="23"/>
      <c r="T35" s="13"/>
      <c r="U35" s="13"/>
      <c r="V35" s="13"/>
      <c r="W35" s="13"/>
      <c r="X35" s="13"/>
      <c r="Y35" s="13"/>
      <c r="Z35" s="13"/>
      <c r="AA35" s="4"/>
    </row>
    <row r="36" spans="1:27" s="2" customFormat="1" ht="20.100000000000001" customHeight="1" x14ac:dyDescent="0.25">
      <c r="A36" s="511" t="s">
        <v>4723</v>
      </c>
      <c r="B36" s="512"/>
      <c r="C36" s="512"/>
      <c r="D36" s="512"/>
      <c r="E36" s="512"/>
      <c r="F36" s="512"/>
      <c r="G36" s="512"/>
      <c r="H36" s="512"/>
      <c r="I36" s="512"/>
      <c r="J36" s="512"/>
      <c r="K36" s="512"/>
      <c r="L36" s="512"/>
      <c r="M36" s="512"/>
      <c r="N36" s="513"/>
      <c r="O36" s="23"/>
      <c r="P36" s="23"/>
      <c r="Q36" s="23"/>
      <c r="R36" s="23"/>
      <c r="S36" s="23"/>
      <c r="T36" s="13"/>
      <c r="U36" s="13"/>
      <c r="V36" s="13"/>
      <c r="W36" s="13"/>
      <c r="X36" s="13"/>
      <c r="Y36" s="13"/>
      <c r="Z36" s="13"/>
      <c r="AA36" s="4"/>
    </row>
    <row r="37" spans="1:27" s="2" customFormat="1" ht="20.100000000000001" customHeight="1" x14ac:dyDescent="0.3">
      <c r="A37" s="35" t="s">
        <v>2103</v>
      </c>
      <c r="B37" s="31" t="s">
        <v>3175</v>
      </c>
      <c r="C37" s="37" t="s">
        <v>4724</v>
      </c>
      <c r="D37" s="38" t="s">
        <v>89</v>
      </c>
      <c r="E37" s="38"/>
      <c r="F37" s="39" t="s">
        <v>2724</v>
      </c>
      <c r="G37" s="37" t="s">
        <v>3196</v>
      </c>
      <c r="H37" s="37" t="s">
        <v>146</v>
      </c>
      <c r="I37" s="58" t="s">
        <v>2083</v>
      </c>
      <c r="J37" s="6" t="s">
        <v>3173</v>
      </c>
      <c r="K37" s="56" t="s">
        <v>110</v>
      </c>
      <c r="L37" s="59">
        <v>900</v>
      </c>
      <c r="M37" s="373"/>
      <c r="N37" s="41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4"/>
    </row>
    <row r="38" spans="1:27" s="2" customFormat="1" ht="20.100000000000001" customHeight="1" x14ac:dyDescent="0.3">
      <c r="A38" s="32" t="s">
        <v>2103</v>
      </c>
      <c r="B38" s="31" t="s">
        <v>3175</v>
      </c>
      <c r="C38" s="5" t="s">
        <v>4725</v>
      </c>
      <c r="D38" s="10" t="s">
        <v>90</v>
      </c>
      <c r="E38" s="10"/>
      <c r="F38" s="9" t="s">
        <v>2725</v>
      </c>
      <c r="G38" s="5" t="s">
        <v>3197</v>
      </c>
      <c r="H38" s="5" t="s">
        <v>147</v>
      </c>
      <c r="I38" s="58" t="s">
        <v>2083</v>
      </c>
      <c r="J38" s="6" t="s">
        <v>3173</v>
      </c>
      <c r="K38" s="56" t="s">
        <v>110</v>
      </c>
      <c r="L38" s="59">
        <v>901</v>
      </c>
      <c r="M38" s="367"/>
      <c r="N38" s="7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4"/>
    </row>
    <row r="39" spans="1:27" s="2" customFormat="1" ht="20.100000000000001" customHeight="1" x14ac:dyDescent="0.3">
      <c r="A39" s="88" t="s">
        <v>2103</v>
      </c>
      <c r="B39" s="246" t="s">
        <v>3175</v>
      </c>
      <c r="C39" s="247" t="s">
        <v>4726</v>
      </c>
      <c r="D39" s="248"/>
      <c r="E39" s="248"/>
      <c r="F39" s="249" t="s">
        <v>2726</v>
      </c>
      <c r="G39" s="247" t="s">
        <v>3198</v>
      </c>
      <c r="H39" s="247" t="s">
        <v>148</v>
      </c>
      <c r="I39" s="105" t="s">
        <v>2083</v>
      </c>
      <c r="J39" s="106" t="s">
        <v>3173</v>
      </c>
      <c r="K39" s="107" t="s">
        <v>110</v>
      </c>
      <c r="L39" s="250">
        <v>902</v>
      </c>
      <c r="M39" s="501" t="s">
        <v>65</v>
      </c>
      <c r="N39" s="502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4"/>
    </row>
    <row r="40" spans="1:27" s="2" customFormat="1" ht="20.100000000000001" customHeight="1" x14ac:dyDescent="0.3">
      <c r="A40" s="32" t="s">
        <v>2103</v>
      </c>
      <c r="B40" s="31" t="s">
        <v>3175</v>
      </c>
      <c r="C40" s="5" t="s">
        <v>4727</v>
      </c>
      <c r="D40" s="10" t="s">
        <v>91</v>
      </c>
      <c r="E40" s="10"/>
      <c r="F40" s="9" t="s">
        <v>2731</v>
      </c>
      <c r="G40" s="5" t="s">
        <v>3199</v>
      </c>
      <c r="H40" s="5" t="s">
        <v>148</v>
      </c>
      <c r="I40" s="58" t="s">
        <v>2083</v>
      </c>
      <c r="J40" s="6" t="s">
        <v>3173</v>
      </c>
      <c r="K40" s="56" t="s">
        <v>110</v>
      </c>
      <c r="L40" s="59">
        <v>903</v>
      </c>
      <c r="M40" s="367"/>
      <c r="N40" s="7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4"/>
    </row>
    <row r="41" spans="1:27" s="2" customFormat="1" ht="20.100000000000001" customHeight="1" x14ac:dyDescent="0.3">
      <c r="A41" s="32" t="s">
        <v>2103</v>
      </c>
      <c r="B41" s="31" t="s">
        <v>3175</v>
      </c>
      <c r="C41" s="5" t="s">
        <v>4728</v>
      </c>
      <c r="D41" s="10" t="s">
        <v>92</v>
      </c>
      <c r="E41" s="10"/>
      <c r="F41" s="9" t="s">
        <v>2732</v>
      </c>
      <c r="G41" s="5" t="s">
        <v>3200</v>
      </c>
      <c r="H41" s="5" t="s">
        <v>148</v>
      </c>
      <c r="I41" s="58" t="s">
        <v>2083</v>
      </c>
      <c r="J41" s="6" t="s">
        <v>3173</v>
      </c>
      <c r="K41" s="56" t="s">
        <v>110</v>
      </c>
      <c r="L41" s="59">
        <v>904</v>
      </c>
      <c r="M41" s="367"/>
      <c r="N41" s="7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4"/>
    </row>
    <row r="42" spans="1:27" s="2" customFormat="1" ht="20.100000000000001" customHeight="1" x14ac:dyDescent="0.3">
      <c r="A42" s="32" t="s">
        <v>2103</v>
      </c>
      <c r="B42" s="31" t="s">
        <v>3175</v>
      </c>
      <c r="C42" s="5" t="s">
        <v>4729</v>
      </c>
      <c r="D42" s="10" t="s">
        <v>93</v>
      </c>
      <c r="E42" s="10"/>
      <c r="F42" s="9" t="s">
        <v>2727</v>
      </c>
      <c r="G42" s="5" t="s">
        <v>3201</v>
      </c>
      <c r="H42" s="5" t="s">
        <v>148</v>
      </c>
      <c r="I42" s="58" t="s">
        <v>2083</v>
      </c>
      <c r="J42" s="6" t="s">
        <v>3173</v>
      </c>
      <c r="K42" s="56" t="s">
        <v>110</v>
      </c>
      <c r="L42" s="59">
        <v>905</v>
      </c>
      <c r="M42" s="367"/>
      <c r="N42" s="7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4"/>
    </row>
    <row r="43" spans="1:27" s="2" customFormat="1" ht="20.100000000000001" customHeight="1" x14ac:dyDescent="0.3">
      <c r="A43" s="32" t="s">
        <v>2103</v>
      </c>
      <c r="B43" s="31" t="s">
        <v>3175</v>
      </c>
      <c r="C43" s="5" t="s">
        <v>4730</v>
      </c>
      <c r="D43" s="10" t="s">
        <v>94</v>
      </c>
      <c r="E43" s="10"/>
      <c r="F43" s="9" t="s">
        <v>2733</v>
      </c>
      <c r="G43" s="5" t="s">
        <v>3202</v>
      </c>
      <c r="H43" s="5" t="s">
        <v>2715</v>
      </c>
      <c r="I43" s="58" t="s">
        <v>2083</v>
      </c>
      <c r="J43" s="6" t="s">
        <v>3173</v>
      </c>
      <c r="K43" s="56" t="s">
        <v>110</v>
      </c>
      <c r="L43" s="59">
        <v>906</v>
      </c>
      <c r="M43" s="367"/>
      <c r="N43" s="7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4"/>
    </row>
    <row r="44" spans="1:27" s="2" customFormat="1" ht="20.100000000000001" customHeight="1" x14ac:dyDescent="0.3">
      <c r="A44" s="32" t="s">
        <v>2103</v>
      </c>
      <c r="B44" s="31" t="s">
        <v>3175</v>
      </c>
      <c r="C44" s="5" t="s">
        <v>4731</v>
      </c>
      <c r="D44" s="10" t="s">
        <v>2530</v>
      </c>
      <c r="E44" s="10"/>
      <c r="F44" s="376" t="s">
        <v>4939</v>
      </c>
      <c r="G44" s="5" t="s">
        <v>3203</v>
      </c>
      <c r="H44" s="5" t="s">
        <v>148</v>
      </c>
      <c r="I44" s="58" t="s">
        <v>2083</v>
      </c>
      <c r="J44" s="6" t="s">
        <v>3173</v>
      </c>
      <c r="K44" s="56" t="s">
        <v>110</v>
      </c>
      <c r="L44" s="59">
        <v>907</v>
      </c>
      <c r="M44" s="367"/>
      <c r="N44" s="7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4"/>
    </row>
    <row r="45" spans="1:27" s="2" customFormat="1" ht="20.100000000000001" customHeight="1" x14ac:dyDescent="0.3">
      <c r="A45" s="32" t="s">
        <v>2103</v>
      </c>
      <c r="B45" s="31" t="s">
        <v>3175</v>
      </c>
      <c r="C45" s="5" t="s">
        <v>4732</v>
      </c>
      <c r="D45" s="10" t="s">
        <v>2531</v>
      </c>
      <c r="E45" s="10"/>
      <c r="F45" s="376" t="s">
        <v>4940</v>
      </c>
      <c r="G45" s="5" t="s">
        <v>3204</v>
      </c>
      <c r="H45" s="5" t="s">
        <v>148</v>
      </c>
      <c r="I45" s="58" t="s">
        <v>2083</v>
      </c>
      <c r="J45" s="6" t="s">
        <v>3173</v>
      </c>
      <c r="K45" s="56" t="s">
        <v>110</v>
      </c>
      <c r="L45" s="59">
        <v>908</v>
      </c>
      <c r="M45" s="367"/>
      <c r="N45" s="7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4"/>
    </row>
    <row r="46" spans="1:27" s="2" customFormat="1" ht="20.100000000000001" customHeight="1" x14ac:dyDescent="0.3">
      <c r="A46" s="32" t="s">
        <v>2103</v>
      </c>
      <c r="B46" s="31" t="s">
        <v>3175</v>
      </c>
      <c r="C46" s="5" t="s">
        <v>4733</v>
      </c>
      <c r="D46" s="10" t="s">
        <v>95</v>
      </c>
      <c r="E46" s="10"/>
      <c r="F46" s="376" t="s">
        <v>4941</v>
      </c>
      <c r="G46" s="5" t="s">
        <v>3205</v>
      </c>
      <c r="H46" s="5" t="s">
        <v>148</v>
      </c>
      <c r="I46" s="58" t="s">
        <v>2083</v>
      </c>
      <c r="J46" s="6" t="s">
        <v>3173</v>
      </c>
      <c r="K46" s="56" t="s">
        <v>110</v>
      </c>
      <c r="L46" s="59">
        <v>909</v>
      </c>
      <c r="M46" s="370"/>
      <c r="N46" s="49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4"/>
    </row>
    <row r="47" spans="1:27" s="2" customFormat="1" ht="20.100000000000001" customHeight="1" x14ac:dyDescent="0.3">
      <c r="A47" s="88" t="s">
        <v>2103</v>
      </c>
      <c r="B47" s="246" t="s">
        <v>3175</v>
      </c>
      <c r="C47" s="247" t="s">
        <v>4734</v>
      </c>
      <c r="D47" s="248"/>
      <c r="E47" s="248" t="s">
        <v>84</v>
      </c>
      <c r="F47" s="249" t="s">
        <v>2728</v>
      </c>
      <c r="G47" s="247" t="s">
        <v>3206</v>
      </c>
      <c r="H47" s="247" t="s">
        <v>149</v>
      </c>
      <c r="I47" s="105" t="s">
        <v>2083</v>
      </c>
      <c r="J47" s="106" t="s">
        <v>3173</v>
      </c>
      <c r="K47" s="107" t="s">
        <v>110</v>
      </c>
      <c r="L47" s="250">
        <v>910</v>
      </c>
      <c r="M47" s="501" t="s">
        <v>65</v>
      </c>
      <c r="N47" s="502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4"/>
    </row>
    <row r="48" spans="1:27" s="2" customFormat="1" ht="20.100000000000001" customHeight="1" x14ac:dyDescent="0.3">
      <c r="A48" s="88" t="s">
        <v>2103</v>
      </c>
      <c r="B48" s="246" t="s">
        <v>3175</v>
      </c>
      <c r="C48" s="247" t="s">
        <v>4735</v>
      </c>
      <c r="D48" s="248"/>
      <c r="E48" s="248"/>
      <c r="F48" s="249" t="s">
        <v>2729</v>
      </c>
      <c r="G48" s="247" t="s">
        <v>3207</v>
      </c>
      <c r="H48" s="247" t="s">
        <v>150</v>
      </c>
      <c r="I48" s="105" t="s">
        <v>2083</v>
      </c>
      <c r="J48" s="106" t="s">
        <v>3173</v>
      </c>
      <c r="K48" s="107" t="s">
        <v>110</v>
      </c>
      <c r="L48" s="250">
        <v>911</v>
      </c>
      <c r="M48" s="501" t="s">
        <v>65</v>
      </c>
      <c r="N48" s="502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4"/>
    </row>
    <row r="49" spans="1:27" s="2" customFormat="1" ht="20.100000000000001" customHeight="1" x14ac:dyDescent="0.3">
      <c r="A49" s="88" t="s">
        <v>2103</v>
      </c>
      <c r="B49" s="246" t="s">
        <v>3175</v>
      </c>
      <c r="C49" s="247" t="s">
        <v>4736</v>
      </c>
      <c r="D49" s="248"/>
      <c r="E49" s="248"/>
      <c r="F49" s="249" t="s">
        <v>2730</v>
      </c>
      <c r="G49" s="247" t="s">
        <v>3208</v>
      </c>
      <c r="H49" s="247" t="s">
        <v>150</v>
      </c>
      <c r="I49" s="105" t="s">
        <v>2083</v>
      </c>
      <c r="J49" s="106" t="s">
        <v>3173</v>
      </c>
      <c r="K49" s="107" t="s">
        <v>110</v>
      </c>
      <c r="L49" s="250">
        <v>912</v>
      </c>
      <c r="M49" s="501" t="s">
        <v>65</v>
      </c>
      <c r="N49" s="502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4"/>
    </row>
    <row r="50" spans="1:27" s="2" customFormat="1" ht="20.100000000000001" customHeight="1" x14ac:dyDescent="0.3">
      <c r="A50" s="446" t="s">
        <v>4738</v>
      </c>
      <c r="B50" s="447"/>
      <c r="C50" s="447"/>
      <c r="D50" s="447"/>
      <c r="E50" s="447"/>
      <c r="F50" s="447"/>
      <c r="G50" s="447"/>
      <c r="H50" s="447"/>
      <c r="I50" s="447"/>
      <c r="J50" s="447"/>
      <c r="K50" s="447"/>
      <c r="L50" s="447"/>
      <c r="M50" s="447"/>
      <c r="N50" s="448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4"/>
    </row>
    <row r="51" spans="1:27" s="2" customFormat="1" ht="20.100000000000001" customHeight="1" x14ac:dyDescent="0.3">
      <c r="A51" s="32" t="s">
        <v>2103</v>
      </c>
      <c r="B51" s="31" t="s">
        <v>3175</v>
      </c>
      <c r="C51" s="5" t="s">
        <v>4739</v>
      </c>
      <c r="D51" s="10" t="s">
        <v>2550</v>
      </c>
      <c r="E51" s="10"/>
      <c r="F51" s="9" t="s">
        <v>2765</v>
      </c>
      <c r="G51" s="5" t="s">
        <v>3209</v>
      </c>
      <c r="H51" s="5" t="s">
        <v>151</v>
      </c>
      <c r="I51" s="58" t="s">
        <v>2083</v>
      </c>
      <c r="J51" s="6" t="s">
        <v>3173</v>
      </c>
      <c r="K51" s="56" t="s">
        <v>110</v>
      </c>
      <c r="L51" s="59">
        <v>913</v>
      </c>
      <c r="M51" s="367"/>
      <c r="N51" s="7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4"/>
    </row>
    <row r="52" spans="1:27" s="2" customFormat="1" ht="20.100000000000001" customHeight="1" x14ac:dyDescent="0.3">
      <c r="A52" s="32" t="s">
        <v>2103</v>
      </c>
      <c r="B52" s="31" t="s">
        <v>3175</v>
      </c>
      <c r="C52" s="5" t="s">
        <v>4740</v>
      </c>
      <c r="D52" s="10" t="s">
        <v>2551</v>
      </c>
      <c r="E52" s="10"/>
      <c r="F52" s="9" t="s">
        <v>2766</v>
      </c>
      <c r="G52" s="5" t="s">
        <v>3210</v>
      </c>
      <c r="H52" s="5" t="s">
        <v>152</v>
      </c>
      <c r="I52" s="58" t="s">
        <v>2083</v>
      </c>
      <c r="J52" s="6" t="s">
        <v>3173</v>
      </c>
      <c r="K52" s="56" t="s">
        <v>110</v>
      </c>
      <c r="L52" s="59">
        <v>914</v>
      </c>
      <c r="M52" s="367"/>
      <c r="N52" s="7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4"/>
    </row>
    <row r="53" spans="1:27" s="2" customFormat="1" ht="20.100000000000001" customHeight="1" x14ac:dyDescent="0.3">
      <c r="A53" s="88" t="s">
        <v>2103</v>
      </c>
      <c r="B53" s="246" t="s">
        <v>3175</v>
      </c>
      <c r="C53" s="247" t="s">
        <v>4741</v>
      </c>
      <c r="D53" s="248"/>
      <c r="E53" s="248"/>
      <c r="F53" s="249" t="s">
        <v>2767</v>
      </c>
      <c r="G53" s="247" t="s">
        <v>3211</v>
      </c>
      <c r="H53" s="247" t="s">
        <v>148</v>
      </c>
      <c r="I53" s="105" t="s">
        <v>2083</v>
      </c>
      <c r="J53" s="106" t="s">
        <v>3173</v>
      </c>
      <c r="K53" s="107" t="s">
        <v>110</v>
      </c>
      <c r="L53" s="250">
        <v>915</v>
      </c>
      <c r="M53" s="501" t="s">
        <v>65</v>
      </c>
      <c r="N53" s="502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4"/>
    </row>
    <row r="54" spans="1:27" s="11" customFormat="1" ht="20.100000000000001" customHeight="1" x14ac:dyDescent="0.3">
      <c r="A54" s="32" t="s">
        <v>2103</v>
      </c>
      <c r="B54" s="31" t="s">
        <v>3175</v>
      </c>
      <c r="C54" s="5" t="s">
        <v>4742</v>
      </c>
      <c r="D54" s="10" t="s">
        <v>2552</v>
      </c>
      <c r="E54" s="10"/>
      <c r="F54" s="9" t="s">
        <v>2788</v>
      </c>
      <c r="G54" s="5" t="s">
        <v>3212</v>
      </c>
      <c r="H54" s="5" t="s">
        <v>148</v>
      </c>
      <c r="I54" s="58" t="s">
        <v>2083</v>
      </c>
      <c r="J54" s="6" t="s">
        <v>3173</v>
      </c>
      <c r="K54" s="56" t="s">
        <v>110</v>
      </c>
      <c r="L54" s="59">
        <v>916</v>
      </c>
      <c r="M54" s="370"/>
      <c r="N54" s="47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12"/>
    </row>
    <row r="55" spans="1:27" s="2" customFormat="1" ht="20.100000000000001" customHeight="1" x14ac:dyDescent="0.3">
      <c r="A55" s="88" t="s">
        <v>2103</v>
      </c>
      <c r="B55" s="246" t="s">
        <v>3175</v>
      </c>
      <c r="C55" s="247" t="s">
        <v>4743</v>
      </c>
      <c r="D55" s="248"/>
      <c r="E55" s="248" t="s">
        <v>99</v>
      </c>
      <c r="F55" s="249" t="s">
        <v>2789</v>
      </c>
      <c r="G55" s="247" t="s">
        <v>3213</v>
      </c>
      <c r="H55" s="247" t="s">
        <v>153</v>
      </c>
      <c r="I55" s="105" t="s">
        <v>2083</v>
      </c>
      <c r="J55" s="106" t="s">
        <v>3173</v>
      </c>
      <c r="K55" s="107" t="s">
        <v>110</v>
      </c>
      <c r="L55" s="250">
        <v>917</v>
      </c>
      <c r="M55" s="501" t="s">
        <v>65</v>
      </c>
      <c r="N55" s="502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4"/>
    </row>
    <row r="56" spans="1:27" s="11" customFormat="1" ht="20.100000000000001" customHeight="1" x14ac:dyDescent="0.3">
      <c r="A56" s="446" t="s">
        <v>4745</v>
      </c>
      <c r="B56" s="447"/>
      <c r="C56" s="447"/>
      <c r="D56" s="447"/>
      <c r="E56" s="447"/>
      <c r="F56" s="447"/>
      <c r="G56" s="447"/>
      <c r="H56" s="447"/>
      <c r="I56" s="447"/>
      <c r="J56" s="447"/>
      <c r="K56" s="447"/>
      <c r="L56" s="447"/>
      <c r="M56" s="447"/>
      <c r="N56" s="448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12"/>
    </row>
    <row r="57" spans="1:27" s="2" customFormat="1" ht="20.100000000000001" customHeight="1" x14ac:dyDescent="0.3">
      <c r="A57" s="32" t="s">
        <v>2103</v>
      </c>
      <c r="B57" s="31" t="s">
        <v>3175</v>
      </c>
      <c r="C57" s="5" t="s">
        <v>4746</v>
      </c>
      <c r="D57" s="10" t="s">
        <v>2553</v>
      </c>
      <c r="E57" s="10"/>
      <c r="F57" s="9" t="s">
        <v>2768</v>
      </c>
      <c r="G57" s="5" t="s">
        <v>3214</v>
      </c>
      <c r="H57" s="5" t="s">
        <v>151</v>
      </c>
      <c r="I57" s="58" t="s">
        <v>2083</v>
      </c>
      <c r="J57" s="6" t="s">
        <v>3173</v>
      </c>
      <c r="K57" s="56" t="s">
        <v>110</v>
      </c>
      <c r="L57" s="59">
        <v>918</v>
      </c>
      <c r="M57" s="367"/>
      <c r="N57" s="7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4"/>
    </row>
    <row r="58" spans="1:27" s="2" customFormat="1" ht="20.100000000000001" customHeight="1" x14ac:dyDescent="0.3">
      <c r="A58" s="32" t="s">
        <v>2103</v>
      </c>
      <c r="B58" s="31" t="s">
        <v>3175</v>
      </c>
      <c r="C58" s="5" t="s">
        <v>4747</v>
      </c>
      <c r="D58" s="10" t="s">
        <v>2554</v>
      </c>
      <c r="E58" s="10"/>
      <c r="F58" s="9" t="s">
        <v>2769</v>
      </c>
      <c r="G58" s="5" t="s">
        <v>3215</v>
      </c>
      <c r="H58" s="5" t="s">
        <v>152</v>
      </c>
      <c r="I58" s="58" t="s">
        <v>2083</v>
      </c>
      <c r="J58" s="6" t="s">
        <v>3173</v>
      </c>
      <c r="K58" s="56" t="s">
        <v>110</v>
      </c>
      <c r="L58" s="59">
        <v>919</v>
      </c>
      <c r="M58" s="367"/>
      <c r="N58" s="7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4"/>
    </row>
    <row r="59" spans="1:27" s="2" customFormat="1" ht="20.100000000000001" customHeight="1" x14ac:dyDescent="0.3">
      <c r="A59" s="88" t="s">
        <v>2103</v>
      </c>
      <c r="B59" s="246" t="s">
        <v>3175</v>
      </c>
      <c r="C59" s="247" t="s">
        <v>4748</v>
      </c>
      <c r="D59" s="248"/>
      <c r="E59" s="248"/>
      <c r="F59" s="249" t="s">
        <v>2770</v>
      </c>
      <c r="G59" s="247" t="s">
        <v>3216</v>
      </c>
      <c r="H59" s="247" t="s">
        <v>148</v>
      </c>
      <c r="I59" s="105" t="s">
        <v>2083</v>
      </c>
      <c r="J59" s="106" t="s">
        <v>3173</v>
      </c>
      <c r="K59" s="107" t="s">
        <v>110</v>
      </c>
      <c r="L59" s="250">
        <v>920</v>
      </c>
      <c r="M59" s="501" t="s">
        <v>65</v>
      </c>
      <c r="N59" s="502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4"/>
    </row>
    <row r="60" spans="1:27" s="11" customFormat="1" ht="20.100000000000001" customHeight="1" x14ac:dyDescent="0.3">
      <c r="A60" s="32" t="s">
        <v>2103</v>
      </c>
      <c r="B60" s="31" t="s">
        <v>3175</v>
      </c>
      <c r="C60" s="5" t="s">
        <v>4749</v>
      </c>
      <c r="D60" s="10" t="s">
        <v>2555</v>
      </c>
      <c r="E60" s="10"/>
      <c r="F60" s="9" t="s">
        <v>2787</v>
      </c>
      <c r="G60" s="5" t="s">
        <v>3217</v>
      </c>
      <c r="H60" s="5" t="s">
        <v>148</v>
      </c>
      <c r="I60" s="58" t="s">
        <v>2083</v>
      </c>
      <c r="J60" s="6" t="s">
        <v>3173</v>
      </c>
      <c r="K60" s="56" t="s">
        <v>110</v>
      </c>
      <c r="L60" s="59">
        <v>921</v>
      </c>
      <c r="M60" s="370"/>
      <c r="N60" s="47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12"/>
    </row>
    <row r="61" spans="1:27" s="2" customFormat="1" ht="20.100000000000001" customHeight="1" x14ac:dyDescent="0.3">
      <c r="A61" s="88" t="s">
        <v>2103</v>
      </c>
      <c r="B61" s="246" t="s">
        <v>3175</v>
      </c>
      <c r="C61" s="247" t="s">
        <v>4750</v>
      </c>
      <c r="D61" s="248"/>
      <c r="E61" s="248" t="s">
        <v>102</v>
      </c>
      <c r="F61" s="249" t="s">
        <v>2790</v>
      </c>
      <c r="G61" s="247" t="s">
        <v>3218</v>
      </c>
      <c r="H61" s="247" t="s">
        <v>153</v>
      </c>
      <c r="I61" s="105" t="s">
        <v>2083</v>
      </c>
      <c r="J61" s="106" t="s">
        <v>3173</v>
      </c>
      <c r="K61" s="107" t="s">
        <v>110</v>
      </c>
      <c r="L61" s="250">
        <v>922</v>
      </c>
      <c r="M61" s="501" t="s">
        <v>65</v>
      </c>
      <c r="N61" s="502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4"/>
    </row>
    <row r="62" spans="1:27" s="11" customFormat="1" ht="20.100000000000001" customHeight="1" x14ac:dyDescent="0.3">
      <c r="A62" s="446" t="s">
        <v>4752</v>
      </c>
      <c r="B62" s="447"/>
      <c r="C62" s="447"/>
      <c r="D62" s="447"/>
      <c r="E62" s="447"/>
      <c r="F62" s="447"/>
      <c r="G62" s="447"/>
      <c r="H62" s="447"/>
      <c r="I62" s="447"/>
      <c r="J62" s="447"/>
      <c r="K62" s="447"/>
      <c r="L62" s="447"/>
      <c r="M62" s="447"/>
      <c r="N62" s="448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12"/>
    </row>
    <row r="63" spans="1:27" s="2" customFormat="1" ht="20.100000000000001" customHeight="1" x14ac:dyDescent="0.3">
      <c r="A63" s="32" t="s">
        <v>2103</v>
      </c>
      <c r="B63" s="31" t="s">
        <v>3175</v>
      </c>
      <c r="C63" s="5" t="s">
        <v>4753</v>
      </c>
      <c r="D63" s="10" t="s">
        <v>2556</v>
      </c>
      <c r="E63" s="10"/>
      <c r="F63" s="9" t="s">
        <v>2771</v>
      </c>
      <c r="G63" s="5" t="s">
        <v>3219</v>
      </c>
      <c r="H63" s="5" t="s">
        <v>151</v>
      </c>
      <c r="I63" s="58" t="s">
        <v>2083</v>
      </c>
      <c r="J63" s="6" t="s">
        <v>3173</v>
      </c>
      <c r="K63" s="56" t="s">
        <v>110</v>
      </c>
      <c r="L63" s="59">
        <v>923</v>
      </c>
      <c r="M63" s="367"/>
      <c r="N63" s="7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4"/>
    </row>
    <row r="64" spans="1:27" s="2" customFormat="1" ht="20.100000000000001" customHeight="1" x14ac:dyDescent="0.3">
      <c r="A64" s="32" t="s">
        <v>2103</v>
      </c>
      <c r="B64" s="31" t="s">
        <v>3175</v>
      </c>
      <c r="C64" s="5" t="s">
        <v>4754</v>
      </c>
      <c r="D64" s="10" t="s">
        <v>2557</v>
      </c>
      <c r="E64" s="10"/>
      <c r="F64" s="9" t="s">
        <v>2772</v>
      </c>
      <c r="G64" s="5" t="s">
        <v>3220</v>
      </c>
      <c r="H64" s="5" t="s">
        <v>152</v>
      </c>
      <c r="I64" s="58" t="s">
        <v>2083</v>
      </c>
      <c r="J64" s="6" t="s">
        <v>3173</v>
      </c>
      <c r="K64" s="56" t="s">
        <v>110</v>
      </c>
      <c r="L64" s="59">
        <v>924</v>
      </c>
      <c r="M64" s="367"/>
      <c r="N64" s="7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4"/>
    </row>
    <row r="65" spans="1:28" s="2" customFormat="1" ht="20.100000000000001" customHeight="1" x14ac:dyDescent="0.3">
      <c r="A65" s="88" t="s">
        <v>2103</v>
      </c>
      <c r="B65" s="246" t="s">
        <v>3175</v>
      </c>
      <c r="C65" s="247" t="s">
        <v>4755</v>
      </c>
      <c r="D65" s="248"/>
      <c r="E65" s="248"/>
      <c r="F65" s="249" t="s">
        <v>2773</v>
      </c>
      <c r="G65" s="247" t="s">
        <v>3221</v>
      </c>
      <c r="H65" s="247" t="s">
        <v>148</v>
      </c>
      <c r="I65" s="105" t="s">
        <v>2083</v>
      </c>
      <c r="J65" s="106" t="s">
        <v>3173</v>
      </c>
      <c r="K65" s="107" t="s">
        <v>110</v>
      </c>
      <c r="L65" s="250">
        <v>925</v>
      </c>
      <c r="M65" s="501" t="s">
        <v>65</v>
      </c>
      <c r="N65" s="502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4"/>
    </row>
    <row r="66" spans="1:28" s="11" customFormat="1" ht="20.100000000000001" customHeight="1" x14ac:dyDescent="0.3">
      <c r="A66" s="32" t="s">
        <v>2103</v>
      </c>
      <c r="B66" s="31" t="s">
        <v>3175</v>
      </c>
      <c r="C66" s="5" t="s">
        <v>4756</v>
      </c>
      <c r="D66" s="10" t="s">
        <v>2558</v>
      </c>
      <c r="E66" s="10"/>
      <c r="F66" s="9" t="s">
        <v>2786</v>
      </c>
      <c r="G66" s="5" t="s">
        <v>3222</v>
      </c>
      <c r="H66" s="5" t="s">
        <v>148</v>
      </c>
      <c r="I66" s="58" t="s">
        <v>2083</v>
      </c>
      <c r="J66" s="6" t="s">
        <v>3173</v>
      </c>
      <c r="K66" s="56" t="s">
        <v>110</v>
      </c>
      <c r="L66" s="59">
        <v>926</v>
      </c>
      <c r="M66" s="370"/>
      <c r="N66" s="47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12"/>
    </row>
    <row r="67" spans="1:28" s="2" customFormat="1" ht="19.8" customHeight="1" x14ac:dyDescent="0.3">
      <c r="A67" s="88" t="s">
        <v>2103</v>
      </c>
      <c r="B67" s="246" t="s">
        <v>3175</v>
      </c>
      <c r="C67" s="247" t="s">
        <v>4757</v>
      </c>
      <c r="D67" s="248"/>
      <c r="E67" s="248" t="s">
        <v>2559</v>
      </c>
      <c r="F67" s="249" t="s">
        <v>2791</v>
      </c>
      <c r="G67" s="247" t="s">
        <v>3223</v>
      </c>
      <c r="H67" s="247" t="s">
        <v>153</v>
      </c>
      <c r="I67" s="105" t="s">
        <v>2083</v>
      </c>
      <c r="J67" s="106" t="s">
        <v>3173</v>
      </c>
      <c r="K67" s="107" t="s">
        <v>110</v>
      </c>
      <c r="L67" s="250">
        <v>927</v>
      </c>
      <c r="M67" s="501" t="s">
        <v>65</v>
      </c>
      <c r="N67" s="502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4"/>
    </row>
    <row r="68" spans="1:28" s="2" customFormat="1" ht="20.100000000000001" customHeight="1" x14ac:dyDescent="0.25">
      <c r="A68" s="505" t="s">
        <v>2560</v>
      </c>
      <c r="B68" s="506"/>
      <c r="C68" s="506"/>
      <c r="D68" s="506"/>
      <c r="E68" s="506"/>
      <c r="F68" s="506"/>
      <c r="G68" s="506"/>
      <c r="H68" s="506"/>
      <c r="I68" s="506"/>
      <c r="J68" s="506"/>
      <c r="K68" s="506"/>
      <c r="L68" s="506"/>
      <c r="M68" s="506"/>
      <c r="N68" s="507"/>
      <c r="O68" s="23"/>
      <c r="P68" s="23"/>
      <c r="Q68" s="23"/>
      <c r="R68" s="23"/>
      <c r="S68" s="23"/>
      <c r="T68" s="13"/>
      <c r="U68" s="13"/>
      <c r="V68" s="13"/>
      <c r="W68" s="13"/>
      <c r="X68" s="13"/>
      <c r="Y68" s="13"/>
      <c r="Z68" s="13"/>
      <c r="AA68" s="4"/>
    </row>
    <row r="69" spans="1:28" s="2" customFormat="1" ht="20.100000000000001" customHeight="1" x14ac:dyDescent="0.25">
      <c r="A69" s="511" t="s">
        <v>3340</v>
      </c>
      <c r="B69" s="512"/>
      <c r="C69" s="512"/>
      <c r="D69" s="512"/>
      <c r="E69" s="512"/>
      <c r="F69" s="512"/>
      <c r="G69" s="512"/>
      <c r="H69" s="512"/>
      <c r="I69" s="512"/>
      <c r="J69" s="512"/>
      <c r="K69" s="512"/>
      <c r="L69" s="512"/>
      <c r="M69" s="512"/>
      <c r="N69" s="513"/>
      <c r="O69" s="23"/>
      <c r="P69" s="23"/>
      <c r="Q69" s="23"/>
      <c r="R69" s="23"/>
      <c r="S69" s="23"/>
      <c r="T69" s="13"/>
      <c r="U69" s="13"/>
      <c r="V69" s="13"/>
      <c r="W69" s="13"/>
      <c r="X69" s="13"/>
      <c r="Y69" s="13"/>
      <c r="Z69" s="13"/>
      <c r="AA69" s="4"/>
    </row>
    <row r="70" spans="1:28" s="2" customFormat="1" ht="20.100000000000001" customHeight="1" x14ac:dyDescent="0.3">
      <c r="A70" s="35" t="s">
        <v>2103</v>
      </c>
      <c r="B70" s="85" t="s">
        <v>3184</v>
      </c>
      <c r="C70" s="37" t="s">
        <v>3341</v>
      </c>
      <c r="D70" s="38" t="s">
        <v>2571</v>
      </c>
      <c r="E70" s="38"/>
      <c r="F70" s="39" t="s">
        <v>2774</v>
      </c>
      <c r="G70" s="37" t="s">
        <v>3224</v>
      </c>
      <c r="H70" s="37" t="s">
        <v>146</v>
      </c>
      <c r="I70" s="58" t="s">
        <v>2083</v>
      </c>
      <c r="J70" s="6" t="s">
        <v>3173</v>
      </c>
      <c r="K70" s="56" t="s">
        <v>110</v>
      </c>
      <c r="L70" s="59">
        <v>928</v>
      </c>
      <c r="M70" s="373"/>
      <c r="N70" s="41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4"/>
    </row>
    <row r="71" spans="1:28" s="2" customFormat="1" ht="20.100000000000001" customHeight="1" x14ac:dyDescent="0.3">
      <c r="A71" s="32" t="s">
        <v>2103</v>
      </c>
      <c r="B71" s="85" t="s">
        <v>3184</v>
      </c>
      <c r="C71" s="5" t="s">
        <v>3342</v>
      </c>
      <c r="D71" s="10" t="s">
        <v>2572</v>
      </c>
      <c r="E71" s="10"/>
      <c r="F71" s="9" t="s">
        <v>2775</v>
      </c>
      <c r="G71" s="5" t="s">
        <v>3225</v>
      </c>
      <c r="H71" s="5" t="s">
        <v>147</v>
      </c>
      <c r="I71" s="58" t="s">
        <v>2083</v>
      </c>
      <c r="J71" s="6" t="s">
        <v>3173</v>
      </c>
      <c r="K71" s="56" t="s">
        <v>110</v>
      </c>
      <c r="L71" s="59">
        <v>929</v>
      </c>
      <c r="M71" s="367"/>
      <c r="N71" s="7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4"/>
    </row>
    <row r="72" spans="1:28" s="2" customFormat="1" ht="20.100000000000001" customHeight="1" x14ac:dyDescent="0.3">
      <c r="A72" s="88" t="s">
        <v>2103</v>
      </c>
      <c r="B72" s="281" t="s">
        <v>3184</v>
      </c>
      <c r="C72" s="247" t="s">
        <v>3343</v>
      </c>
      <c r="D72" s="248"/>
      <c r="E72" s="248"/>
      <c r="F72" s="249" t="s">
        <v>2776</v>
      </c>
      <c r="G72" s="247" t="s">
        <v>3226</v>
      </c>
      <c r="H72" s="247" t="s">
        <v>148</v>
      </c>
      <c r="I72" s="105" t="s">
        <v>2083</v>
      </c>
      <c r="J72" s="106" t="s">
        <v>3173</v>
      </c>
      <c r="K72" s="107" t="s">
        <v>110</v>
      </c>
      <c r="L72" s="250">
        <v>930</v>
      </c>
      <c r="M72" s="501" t="s">
        <v>65</v>
      </c>
      <c r="N72" s="502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4"/>
    </row>
    <row r="73" spans="1:28" s="2" customFormat="1" ht="20.100000000000001" customHeight="1" x14ac:dyDescent="0.3">
      <c r="A73" s="32" t="s">
        <v>2103</v>
      </c>
      <c r="B73" s="85" t="s">
        <v>3184</v>
      </c>
      <c r="C73" s="5" t="s">
        <v>3344</v>
      </c>
      <c r="D73" s="10" t="s">
        <v>2575</v>
      </c>
      <c r="E73" s="10"/>
      <c r="F73" s="9" t="s">
        <v>2777</v>
      </c>
      <c r="G73" s="5" t="s">
        <v>3227</v>
      </c>
      <c r="H73" s="5" t="s">
        <v>148</v>
      </c>
      <c r="I73" s="58" t="s">
        <v>2083</v>
      </c>
      <c r="J73" s="6" t="s">
        <v>3173</v>
      </c>
      <c r="K73" s="56" t="s">
        <v>110</v>
      </c>
      <c r="L73" s="59">
        <v>931</v>
      </c>
      <c r="M73" s="367"/>
      <c r="N73" s="7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4"/>
    </row>
    <row r="74" spans="1:28" s="2" customFormat="1" ht="20.100000000000001" customHeight="1" x14ac:dyDescent="0.3">
      <c r="A74" s="32" t="s">
        <v>2103</v>
      </c>
      <c r="B74" s="85" t="s">
        <v>3184</v>
      </c>
      <c r="C74" s="5" t="s">
        <v>3345</v>
      </c>
      <c r="D74" s="10" t="s">
        <v>2576</v>
      </c>
      <c r="E74" s="10"/>
      <c r="F74" s="9" t="s">
        <v>2785</v>
      </c>
      <c r="G74" s="5" t="s">
        <v>3228</v>
      </c>
      <c r="H74" s="5" t="s">
        <v>148</v>
      </c>
      <c r="I74" s="58" t="s">
        <v>2083</v>
      </c>
      <c r="J74" s="6" t="s">
        <v>3173</v>
      </c>
      <c r="K74" s="56" t="s">
        <v>110</v>
      </c>
      <c r="L74" s="59">
        <v>932</v>
      </c>
      <c r="M74" s="367"/>
      <c r="N74" s="7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4"/>
    </row>
    <row r="75" spans="1:28" s="2" customFormat="1" ht="20.100000000000001" customHeight="1" x14ac:dyDescent="0.3">
      <c r="A75" s="32" t="s">
        <v>2103</v>
      </c>
      <c r="B75" s="85" t="s">
        <v>3184</v>
      </c>
      <c r="C75" s="5" t="s">
        <v>3346</v>
      </c>
      <c r="D75" s="10" t="s">
        <v>2577</v>
      </c>
      <c r="E75" s="10"/>
      <c r="F75" s="9" t="s">
        <v>2784</v>
      </c>
      <c r="G75" s="5" t="s">
        <v>3229</v>
      </c>
      <c r="H75" s="5" t="s">
        <v>2715</v>
      </c>
      <c r="I75" s="58" t="s">
        <v>2083</v>
      </c>
      <c r="J75" s="6" t="s">
        <v>3173</v>
      </c>
      <c r="K75" s="56" t="s">
        <v>110</v>
      </c>
      <c r="L75" s="59">
        <v>933</v>
      </c>
      <c r="M75" s="367"/>
      <c r="N75" s="7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4"/>
    </row>
    <row r="76" spans="1:28" s="2" customFormat="1" ht="20.100000000000001" customHeight="1" x14ac:dyDescent="0.3">
      <c r="A76" s="32" t="s">
        <v>2103</v>
      </c>
      <c r="B76" s="85" t="s">
        <v>3184</v>
      </c>
      <c r="C76" s="5" t="s">
        <v>3347</v>
      </c>
      <c r="D76" s="10" t="s">
        <v>2579</v>
      </c>
      <c r="E76" s="10"/>
      <c r="F76" s="9" t="s">
        <v>2783</v>
      </c>
      <c r="G76" s="5" t="s">
        <v>3230</v>
      </c>
      <c r="H76" s="5" t="s">
        <v>148</v>
      </c>
      <c r="I76" s="58" t="s">
        <v>2083</v>
      </c>
      <c r="J76" s="6" t="s">
        <v>3173</v>
      </c>
      <c r="K76" s="56" t="s">
        <v>110</v>
      </c>
      <c r="L76" s="59">
        <v>934</v>
      </c>
      <c r="M76" s="367"/>
      <c r="N76" s="7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4"/>
    </row>
    <row r="77" spans="1:28" s="2" customFormat="1" ht="20.100000000000001" customHeight="1" x14ac:dyDescent="0.3">
      <c r="A77" s="32" t="s">
        <v>2103</v>
      </c>
      <c r="B77" s="85" t="s">
        <v>3184</v>
      </c>
      <c r="C77" s="5" t="s">
        <v>3348</v>
      </c>
      <c r="D77" s="10" t="s">
        <v>2580</v>
      </c>
      <c r="E77" s="10"/>
      <c r="F77" s="10" t="s">
        <v>2782</v>
      </c>
      <c r="G77" s="120" t="s">
        <v>3231</v>
      </c>
      <c r="H77" s="5" t="s">
        <v>148</v>
      </c>
      <c r="I77" s="58" t="s">
        <v>2083</v>
      </c>
      <c r="J77" s="6" t="s">
        <v>3173</v>
      </c>
      <c r="K77" s="56" t="s">
        <v>110</v>
      </c>
      <c r="L77" s="59">
        <v>935</v>
      </c>
      <c r="M77" s="424"/>
      <c r="N77" s="48"/>
      <c r="O77" s="24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4"/>
    </row>
    <row r="78" spans="1:28" s="2" customFormat="1" ht="20.100000000000001" customHeight="1" x14ac:dyDescent="0.3">
      <c r="A78" s="88" t="s">
        <v>2103</v>
      </c>
      <c r="B78" s="281" t="s">
        <v>3184</v>
      </c>
      <c r="C78" s="247" t="s">
        <v>376</v>
      </c>
      <c r="D78" s="248" t="s">
        <v>2763</v>
      </c>
      <c r="E78" s="248"/>
      <c r="F78" s="92" t="s">
        <v>2781</v>
      </c>
      <c r="G78" s="104" t="s">
        <v>3232</v>
      </c>
      <c r="H78" s="247" t="s">
        <v>148</v>
      </c>
      <c r="I78" s="105" t="s">
        <v>2083</v>
      </c>
      <c r="J78" s="106" t="s">
        <v>3173</v>
      </c>
      <c r="K78" s="107" t="s">
        <v>110</v>
      </c>
      <c r="L78" s="250">
        <v>936</v>
      </c>
      <c r="M78" s="501" t="s">
        <v>65</v>
      </c>
      <c r="N78" s="502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4"/>
    </row>
    <row r="79" spans="1:28" s="2" customFormat="1" ht="20.100000000000001" customHeight="1" x14ac:dyDescent="0.3">
      <c r="A79" s="32" t="s">
        <v>2103</v>
      </c>
      <c r="B79" s="85" t="s">
        <v>3184</v>
      </c>
      <c r="C79" s="5" t="s">
        <v>3349</v>
      </c>
      <c r="D79" s="10" t="s">
        <v>2582</v>
      </c>
      <c r="E79" s="10"/>
      <c r="F79" s="376" t="s">
        <v>4944</v>
      </c>
      <c r="G79" s="5" t="s">
        <v>3233</v>
      </c>
      <c r="H79" s="5" t="s">
        <v>148</v>
      </c>
      <c r="I79" s="58" t="s">
        <v>2083</v>
      </c>
      <c r="J79" s="6" t="s">
        <v>3173</v>
      </c>
      <c r="K79" s="56" t="s">
        <v>110</v>
      </c>
      <c r="L79" s="59">
        <v>937</v>
      </c>
      <c r="M79" s="367"/>
      <c r="N79" s="7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4"/>
    </row>
    <row r="80" spans="1:28" s="2" customFormat="1" ht="20.100000000000001" customHeight="1" x14ac:dyDescent="0.3">
      <c r="A80" s="32" t="s">
        <v>2103</v>
      </c>
      <c r="B80" s="85" t="s">
        <v>3184</v>
      </c>
      <c r="C80" s="5" t="s">
        <v>3350</v>
      </c>
      <c r="D80" s="10" t="s">
        <v>2583</v>
      </c>
      <c r="E80" s="10"/>
      <c r="F80" s="376" t="s">
        <v>4942</v>
      </c>
      <c r="G80" s="5" t="s">
        <v>3234</v>
      </c>
      <c r="H80" s="5" t="s">
        <v>148</v>
      </c>
      <c r="I80" s="58" t="s">
        <v>2083</v>
      </c>
      <c r="J80" s="6" t="s">
        <v>3173</v>
      </c>
      <c r="K80" s="56" t="s">
        <v>110</v>
      </c>
      <c r="L80" s="59">
        <v>938</v>
      </c>
      <c r="M80" s="367"/>
      <c r="N80" s="7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4"/>
    </row>
    <row r="81" spans="1:27" s="2" customFormat="1" ht="20.100000000000001" customHeight="1" x14ac:dyDescent="0.3">
      <c r="A81" s="32" t="s">
        <v>2103</v>
      </c>
      <c r="B81" s="85" t="s">
        <v>3184</v>
      </c>
      <c r="C81" s="5" t="s">
        <v>3351</v>
      </c>
      <c r="D81" s="10" t="s">
        <v>2584</v>
      </c>
      <c r="E81" s="10"/>
      <c r="F81" s="376" t="s">
        <v>4943</v>
      </c>
      <c r="G81" s="5" t="s">
        <v>3235</v>
      </c>
      <c r="H81" s="5" t="s">
        <v>148</v>
      </c>
      <c r="I81" s="58" t="s">
        <v>2083</v>
      </c>
      <c r="J81" s="6" t="s">
        <v>3173</v>
      </c>
      <c r="K81" s="56" t="s">
        <v>110</v>
      </c>
      <c r="L81" s="59">
        <v>939</v>
      </c>
      <c r="M81" s="370"/>
      <c r="N81" s="49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4"/>
    </row>
    <row r="82" spans="1:27" s="2" customFormat="1" ht="20.100000000000001" customHeight="1" x14ac:dyDescent="0.3">
      <c r="A82" s="88" t="s">
        <v>2103</v>
      </c>
      <c r="B82" s="281" t="s">
        <v>3184</v>
      </c>
      <c r="C82" s="247" t="s">
        <v>3352</v>
      </c>
      <c r="D82" s="248"/>
      <c r="E82" s="248" t="s">
        <v>96</v>
      </c>
      <c r="F82" s="249" t="s">
        <v>2778</v>
      </c>
      <c r="G82" s="247" t="s">
        <v>3236</v>
      </c>
      <c r="H82" s="247" t="s">
        <v>149</v>
      </c>
      <c r="I82" s="105" t="s">
        <v>2083</v>
      </c>
      <c r="J82" s="106" t="s">
        <v>3173</v>
      </c>
      <c r="K82" s="107" t="s">
        <v>110</v>
      </c>
      <c r="L82" s="250">
        <v>940</v>
      </c>
      <c r="M82" s="501" t="s">
        <v>65</v>
      </c>
      <c r="N82" s="502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4"/>
    </row>
    <row r="83" spans="1:27" s="2" customFormat="1" ht="20.100000000000001" customHeight="1" x14ac:dyDescent="0.3">
      <c r="A83" s="88" t="s">
        <v>2103</v>
      </c>
      <c r="B83" s="281" t="s">
        <v>3184</v>
      </c>
      <c r="C83" s="247" t="s">
        <v>3353</v>
      </c>
      <c r="D83" s="248"/>
      <c r="E83" s="248"/>
      <c r="F83" s="249" t="s">
        <v>2779</v>
      </c>
      <c r="G83" s="247" t="s">
        <v>3237</v>
      </c>
      <c r="H83" s="247" t="s">
        <v>150</v>
      </c>
      <c r="I83" s="105" t="s">
        <v>2083</v>
      </c>
      <c r="J83" s="106" t="s">
        <v>3173</v>
      </c>
      <c r="K83" s="107" t="s">
        <v>110</v>
      </c>
      <c r="L83" s="250">
        <v>941</v>
      </c>
      <c r="M83" s="501" t="s">
        <v>65</v>
      </c>
      <c r="N83" s="502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4"/>
    </row>
    <row r="84" spans="1:27" s="2" customFormat="1" ht="20.100000000000001" customHeight="1" x14ac:dyDescent="0.3">
      <c r="A84" s="88" t="s">
        <v>2103</v>
      </c>
      <c r="B84" s="281" t="s">
        <v>3184</v>
      </c>
      <c r="C84" s="247" t="s">
        <v>3354</v>
      </c>
      <c r="D84" s="248"/>
      <c r="E84" s="248"/>
      <c r="F84" s="249" t="s">
        <v>2780</v>
      </c>
      <c r="G84" s="247" t="s">
        <v>3238</v>
      </c>
      <c r="H84" s="247" t="s">
        <v>150</v>
      </c>
      <c r="I84" s="105" t="s">
        <v>2083</v>
      </c>
      <c r="J84" s="106" t="s">
        <v>3173</v>
      </c>
      <c r="K84" s="107" t="s">
        <v>110</v>
      </c>
      <c r="L84" s="250">
        <v>942</v>
      </c>
      <c r="M84" s="501" t="s">
        <v>65</v>
      </c>
      <c r="N84" s="502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4"/>
    </row>
    <row r="85" spans="1:27" s="11" customFormat="1" ht="20.100000000000001" customHeight="1" x14ac:dyDescent="0.3">
      <c r="A85" s="446" t="s">
        <v>3356</v>
      </c>
      <c r="B85" s="447"/>
      <c r="C85" s="447"/>
      <c r="D85" s="447"/>
      <c r="E85" s="447"/>
      <c r="F85" s="447"/>
      <c r="G85" s="447"/>
      <c r="H85" s="447"/>
      <c r="I85" s="447"/>
      <c r="J85" s="447"/>
      <c r="K85" s="447"/>
      <c r="L85" s="447"/>
      <c r="M85" s="447"/>
      <c r="N85" s="448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12"/>
    </row>
    <row r="86" spans="1:27" s="2" customFormat="1" ht="20.100000000000001" customHeight="1" x14ac:dyDescent="0.3">
      <c r="A86" s="32" t="s">
        <v>2103</v>
      </c>
      <c r="B86" s="85" t="s">
        <v>3184</v>
      </c>
      <c r="C86" s="5" t="s">
        <v>3357</v>
      </c>
      <c r="D86" s="10" t="s">
        <v>2591</v>
      </c>
      <c r="E86" s="10"/>
      <c r="F86" s="9" t="s">
        <v>2797</v>
      </c>
      <c r="G86" s="5" t="s">
        <v>3239</v>
      </c>
      <c r="H86" s="5" t="s">
        <v>151</v>
      </c>
      <c r="I86" s="58" t="s">
        <v>2083</v>
      </c>
      <c r="J86" s="6" t="s">
        <v>3173</v>
      </c>
      <c r="K86" s="56" t="s">
        <v>110</v>
      </c>
      <c r="L86" s="59">
        <v>943</v>
      </c>
      <c r="M86" s="367"/>
      <c r="N86" s="7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4"/>
    </row>
    <row r="87" spans="1:27" s="2" customFormat="1" ht="20.100000000000001" customHeight="1" x14ac:dyDescent="0.3">
      <c r="A87" s="32" t="s">
        <v>2103</v>
      </c>
      <c r="B87" s="85" t="s">
        <v>3184</v>
      </c>
      <c r="C87" s="5" t="s">
        <v>3358</v>
      </c>
      <c r="D87" s="10" t="s">
        <v>2592</v>
      </c>
      <c r="E87" s="10"/>
      <c r="F87" s="9" t="s">
        <v>2798</v>
      </c>
      <c r="G87" s="5" t="s">
        <v>3240</v>
      </c>
      <c r="H87" s="5" t="s">
        <v>152</v>
      </c>
      <c r="I87" s="58" t="s">
        <v>2083</v>
      </c>
      <c r="J87" s="6" t="s">
        <v>3173</v>
      </c>
      <c r="K87" s="56" t="s">
        <v>110</v>
      </c>
      <c r="L87" s="59">
        <v>944</v>
      </c>
      <c r="M87" s="367"/>
      <c r="N87" s="7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4"/>
    </row>
    <row r="88" spans="1:27" s="2" customFormat="1" ht="20.100000000000001" customHeight="1" x14ac:dyDescent="0.3">
      <c r="A88" s="88" t="s">
        <v>2103</v>
      </c>
      <c r="B88" s="281" t="s">
        <v>3184</v>
      </c>
      <c r="C88" s="247" t="s">
        <v>3359</v>
      </c>
      <c r="D88" s="248"/>
      <c r="E88" s="248"/>
      <c r="F88" s="249" t="s">
        <v>2799</v>
      </c>
      <c r="G88" s="247" t="s">
        <v>3241</v>
      </c>
      <c r="H88" s="247" t="s">
        <v>148</v>
      </c>
      <c r="I88" s="105" t="s">
        <v>2083</v>
      </c>
      <c r="J88" s="106" t="s">
        <v>3173</v>
      </c>
      <c r="K88" s="107" t="s">
        <v>110</v>
      </c>
      <c r="L88" s="250">
        <v>945</v>
      </c>
      <c r="M88" s="501" t="s">
        <v>65</v>
      </c>
      <c r="N88" s="502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4"/>
    </row>
    <row r="89" spans="1:27" s="11" customFormat="1" ht="20.100000000000001" customHeight="1" x14ac:dyDescent="0.3">
      <c r="A89" s="32" t="s">
        <v>2103</v>
      </c>
      <c r="B89" s="85" t="s">
        <v>3184</v>
      </c>
      <c r="C89" s="5" t="s">
        <v>3360</v>
      </c>
      <c r="D89" s="10" t="s">
        <v>2593</v>
      </c>
      <c r="E89" s="10"/>
      <c r="F89" s="9" t="s">
        <v>2800</v>
      </c>
      <c r="G89" s="5" t="s">
        <v>3242</v>
      </c>
      <c r="H89" s="5" t="s">
        <v>148</v>
      </c>
      <c r="I89" s="58" t="s">
        <v>2083</v>
      </c>
      <c r="J89" s="6" t="s">
        <v>3173</v>
      </c>
      <c r="K89" s="56" t="s">
        <v>110</v>
      </c>
      <c r="L89" s="59">
        <v>946</v>
      </c>
      <c r="M89" s="370"/>
      <c r="N89" s="47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12"/>
    </row>
    <row r="90" spans="1:27" s="2" customFormat="1" ht="20.100000000000001" customHeight="1" x14ac:dyDescent="0.3">
      <c r="A90" s="88" t="s">
        <v>2103</v>
      </c>
      <c r="B90" s="281" t="s">
        <v>3184</v>
      </c>
      <c r="C90" s="247" t="s">
        <v>3361</v>
      </c>
      <c r="D90" s="248"/>
      <c r="E90" s="248" t="s">
        <v>355</v>
      </c>
      <c r="F90" s="249" t="s">
        <v>2801</v>
      </c>
      <c r="G90" s="247" t="s">
        <v>3243</v>
      </c>
      <c r="H90" s="247" t="s">
        <v>153</v>
      </c>
      <c r="I90" s="105" t="s">
        <v>2083</v>
      </c>
      <c r="J90" s="106" t="s">
        <v>3173</v>
      </c>
      <c r="K90" s="107" t="s">
        <v>110</v>
      </c>
      <c r="L90" s="250">
        <v>947</v>
      </c>
      <c r="M90" s="501" t="s">
        <v>65</v>
      </c>
      <c r="N90" s="502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4"/>
    </row>
    <row r="91" spans="1:27" s="2" customFormat="1" ht="20.100000000000001" customHeight="1" x14ac:dyDescent="0.3">
      <c r="A91" s="517" t="s">
        <v>2623</v>
      </c>
      <c r="B91" s="518"/>
      <c r="C91" s="518"/>
      <c r="D91" s="518"/>
      <c r="E91" s="518"/>
      <c r="F91" s="518"/>
      <c r="G91" s="518"/>
      <c r="H91" s="518"/>
      <c r="I91" s="518"/>
      <c r="J91" s="518"/>
      <c r="K91" s="518"/>
      <c r="L91" s="518"/>
      <c r="M91" s="518"/>
      <c r="N91" s="519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4"/>
    </row>
    <row r="92" spans="1:27" ht="20.100000000000001" customHeight="1" x14ac:dyDescent="0.3">
      <c r="A92" s="446" t="s">
        <v>79</v>
      </c>
      <c r="B92" s="447"/>
      <c r="C92" s="447"/>
      <c r="D92" s="447"/>
      <c r="E92" s="447"/>
      <c r="F92" s="447"/>
      <c r="G92" s="447"/>
      <c r="H92" s="447"/>
      <c r="I92" s="447"/>
      <c r="J92" s="447"/>
      <c r="K92" s="447"/>
      <c r="L92" s="447"/>
      <c r="M92" s="447"/>
      <c r="N92" s="448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4"/>
    </row>
    <row r="93" spans="1:27" s="2" customFormat="1" ht="20.100000000000001" customHeight="1" x14ac:dyDescent="0.3">
      <c r="A93" s="32" t="s">
        <v>2103</v>
      </c>
      <c r="B93" s="31" t="s">
        <v>2106</v>
      </c>
      <c r="C93" s="5" t="s">
        <v>33</v>
      </c>
      <c r="D93" s="10"/>
      <c r="E93" s="10"/>
      <c r="F93" s="9" t="s">
        <v>2906</v>
      </c>
      <c r="G93" s="5" t="s">
        <v>3244</v>
      </c>
      <c r="H93" s="5" t="s">
        <v>148</v>
      </c>
      <c r="I93" s="58" t="s">
        <v>2083</v>
      </c>
      <c r="J93" s="6" t="s">
        <v>3173</v>
      </c>
      <c r="K93" s="56" t="s">
        <v>110</v>
      </c>
      <c r="L93" s="59">
        <v>948</v>
      </c>
      <c r="M93" s="367"/>
      <c r="N93" s="7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4"/>
    </row>
    <row r="94" spans="1:27" s="2" customFormat="1" ht="20.100000000000001" customHeight="1" x14ac:dyDescent="0.3">
      <c r="A94" s="88" t="s">
        <v>2103</v>
      </c>
      <c r="B94" s="108" t="s">
        <v>3175</v>
      </c>
      <c r="C94" s="90" t="s">
        <v>2805</v>
      </c>
      <c r="D94" s="91"/>
      <c r="E94" s="91"/>
      <c r="F94" s="92" t="s">
        <v>2907</v>
      </c>
      <c r="G94" s="104" t="s">
        <v>3245</v>
      </c>
      <c r="H94" s="90" t="s">
        <v>166</v>
      </c>
      <c r="I94" s="105" t="s">
        <v>2083</v>
      </c>
      <c r="J94" s="106" t="s">
        <v>3173</v>
      </c>
      <c r="K94" s="107" t="s">
        <v>110</v>
      </c>
      <c r="L94" s="250">
        <v>949</v>
      </c>
      <c r="M94" s="501" t="s">
        <v>65</v>
      </c>
      <c r="N94" s="502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4"/>
    </row>
    <row r="95" spans="1:27" s="2" customFormat="1" ht="20.100000000000001" customHeight="1" x14ac:dyDescent="0.3">
      <c r="A95" s="88" t="s">
        <v>2103</v>
      </c>
      <c r="B95" s="108" t="s">
        <v>3175</v>
      </c>
      <c r="C95" s="90" t="s">
        <v>2806</v>
      </c>
      <c r="D95" s="91"/>
      <c r="E95" s="91"/>
      <c r="F95" s="92" t="s">
        <v>2908</v>
      </c>
      <c r="G95" s="90" t="s">
        <v>3246</v>
      </c>
      <c r="H95" s="90" t="s">
        <v>148</v>
      </c>
      <c r="I95" s="105" t="s">
        <v>2083</v>
      </c>
      <c r="J95" s="106" t="s">
        <v>3173</v>
      </c>
      <c r="K95" s="107" t="s">
        <v>110</v>
      </c>
      <c r="L95" s="250">
        <v>950</v>
      </c>
      <c r="M95" s="501" t="s">
        <v>65</v>
      </c>
      <c r="N95" s="502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4"/>
    </row>
    <row r="96" spans="1:27" s="2" customFormat="1" ht="20.100000000000001" customHeight="1" x14ac:dyDescent="0.3">
      <c r="A96" s="32" t="s">
        <v>2103</v>
      </c>
      <c r="B96" s="33" t="s">
        <v>3175</v>
      </c>
      <c r="C96" s="50" t="s">
        <v>2807</v>
      </c>
      <c r="D96" s="69"/>
      <c r="E96" s="69"/>
      <c r="F96" s="62" t="s">
        <v>2909</v>
      </c>
      <c r="G96" s="68" t="s">
        <v>3247</v>
      </c>
      <c r="H96" s="68" t="s">
        <v>148</v>
      </c>
      <c r="I96" s="71" t="s">
        <v>2083</v>
      </c>
      <c r="J96" s="47" t="s">
        <v>3173</v>
      </c>
      <c r="K96" s="64" t="s">
        <v>110</v>
      </c>
      <c r="L96" s="59">
        <v>951</v>
      </c>
      <c r="M96" s="411"/>
      <c r="N96" s="74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4"/>
    </row>
    <row r="97" spans="1:27" s="2" customFormat="1" ht="20.100000000000001" customHeight="1" x14ac:dyDescent="0.3">
      <c r="A97" s="32" t="s">
        <v>2103</v>
      </c>
      <c r="B97" s="33" t="s">
        <v>3175</v>
      </c>
      <c r="C97" s="50" t="s">
        <v>2888</v>
      </c>
      <c r="D97" s="51"/>
      <c r="E97" s="51"/>
      <c r="F97" s="52" t="s">
        <v>2910</v>
      </c>
      <c r="G97" s="100" t="s">
        <v>3248</v>
      </c>
      <c r="H97" s="50" t="s">
        <v>148</v>
      </c>
      <c r="I97" s="66" t="s">
        <v>2083</v>
      </c>
      <c r="J97" s="53" t="s">
        <v>3173</v>
      </c>
      <c r="K97" s="66" t="s">
        <v>110</v>
      </c>
      <c r="L97" s="59">
        <v>952</v>
      </c>
      <c r="M97" s="425"/>
      <c r="N97" s="114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4"/>
    </row>
    <row r="98" spans="1:27" s="2" customFormat="1" ht="20.100000000000001" customHeight="1" x14ac:dyDescent="0.3">
      <c r="A98" s="32" t="s">
        <v>2103</v>
      </c>
      <c r="B98" s="33" t="s">
        <v>3175</v>
      </c>
      <c r="C98" s="50" t="s">
        <v>2622</v>
      </c>
      <c r="D98" s="51"/>
      <c r="E98" s="51"/>
      <c r="F98" s="52" t="s">
        <v>2911</v>
      </c>
      <c r="G98" s="50" t="s">
        <v>3249</v>
      </c>
      <c r="H98" s="50" t="s">
        <v>159</v>
      </c>
      <c r="I98" s="66" t="s">
        <v>2083</v>
      </c>
      <c r="J98" s="53" t="s">
        <v>3173</v>
      </c>
      <c r="K98" s="66" t="s">
        <v>110</v>
      </c>
      <c r="L98" s="59">
        <v>953</v>
      </c>
      <c r="M98" s="371"/>
      <c r="N98" s="55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4"/>
    </row>
    <row r="99" spans="1:27" s="2" customFormat="1" ht="20.100000000000001" customHeight="1" x14ac:dyDescent="0.3">
      <c r="A99" s="88" t="s">
        <v>2103</v>
      </c>
      <c r="B99" s="108" t="s">
        <v>3175</v>
      </c>
      <c r="C99" s="90" t="s">
        <v>1759</v>
      </c>
      <c r="D99" s="122"/>
      <c r="E99" s="122"/>
      <c r="F99" s="123" t="s">
        <v>2912</v>
      </c>
      <c r="G99" s="124" t="s">
        <v>3250</v>
      </c>
      <c r="H99" s="125" t="s">
        <v>159</v>
      </c>
      <c r="I99" s="105" t="s">
        <v>2083</v>
      </c>
      <c r="J99" s="106" t="s">
        <v>3174</v>
      </c>
      <c r="K99" s="105" t="s">
        <v>110</v>
      </c>
      <c r="L99" s="508" t="s">
        <v>1032</v>
      </c>
      <c r="M99" s="509"/>
      <c r="N99" s="510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4"/>
    </row>
    <row r="100" spans="1:27" s="2" customFormat="1" ht="20.100000000000001" customHeight="1" x14ac:dyDescent="0.3">
      <c r="A100" s="88" t="s">
        <v>2103</v>
      </c>
      <c r="B100" s="108" t="s">
        <v>3184</v>
      </c>
      <c r="C100" s="90" t="s">
        <v>2809</v>
      </c>
      <c r="D100" s="91"/>
      <c r="E100" s="91"/>
      <c r="F100" s="92" t="s">
        <v>2913</v>
      </c>
      <c r="G100" s="104" t="s">
        <v>3251</v>
      </c>
      <c r="H100" s="90" t="s">
        <v>166</v>
      </c>
      <c r="I100" s="105" t="s">
        <v>2083</v>
      </c>
      <c r="J100" s="106" t="s">
        <v>3173</v>
      </c>
      <c r="K100" s="107" t="s">
        <v>110</v>
      </c>
      <c r="L100" s="250">
        <v>954</v>
      </c>
      <c r="M100" s="501" t="s">
        <v>65</v>
      </c>
      <c r="N100" s="502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4"/>
    </row>
    <row r="101" spans="1:27" s="2" customFormat="1" ht="20.100000000000001" customHeight="1" x14ac:dyDescent="0.3">
      <c r="A101" s="88" t="s">
        <v>2103</v>
      </c>
      <c r="B101" s="108" t="s">
        <v>3184</v>
      </c>
      <c r="C101" s="90" t="s">
        <v>2810</v>
      </c>
      <c r="D101" s="91"/>
      <c r="E101" s="91"/>
      <c r="F101" s="92" t="s">
        <v>2914</v>
      </c>
      <c r="G101" s="90" t="s">
        <v>3252</v>
      </c>
      <c r="H101" s="90" t="s">
        <v>148</v>
      </c>
      <c r="I101" s="105" t="s">
        <v>2083</v>
      </c>
      <c r="J101" s="106" t="s">
        <v>3173</v>
      </c>
      <c r="K101" s="107" t="s">
        <v>110</v>
      </c>
      <c r="L101" s="250">
        <v>955</v>
      </c>
      <c r="M101" s="501" t="s">
        <v>65</v>
      </c>
      <c r="N101" s="502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4"/>
    </row>
    <row r="102" spans="1:27" s="2" customFormat="1" ht="20.100000000000001" customHeight="1" x14ac:dyDescent="0.3">
      <c r="A102" s="32" t="s">
        <v>2103</v>
      </c>
      <c r="B102" s="33" t="s">
        <v>3184</v>
      </c>
      <c r="C102" s="50" t="s">
        <v>2811</v>
      </c>
      <c r="D102" s="69"/>
      <c r="E102" s="69"/>
      <c r="F102" s="62" t="s">
        <v>2915</v>
      </c>
      <c r="G102" s="68" t="s">
        <v>3253</v>
      </c>
      <c r="H102" s="68" t="s">
        <v>148</v>
      </c>
      <c r="I102" s="71" t="s">
        <v>2083</v>
      </c>
      <c r="J102" s="47" t="s">
        <v>3173</v>
      </c>
      <c r="K102" s="64" t="s">
        <v>110</v>
      </c>
      <c r="L102" s="59">
        <v>956</v>
      </c>
      <c r="M102" s="411"/>
      <c r="N102" s="74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4"/>
    </row>
    <row r="103" spans="1:27" s="2" customFormat="1" ht="20.100000000000001" customHeight="1" x14ac:dyDescent="0.3">
      <c r="A103" s="32" t="s">
        <v>2103</v>
      </c>
      <c r="B103" s="33" t="s">
        <v>3184</v>
      </c>
      <c r="C103" s="50" t="s">
        <v>2889</v>
      </c>
      <c r="D103" s="51"/>
      <c r="E103" s="51"/>
      <c r="F103" s="52" t="s">
        <v>2916</v>
      </c>
      <c r="G103" s="100" t="s">
        <v>3254</v>
      </c>
      <c r="H103" s="50" t="s">
        <v>148</v>
      </c>
      <c r="I103" s="66" t="s">
        <v>2083</v>
      </c>
      <c r="J103" s="53" t="s">
        <v>3173</v>
      </c>
      <c r="K103" s="66" t="s">
        <v>110</v>
      </c>
      <c r="L103" s="59">
        <v>957</v>
      </c>
      <c r="M103" s="425"/>
      <c r="N103" s="114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4"/>
    </row>
    <row r="104" spans="1:27" s="2" customFormat="1" ht="20.100000000000001" customHeight="1" x14ac:dyDescent="0.3">
      <c r="A104" s="54" t="s">
        <v>2103</v>
      </c>
      <c r="B104" s="378" t="s">
        <v>2106</v>
      </c>
      <c r="C104" s="233" t="s">
        <v>305</v>
      </c>
      <c r="D104" s="381"/>
      <c r="E104" s="381"/>
      <c r="F104" s="319" t="s">
        <v>2917</v>
      </c>
      <c r="G104" s="317" t="s">
        <v>3255</v>
      </c>
      <c r="H104" s="317" t="s">
        <v>159</v>
      </c>
      <c r="I104" s="321" t="s">
        <v>2083</v>
      </c>
      <c r="J104" s="7" t="s">
        <v>3173</v>
      </c>
      <c r="K104" s="322" t="s">
        <v>110</v>
      </c>
      <c r="L104" s="379">
        <v>958</v>
      </c>
      <c r="M104" s="48"/>
      <c r="N104" s="49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4"/>
    </row>
    <row r="105" spans="1:27" s="2" customFormat="1" ht="20.100000000000001" customHeight="1" x14ac:dyDescent="0.3">
      <c r="A105" s="88" t="s">
        <v>2103</v>
      </c>
      <c r="B105" s="246" t="s">
        <v>2106</v>
      </c>
      <c r="C105" s="247" t="s">
        <v>305</v>
      </c>
      <c r="D105" s="266"/>
      <c r="E105" s="266"/>
      <c r="F105" s="92" t="s">
        <v>2917</v>
      </c>
      <c r="G105" s="90" t="s">
        <v>3255</v>
      </c>
      <c r="H105" s="90" t="s">
        <v>159</v>
      </c>
      <c r="I105" s="105" t="s">
        <v>2083</v>
      </c>
      <c r="J105" s="106" t="s">
        <v>3174</v>
      </c>
      <c r="K105" s="107" t="s">
        <v>111</v>
      </c>
      <c r="L105" s="250" t="s">
        <v>3949</v>
      </c>
      <c r="M105" s="501" t="s">
        <v>65</v>
      </c>
      <c r="N105" s="502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4"/>
    </row>
    <row r="106" spans="1:27" s="2" customFormat="1" ht="20.100000000000001" customHeight="1" x14ac:dyDescent="0.3">
      <c r="A106" s="54" t="s">
        <v>2103</v>
      </c>
      <c r="B106" s="378" t="s">
        <v>2106</v>
      </c>
      <c r="C106" s="380" t="s">
        <v>306</v>
      </c>
      <c r="D106" s="381"/>
      <c r="E106" s="381"/>
      <c r="F106" s="319" t="s">
        <v>2918</v>
      </c>
      <c r="G106" s="317" t="s">
        <v>3256</v>
      </c>
      <c r="H106" s="317" t="s">
        <v>159</v>
      </c>
      <c r="I106" s="321" t="s">
        <v>2083</v>
      </c>
      <c r="J106" s="7" t="s">
        <v>3173</v>
      </c>
      <c r="K106" s="322" t="s">
        <v>110</v>
      </c>
      <c r="L106" s="379">
        <v>959</v>
      </c>
      <c r="M106" s="48"/>
      <c r="N106" s="49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4"/>
    </row>
    <row r="107" spans="1:27" s="2" customFormat="1" ht="20.100000000000001" customHeight="1" x14ac:dyDescent="0.3">
      <c r="A107" s="88" t="s">
        <v>2103</v>
      </c>
      <c r="B107" s="246" t="s">
        <v>2106</v>
      </c>
      <c r="C107" s="265" t="s">
        <v>306</v>
      </c>
      <c r="D107" s="266"/>
      <c r="E107" s="266"/>
      <c r="F107" s="92" t="s">
        <v>2918</v>
      </c>
      <c r="G107" s="90" t="s">
        <v>3256</v>
      </c>
      <c r="H107" s="90" t="s">
        <v>159</v>
      </c>
      <c r="I107" s="105" t="s">
        <v>2083</v>
      </c>
      <c r="J107" s="106" t="s">
        <v>3174</v>
      </c>
      <c r="K107" s="107" t="s">
        <v>111</v>
      </c>
      <c r="L107" s="250" t="s">
        <v>3949</v>
      </c>
      <c r="M107" s="501" t="s">
        <v>65</v>
      </c>
      <c r="N107" s="502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4"/>
    </row>
    <row r="108" spans="1:27" s="2" customFormat="1" ht="20.100000000000001" customHeight="1" x14ac:dyDescent="0.3">
      <c r="A108" s="32" t="s">
        <v>2103</v>
      </c>
      <c r="B108" s="33" t="s">
        <v>2106</v>
      </c>
      <c r="C108" s="50" t="s">
        <v>154</v>
      </c>
      <c r="D108" s="51"/>
      <c r="E108" s="51"/>
      <c r="F108" s="52" t="s">
        <v>2919</v>
      </c>
      <c r="G108" s="50" t="s">
        <v>3257</v>
      </c>
      <c r="H108" s="50" t="s">
        <v>148</v>
      </c>
      <c r="I108" s="58" t="s">
        <v>2083</v>
      </c>
      <c r="J108" s="6" t="s">
        <v>3174</v>
      </c>
      <c r="K108" s="56" t="s">
        <v>111</v>
      </c>
      <c r="L108" s="60">
        <v>960</v>
      </c>
      <c r="M108" s="371"/>
      <c r="N108" s="55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4"/>
    </row>
    <row r="109" spans="1:27" s="2" customFormat="1" ht="20.100000000000001" customHeight="1" x14ac:dyDescent="0.3">
      <c r="A109" s="88" t="s">
        <v>2103</v>
      </c>
      <c r="B109" s="108" t="s">
        <v>2106</v>
      </c>
      <c r="C109" s="90" t="s">
        <v>155</v>
      </c>
      <c r="D109" s="91"/>
      <c r="E109" s="91"/>
      <c r="F109" s="92" t="s">
        <v>2920</v>
      </c>
      <c r="G109" s="90" t="s">
        <v>3258</v>
      </c>
      <c r="H109" s="90" t="s">
        <v>148</v>
      </c>
      <c r="I109" s="105" t="s">
        <v>2083</v>
      </c>
      <c r="J109" s="106" t="s">
        <v>3174</v>
      </c>
      <c r="K109" s="107" t="s">
        <v>111</v>
      </c>
      <c r="L109" s="263">
        <v>961</v>
      </c>
      <c r="M109" s="501" t="s">
        <v>65</v>
      </c>
      <c r="N109" s="502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4"/>
    </row>
    <row r="110" spans="1:27" s="2" customFormat="1" ht="20.100000000000001" customHeight="1" x14ac:dyDescent="0.3">
      <c r="A110" s="32" t="s">
        <v>2103</v>
      </c>
      <c r="B110" s="33" t="s">
        <v>2106</v>
      </c>
      <c r="C110" s="50" t="s">
        <v>156</v>
      </c>
      <c r="D110" s="51"/>
      <c r="E110" s="51"/>
      <c r="F110" s="52" t="s">
        <v>2921</v>
      </c>
      <c r="G110" s="50" t="s">
        <v>3259</v>
      </c>
      <c r="H110" s="50" t="s">
        <v>148</v>
      </c>
      <c r="I110" s="58" t="s">
        <v>2083</v>
      </c>
      <c r="J110" s="6" t="s">
        <v>3174</v>
      </c>
      <c r="K110" s="56" t="s">
        <v>111</v>
      </c>
      <c r="L110" s="60">
        <v>962</v>
      </c>
      <c r="M110" s="371"/>
      <c r="N110" s="55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4"/>
    </row>
    <row r="111" spans="1:27" s="2" customFormat="1" ht="20.100000000000001" customHeight="1" x14ac:dyDescent="0.3">
      <c r="A111" s="207" t="s">
        <v>2103</v>
      </c>
      <c r="B111" s="214" t="s">
        <v>2106</v>
      </c>
      <c r="C111" s="209" t="s">
        <v>406</v>
      </c>
      <c r="D111" s="157"/>
      <c r="E111" s="157"/>
      <c r="F111" s="188" t="str">
        <f>UCCD1!E24</f>
        <v>IN1D15_PPT2_Falha_07F1</v>
      </c>
      <c r="G111" s="156" t="str">
        <f>UCCD1!F24</f>
        <v>UTRCTRL/BI0GGIO0.Ind15.stVal</v>
      </c>
      <c r="H111" s="209" t="s">
        <v>148</v>
      </c>
      <c r="I111" s="210" t="s">
        <v>2083</v>
      </c>
      <c r="J111" s="208" t="s">
        <v>408</v>
      </c>
      <c r="K111" s="213" t="s">
        <v>412</v>
      </c>
      <c r="L111" s="215">
        <v>963</v>
      </c>
      <c r="M111" s="371"/>
      <c r="N111" s="208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4"/>
    </row>
    <row r="112" spans="1:27" s="2" customFormat="1" ht="20.100000000000001" customHeight="1" x14ac:dyDescent="0.3">
      <c r="A112" s="216" t="s">
        <v>2103</v>
      </c>
      <c r="B112" s="217" t="s">
        <v>2106</v>
      </c>
      <c r="C112" s="218" t="s">
        <v>407</v>
      </c>
      <c r="D112" s="219"/>
      <c r="E112" s="219"/>
      <c r="F112" s="220"/>
      <c r="G112" s="220"/>
      <c r="H112" s="218" t="s">
        <v>148</v>
      </c>
      <c r="I112" s="221" t="s">
        <v>2083</v>
      </c>
      <c r="J112" s="222" t="s">
        <v>409</v>
      </c>
      <c r="K112" s="223" t="s">
        <v>412</v>
      </c>
      <c r="L112" s="215">
        <v>964</v>
      </c>
      <c r="M112" s="411"/>
      <c r="N112" s="222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4"/>
    </row>
    <row r="113" spans="1:27" s="2" customFormat="1" ht="20.100000000000001" customHeight="1" x14ac:dyDescent="0.3">
      <c r="A113" s="520" t="s">
        <v>2624</v>
      </c>
      <c r="B113" s="520"/>
      <c r="C113" s="520"/>
      <c r="D113" s="520"/>
      <c r="E113" s="520"/>
      <c r="F113" s="520"/>
      <c r="G113" s="520"/>
      <c r="H113" s="520"/>
      <c r="I113" s="520"/>
      <c r="J113" s="520"/>
      <c r="K113" s="520"/>
      <c r="L113" s="520"/>
      <c r="M113" s="520"/>
      <c r="N113" s="520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4"/>
    </row>
    <row r="114" spans="1:27" s="2" customFormat="1" ht="20.100000000000001" customHeight="1" x14ac:dyDescent="0.3">
      <c r="A114" s="77" t="s">
        <v>2103</v>
      </c>
      <c r="B114" s="78" t="s">
        <v>2106</v>
      </c>
      <c r="C114" s="50" t="s">
        <v>2626</v>
      </c>
      <c r="D114" s="51" t="s">
        <v>2627</v>
      </c>
      <c r="E114" s="51"/>
      <c r="F114" s="52" t="s">
        <v>2949</v>
      </c>
      <c r="G114" s="100" t="s">
        <v>3260</v>
      </c>
      <c r="H114" s="37" t="s">
        <v>166</v>
      </c>
      <c r="I114" s="66" t="s">
        <v>2083</v>
      </c>
      <c r="J114" s="53" t="s">
        <v>3173</v>
      </c>
      <c r="K114" s="66" t="s">
        <v>110</v>
      </c>
      <c r="L114" s="67">
        <v>965</v>
      </c>
      <c r="M114" s="371"/>
      <c r="N114" s="55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4"/>
    </row>
    <row r="115" spans="1:27" s="2" customFormat="1" ht="20.100000000000001" customHeight="1" x14ac:dyDescent="0.3">
      <c r="A115" s="77" t="s">
        <v>2103</v>
      </c>
      <c r="B115" s="78" t="s">
        <v>2106</v>
      </c>
      <c r="C115" s="50" t="s">
        <v>2631</v>
      </c>
      <c r="D115" s="51" t="s">
        <v>97</v>
      </c>
      <c r="E115" s="51"/>
      <c r="F115" s="52" t="s">
        <v>2950</v>
      </c>
      <c r="G115" s="100" t="s">
        <v>3261</v>
      </c>
      <c r="H115" s="68" t="s">
        <v>148</v>
      </c>
      <c r="I115" s="66" t="s">
        <v>2083</v>
      </c>
      <c r="J115" s="53" t="s">
        <v>3173</v>
      </c>
      <c r="K115" s="66" t="s">
        <v>110</v>
      </c>
      <c r="L115" s="67">
        <v>966</v>
      </c>
      <c r="M115" s="371"/>
      <c r="N115" s="55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4"/>
    </row>
    <row r="116" spans="1:27" s="2" customFormat="1" ht="20.100000000000001" customHeight="1" x14ac:dyDescent="0.3">
      <c r="A116" s="77" t="s">
        <v>2103</v>
      </c>
      <c r="B116" s="78" t="s">
        <v>2106</v>
      </c>
      <c r="C116" s="50" t="s">
        <v>2630</v>
      </c>
      <c r="D116" s="51" t="s">
        <v>98</v>
      </c>
      <c r="E116" s="51"/>
      <c r="F116" s="52" t="s">
        <v>2951</v>
      </c>
      <c r="G116" s="100" t="s">
        <v>3262</v>
      </c>
      <c r="H116" s="50" t="s">
        <v>166</v>
      </c>
      <c r="I116" s="66" t="s">
        <v>2083</v>
      </c>
      <c r="J116" s="53" t="s">
        <v>3173</v>
      </c>
      <c r="K116" s="66" t="s">
        <v>110</v>
      </c>
      <c r="L116" s="67">
        <v>967</v>
      </c>
      <c r="M116" s="371"/>
      <c r="N116" s="55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4"/>
    </row>
    <row r="117" spans="1:27" s="2" customFormat="1" ht="20.100000000000001" customHeight="1" x14ac:dyDescent="0.3">
      <c r="A117" s="77" t="s">
        <v>2103</v>
      </c>
      <c r="B117" s="78" t="s">
        <v>2106</v>
      </c>
      <c r="C117" s="50" t="s">
        <v>2641</v>
      </c>
      <c r="D117" s="51" t="s">
        <v>99</v>
      </c>
      <c r="E117" s="51"/>
      <c r="F117" s="52" t="s">
        <v>2952</v>
      </c>
      <c r="G117" s="100" t="s">
        <v>3263</v>
      </c>
      <c r="H117" s="68" t="s">
        <v>148</v>
      </c>
      <c r="I117" s="66" t="s">
        <v>2083</v>
      </c>
      <c r="J117" s="53" t="s">
        <v>3173</v>
      </c>
      <c r="K117" s="66" t="s">
        <v>110</v>
      </c>
      <c r="L117" s="67">
        <v>968</v>
      </c>
      <c r="M117" s="371"/>
      <c r="N117" s="55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4"/>
    </row>
    <row r="118" spans="1:27" s="2" customFormat="1" ht="20.100000000000001" customHeight="1" x14ac:dyDescent="0.3">
      <c r="A118" s="77" t="s">
        <v>2103</v>
      </c>
      <c r="B118" s="78" t="s">
        <v>2106</v>
      </c>
      <c r="C118" s="50" t="s">
        <v>2642</v>
      </c>
      <c r="D118" s="51" t="s">
        <v>100</v>
      </c>
      <c r="E118" s="51"/>
      <c r="F118" s="52" t="s">
        <v>2953</v>
      </c>
      <c r="G118" s="100" t="s">
        <v>3264</v>
      </c>
      <c r="H118" s="68" t="s">
        <v>148</v>
      </c>
      <c r="I118" s="66" t="s">
        <v>2083</v>
      </c>
      <c r="J118" s="53" t="s">
        <v>3173</v>
      </c>
      <c r="K118" s="66" t="s">
        <v>110</v>
      </c>
      <c r="L118" s="67">
        <v>969</v>
      </c>
      <c r="M118" s="371"/>
      <c r="N118" s="55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4"/>
    </row>
    <row r="119" spans="1:27" s="2" customFormat="1" ht="20.100000000000001" customHeight="1" x14ac:dyDescent="0.3">
      <c r="A119" s="77" t="s">
        <v>2103</v>
      </c>
      <c r="B119" s="78" t="s">
        <v>2106</v>
      </c>
      <c r="C119" s="50" t="s">
        <v>2643</v>
      </c>
      <c r="D119" s="51" t="s">
        <v>101</v>
      </c>
      <c r="E119" s="51"/>
      <c r="F119" s="52" t="s">
        <v>2954</v>
      </c>
      <c r="G119" s="100" t="s">
        <v>3265</v>
      </c>
      <c r="H119" s="50" t="s">
        <v>166</v>
      </c>
      <c r="I119" s="66" t="s">
        <v>2083</v>
      </c>
      <c r="J119" s="53" t="s">
        <v>3173</v>
      </c>
      <c r="K119" s="66" t="s">
        <v>110</v>
      </c>
      <c r="L119" s="67">
        <v>970</v>
      </c>
      <c r="M119" s="371"/>
      <c r="N119" s="55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4"/>
    </row>
    <row r="120" spans="1:27" s="2" customFormat="1" ht="20.100000000000001" customHeight="1" x14ac:dyDescent="0.3">
      <c r="A120" s="77" t="s">
        <v>2103</v>
      </c>
      <c r="B120" s="78" t="s">
        <v>2106</v>
      </c>
      <c r="C120" s="50" t="s">
        <v>2628</v>
      </c>
      <c r="D120" s="51" t="s">
        <v>102</v>
      </c>
      <c r="E120" s="51"/>
      <c r="F120" s="52" t="s">
        <v>2955</v>
      </c>
      <c r="G120" s="100" t="s">
        <v>3266</v>
      </c>
      <c r="H120" s="50" t="s">
        <v>166</v>
      </c>
      <c r="I120" s="66" t="s">
        <v>2083</v>
      </c>
      <c r="J120" s="53" t="s">
        <v>3173</v>
      </c>
      <c r="K120" s="66" t="s">
        <v>110</v>
      </c>
      <c r="L120" s="67">
        <v>971</v>
      </c>
      <c r="M120" s="371"/>
      <c r="N120" s="55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4"/>
    </row>
    <row r="121" spans="1:27" s="2" customFormat="1" ht="20.100000000000001" customHeight="1" x14ac:dyDescent="0.3">
      <c r="A121" s="77" t="s">
        <v>2103</v>
      </c>
      <c r="B121" s="78" t="s">
        <v>2106</v>
      </c>
      <c r="C121" s="50" t="s">
        <v>2644</v>
      </c>
      <c r="D121" s="51" t="s">
        <v>2629</v>
      </c>
      <c r="E121" s="51"/>
      <c r="F121" s="52" t="s">
        <v>2956</v>
      </c>
      <c r="G121" s="100" t="s">
        <v>3267</v>
      </c>
      <c r="H121" s="68" t="s">
        <v>148</v>
      </c>
      <c r="I121" s="66" t="s">
        <v>2083</v>
      </c>
      <c r="J121" s="53" t="s">
        <v>3173</v>
      </c>
      <c r="K121" s="66" t="s">
        <v>110</v>
      </c>
      <c r="L121" s="67">
        <v>972</v>
      </c>
      <c r="M121" s="371"/>
      <c r="N121" s="55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4"/>
    </row>
    <row r="122" spans="1:27" s="2" customFormat="1" ht="20.100000000000001" customHeight="1" x14ac:dyDescent="0.3">
      <c r="A122" s="77" t="s">
        <v>2103</v>
      </c>
      <c r="B122" s="78" t="s">
        <v>2106</v>
      </c>
      <c r="C122" s="50" t="s">
        <v>2645</v>
      </c>
      <c r="D122" s="51" t="s">
        <v>104</v>
      </c>
      <c r="E122" s="51"/>
      <c r="F122" s="52" t="s">
        <v>2957</v>
      </c>
      <c r="G122" s="100" t="s">
        <v>3268</v>
      </c>
      <c r="H122" s="68" t="s">
        <v>148</v>
      </c>
      <c r="I122" s="66" t="s">
        <v>2083</v>
      </c>
      <c r="J122" s="53" t="s">
        <v>3173</v>
      </c>
      <c r="K122" s="66" t="s">
        <v>110</v>
      </c>
      <c r="L122" s="67">
        <v>973</v>
      </c>
      <c r="M122" s="371"/>
      <c r="N122" s="55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4"/>
    </row>
    <row r="123" spans="1:27" s="2" customFormat="1" ht="20.100000000000001" customHeight="1" x14ac:dyDescent="0.3">
      <c r="A123" s="77" t="s">
        <v>2103</v>
      </c>
      <c r="B123" s="78" t="s">
        <v>2106</v>
      </c>
      <c r="C123" s="50" t="s">
        <v>2646</v>
      </c>
      <c r="D123" s="51" t="s">
        <v>2559</v>
      </c>
      <c r="E123" s="51"/>
      <c r="F123" s="52" t="s">
        <v>2958</v>
      </c>
      <c r="G123" s="100" t="s">
        <v>3269</v>
      </c>
      <c r="H123" s="68" t="s">
        <v>148</v>
      </c>
      <c r="I123" s="66" t="s">
        <v>2083</v>
      </c>
      <c r="J123" s="53" t="s">
        <v>3173</v>
      </c>
      <c r="K123" s="66" t="s">
        <v>110</v>
      </c>
      <c r="L123" s="67">
        <v>974</v>
      </c>
      <c r="M123" s="371"/>
      <c r="N123" s="55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4"/>
    </row>
    <row r="124" spans="1:27" s="2" customFormat="1" ht="20.100000000000001" customHeight="1" x14ac:dyDescent="0.3">
      <c r="A124" s="77" t="s">
        <v>2103</v>
      </c>
      <c r="B124" s="78" t="s">
        <v>2106</v>
      </c>
      <c r="C124" s="50" t="s">
        <v>2647</v>
      </c>
      <c r="D124" s="51" t="s">
        <v>105</v>
      </c>
      <c r="E124" s="51"/>
      <c r="F124" s="52" t="s">
        <v>2959</v>
      </c>
      <c r="G124" s="100" t="s">
        <v>3270</v>
      </c>
      <c r="H124" s="68" t="s">
        <v>148</v>
      </c>
      <c r="I124" s="66" t="s">
        <v>2083</v>
      </c>
      <c r="J124" s="53" t="s">
        <v>3173</v>
      </c>
      <c r="K124" s="66" t="s">
        <v>110</v>
      </c>
      <c r="L124" s="67">
        <v>975</v>
      </c>
      <c r="M124" s="371"/>
      <c r="N124" s="55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4"/>
    </row>
    <row r="125" spans="1:27" s="2" customFormat="1" ht="20.100000000000001" customHeight="1" x14ac:dyDescent="0.3">
      <c r="A125" s="77" t="s">
        <v>2103</v>
      </c>
      <c r="B125" s="78" t="s">
        <v>2106</v>
      </c>
      <c r="C125" s="50" t="s">
        <v>2648</v>
      </c>
      <c r="D125" s="51" t="s">
        <v>2632</v>
      </c>
      <c r="E125" s="51"/>
      <c r="F125" s="52" t="s">
        <v>2960</v>
      </c>
      <c r="G125" s="100" t="s">
        <v>3271</v>
      </c>
      <c r="H125" s="68" t="s">
        <v>148</v>
      </c>
      <c r="I125" s="66" t="s">
        <v>2083</v>
      </c>
      <c r="J125" s="53" t="s">
        <v>3173</v>
      </c>
      <c r="K125" s="66" t="s">
        <v>110</v>
      </c>
      <c r="L125" s="67">
        <v>976</v>
      </c>
      <c r="M125" s="371"/>
      <c r="N125" s="55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4"/>
    </row>
    <row r="126" spans="1:27" s="2" customFormat="1" ht="20.100000000000001" customHeight="1" x14ac:dyDescent="0.3">
      <c r="A126" s="77" t="s">
        <v>2103</v>
      </c>
      <c r="B126" s="78" t="s">
        <v>2106</v>
      </c>
      <c r="C126" s="50" t="s">
        <v>2649</v>
      </c>
      <c r="D126" s="51" t="s">
        <v>2633</v>
      </c>
      <c r="E126" s="51"/>
      <c r="F126" s="52" t="s">
        <v>2961</v>
      </c>
      <c r="G126" s="100" t="s">
        <v>3272</v>
      </c>
      <c r="H126" s="50" t="s">
        <v>166</v>
      </c>
      <c r="I126" s="66" t="s">
        <v>2083</v>
      </c>
      <c r="J126" s="53" t="s">
        <v>3173</v>
      </c>
      <c r="K126" s="66" t="s">
        <v>110</v>
      </c>
      <c r="L126" s="67">
        <v>977</v>
      </c>
      <c r="M126" s="371"/>
      <c r="N126" s="55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4"/>
    </row>
    <row r="127" spans="1:27" s="2" customFormat="1" ht="20.100000000000001" customHeight="1" x14ac:dyDescent="0.3">
      <c r="A127" s="77" t="s">
        <v>2103</v>
      </c>
      <c r="B127" s="78" t="s">
        <v>2106</v>
      </c>
      <c r="C127" s="50" t="s">
        <v>2650</v>
      </c>
      <c r="D127" s="51" t="s">
        <v>2634</v>
      </c>
      <c r="E127" s="51"/>
      <c r="F127" s="52" t="s">
        <v>2962</v>
      </c>
      <c r="G127" s="100" t="s">
        <v>3273</v>
      </c>
      <c r="H127" s="68" t="s">
        <v>148</v>
      </c>
      <c r="I127" s="66" t="s">
        <v>2083</v>
      </c>
      <c r="J127" s="53" t="s">
        <v>3173</v>
      </c>
      <c r="K127" s="66" t="s">
        <v>110</v>
      </c>
      <c r="L127" s="67">
        <v>978</v>
      </c>
      <c r="M127" s="371"/>
      <c r="N127" s="55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4"/>
    </row>
    <row r="128" spans="1:27" s="2" customFormat="1" ht="20.100000000000001" customHeight="1" x14ac:dyDescent="0.3">
      <c r="A128" s="77" t="s">
        <v>2103</v>
      </c>
      <c r="B128" s="78" t="s">
        <v>2106</v>
      </c>
      <c r="C128" s="50" t="s">
        <v>2651</v>
      </c>
      <c r="D128" s="51" t="s">
        <v>2635</v>
      </c>
      <c r="E128" s="51"/>
      <c r="F128" s="52" t="s">
        <v>2963</v>
      </c>
      <c r="G128" s="100" t="s">
        <v>3274</v>
      </c>
      <c r="H128" s="50" t="s">
        <v>166</v>
      </c>
      <c r="I128" s="66" t="s">
        <v>2083</v>
      </c>
      <c r="J128" s="53" t="s">
        <v>3173</v>
      </c>
      <c r="K128" s="66" t="s">
        <v>110</v>
      </c>
      <c r="L128" s="67">
        <v>979</v>
      </c>
      <c r="M128" s="371"/>
      <c r="N128" s="55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4"/>
    </row>
    <row r="129" spans="1:28" s="2" customFormat="1" ht="20.100000000000001" customHeight="1" x14ac:dyDescent="0.3">
      <c r="A129" s="77" t="s">
        <v>2103</v>
      </c>
      <c r="B129" s="78" t="s">
        <v>2106</v>
      </c>
      <c r="C129" s="50" t="s">
        <v>2652</v>
      </c>
      <c r="D129" s="51" t="s">
        <v>2636</v>
      </c>
      <c r="E129" s="51"/>
      <c r="F129" s="52" t="s">
        <v>2964</v>
      </c>
      <c r="G129" s="100" t="s">
        <v>3275</v>
      </c>
      <c r="H129" s="68" t="s">
        <v>148</v>
      </c>
      <c r="I129" s="66" t="s">
        <v>2083</v>
      </c>
      <c r="J129" s="53" t="s">
        <v>3173</v>
      </c>
      <c r="K129" s="66" t="s">
        <v>110</v>
      </c>
      <c r="L129" s="67">
        <v>980</v>
      </c>
      <c r="M129" s="371"/>
      <c r="N129" s="55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4"/>
    </row>
    <row r="130" spans="1:28" s="2" customFormat="1" ht="20.100000000000001" customHeight="1" x14ac:dyDescent="0.3">
      <c r="A130" s="77" t="s">
        <v>2103</v>
      </c>
      <c r="B130" s="78" t="s">
        <v>2106</v>
      </c>
      <c r="C130" s="50" t="s">
        <v>2653</v>
      </c>
      <c r="D130" s="51" t="s">
        <v>2637</v>
      </c>
      <c r="E130" s="51"/>
      <c r="F130" s="52" t="s">
        <v>2965</v>
      </c>
      <c r="G130" s="100" t="s">
        <v>3276</v>
      </c>
      <c r="H130" s="50" t="s">
        <v>166</v>
      </c>
      <c r="I130" s="66" t="s">
        <v>2083</v>
      </c>
      <c r="J130" s="53" t="s">
        <v>3173</v>
      </c>
      <c r="K130" s="66" t="s">
        <v>110</v>
      </c>
      <c r="L130" s="67">
        <v>981</v>
      </c>
      <c r="M130" s="371"/>
      <c r="N130" s="55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4"/>
    </row>
    <row r="131" spans="1:28" s="2" customFormat="1" ht="20.100000000000001" customHeight="1" x14ac:dyDescent="0.3">
      <c r="A131" s="77" t="s">
        <v>2103</v>
      </c>
      <c r="B131" s="78" t="s">
        <v>2106</v>
      </c>
      <c r="C131" s="50" t="s">
        <v>2654</v>
      </c>
      <c r="D131" s="51" t="s">
        <v>2638</v>
      </c>
      <c r="E131" s="51"/>
      <c r="F131" s="52" t="s">
        <v>2966</v>
      </c>
      <c r="G131" s="100" t="s">
        <v>3277</v>
      </c>
      <c r="H131" s="50" t="s">
        <v>2803</v>
      </c>
      <c r="I131" s="66" t="s">
        <v>2083</v>
      </c>
      <c r="J131" s="53" t="s">
        <v>3173</v>
      </c>
      <c r="K131" s="66" t="s">
        <v>110</v>
      </c>
      <c r="L131" s="67">
        <v>982</v>
      </c>
      <c r="M131" s="371"/>
      <c r="N131" s="55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4"/>
    </row>
    <row r="132" spans="1:28" s="2" customFormat="1" ht="20.100000000000001" customHeight="1" x14ac:dyDescent="0.3">
      <c r="A132" s="77" t="s">
        <v>2103</v>
      </c>
      <c r="B132" s="78" t="s">
        <v>2106</v>
      </c>
      <c r="C132" s="50" t="s">
        <v>2639</v>
      </c>
      <c r="D132" s="51" t="s">
        <v>2640</v>
      </c>
      <c r="E132" s="51"/>
      <c r="F132" s="52" t="s">
        <v>2967</v>
      </c>
      <c r="G132" s="100" t="s">
        <v>3278</v>
      </c>
      <c r="H132" s="68" t="s">
        <v>148</v>
      </c>
      <c r="I132" s="66" t="s">
        <v>2083</v>
      </c>
      <c r="J132" s="53" t="s">
        <v>3173</v>
      </c>
      <c r="K132" s="66" t="s">
        <v>110</v>
      </c>
      <c r="L132" s="67">
        <v>983</v>
      </c>
      <c r="M132" s="371"/>
      <c r="N132" s="55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4"/>
    </row>
    <row r="133" spans="1:28" s="2" customFormat="1" ht="20.100000000000001" customHeight="1" x14ac:dyDescent="0.3">
      <c r="A133" s="77" t="s">
        <v>2103</v>
      </c>
      <c r="B133" s="78" t="s">
        <v>2106</v>
      </c>
      <c r="C133" s="50" t="s">
        <v>2655</v>
      </c>
      <c r="D133" s="51" t="s">
        <v>2656</v>
      </c>
      <c r="E133" s="51"/>
      <c r="F133" s="52" t="s">
        <v>2968</v>
      </c>
      <c r="G133" s="100" t="s">
        <v>3279</v>
      </c>
      <c r="H133" s="68" t="s">
        <v>148</v>
      </c>
      <c r="I133" s="66" t="s">
        <v>2083</v>
      </c>
      <c r="J133" s="53" t="s">
        <v>3173</v>
      </c>
      <c r="K133" s="66" t="s">
        <v>110</v>
      </c>
      <c r="L133" s="67">
        <v>984</v>
      </c>
      <c r="M133" s="371"/>
      <c r="N133" s="55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4"/>
    </row>
    <row r="134" spans="1:28" s="2" customFormat="1" ht="20.100000000000001" customHeight="1" x14ac:dyDescent="0.3">
      <c r="A134" s="77" t="s">
        <v>2103</v>
      </c>
      <c r="B134" s="78" t="s">
        <v>2106</v>
      </c>
      <c r="C134" s="50" t="s">
        <v>2658</v>
      </c>
      <c r="D134" s="51" t="s">
        <v>2659</v>
      </c>
      <c r="E134" s="51"/>
      <c r="F134" s="52" t="s">
        <v>2969</v>
      </c>
      <c r="G134" s="100" t="s">
        <v>3280</v>
      </c>
      <c r="H134" s="68" t="s">
        <v>148</v>
      </c>
      <c r="I134" s="66" t="s">
        <v>2083</v>
      </c>
      <c r="J134" s="53" t="s">
        <v>3173</v>
      </c>
      <c r="K134" s="66" t="s">
        <v>110</v>
      </c>
      <c r="L134" s="67">
        <v>985</v>
      </c>
      <c r="M134" s="371"/>
      <c r="N134" s="55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4"/>
    </row>
    <row r="135" spans="1:28" s="2" customFormat="1" ht="20.100000000000001" customHeight="1" x14ac:dyDescent="0.3">
      <c r="A135" s="77" t="s">
        <v>2103</v>
      </c>
      <c r="B135" s="78" t="s">
        <v>2106</v>
      </c>
      <c r="C135" s="50" t="s">
        <v>2657</v>
      </c>
      <c r="D135" s="51" t="s">
        <v>2660</v>
      </c>
      <c r="E135" s="51"/>
      <c r="F135" s="52" t="s">
        <v>2970</v>
      </c>
      <c r="G135" s="100" t="s">
        <v>3281</v>
      </c>
      <c r="H135" s="68" t="s">
        <v>148</v>
      </c>
      <c r="I135" s="66" t="s">
        <v>2083</v>
      </c>
      <c r="J135" s="53" t="s">
        <v>3173</v>
      </c>
      <c r="K135" s="66" t="s">
        <v>110</v>
      </c>
      <c r="L135" s="67">
        <v>986</v>
      </c>
      <c r="M135" s="371"/>
      <c r="N135" s="55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4"/>
    </row>
    <row r="136" spans="1:28" s="2" customFormat="1" ht="20.100000000000001" customHeight="1" x14ac:dyDescent="0.3">
      <c r="A136" s="77" t="s">
        <v>2103</v>
      </c>
      <c r="B136" s="78" t="s">
        <v>2106</v>
      </c>
      <c r="C136" s="50" t="s">
        <v>2683</v>
      </c>
      <c r="D136" s="51" t="s">
        <v>2661</v>
      </c>
      <c r="E136" s="51"/>
      <c r="F136" s="52" t="s">
        <v>2971</v>
      </c>
      <c r="G136" s="100" t="s">
        <v>3282</v>
      </c>
      <c r="H136" s="68" t="s">
        <v>148</v>
      </c>
      <c r="I136" s="66" t="s">
        <v>2083</v>
      </c>
      <c r="J136" s="53" t="s">
        <v>3173</v>
      </c>
      <c r="K136" s="66" t="s">
        <v>110</v>
      </c>
      <c r="L136" s="67">
        <v>987</v>
      </c>
      <c r="M136" s="371"/>
      <c r="N136" s="55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4"/>
    </row>
    <row r="137" spans="1:28" s="2" customFormat="1" ht="20.100000000000001" customHeight="1" x14ac:dyDescent="0.3">
      <c r="A137" s="102" t="s">
        <v>2103</v>
      </c>
      <c r="B137" s="103" t="s">
        <v>2106</v>
      </c>
      <c r="C137" s="90" t="s">
        <v>2662</v>
      </c>
      <c r="D137" s="91" t="s">
        <v>2665</v>
      </c>
      <c r="E137" s="91"/>
      <c r="F137" s="92" t="s">
        <v>2972</v>
      </c>
      <c r="G137" s="104" t="s">
        <v>3283</v>
      </c>
      <c r="H137" s="90" t="s">
        <v>159</v>
      </c>
      <c r="I137" s="283" t="s">
        <v>2083</v>
      </c>
      <c r="J137" s="282" t="s">
        <v>3173</v>
      </c>
      <c r="K137" s="283" t="s">
        <v>110</v>
      </c>
      <c r="L137" s="301">
        <v>988</v>
      </c>
      <c r="M137" s="501" t="s">
        <v>65</v>
      </c>
      <c r="N137" s="502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4"/>
    </row>
    <row r="138" spans="1:28" s="2" customFormat="1" ht="20.100000000000001" customHeight="1" x14ac:dyDescent="0.3">
      <c r="A138" s="77" t="s">
        <v>2103</v>
      </c>
      <c r="B138" s="78" t="s">
        <v>2106</v>
      </c>
      <c r="C138" s="50" t="s">
        <v>2663</v>
      </c>
      <c r="D138" s="51" t="s">
        <v>2666</v>
      </c>
      <c r="E138" s="51"/>
      <c r="F138" s="52" t="s">
        <v>2973</v>
      </c>
      <c r="G138" s="100" t="s">
        <v>3284</v>
      </c>
      <c r="H138" s="68" t="s">
        <v>148</v>
      </c>
      <c r="I138" s="66" t="s">
        <v>2083</v>
      </c>
      <c r="J138" s="53" t="s">
        <v>3173</v>
      </c>
      <c r="K138" s="66" t="s">
        <v>110</v>
      </c>
      <c r="L138" s="67">
        <v>989</v>
      </c>
      <c r="M138" s="371"/>
      <c r="N138" s="55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4"/>
    </row>
    <row r="139" spans="1:28" s="2" customFormat="1" ht="20.100000000000001" customHeight="1" x14ac:dyDescent="0.3">
      <c r="A139" s="77" t="s">
        <v>2103</v>
      </c>
      <c r="B139" s="78" t="s">
        <v>2106</v>
      </c>
      <c r="C139" s="50" t="s">
        <v>2664</v>
      </c>
      <c r="D139" s="51" t="s">
        <v>2667</v>
      </c>
      <c r="E139" s="51"/>
      <c r="F139" s="52" t="s">
        <v>2974</v>
      </c>
      <c r="G139" s="100" t="s">
        <v>3285</v>
      </c>
      <c r="H139" s="68" t="s">
        <v>148</v>
      </c>
      <c r="I139" s="66" t="s">
        <v>2083</v>
      </c>
      <c r="J139" s="53" t="s">
        <v>3173</v>
      </c>
      <c r="K139" s="66" t="s">
        <v>110</v>
      </c>
      <c r="L139" s="67">
        <v>990</v>
      </c>
      <c r="M139" s="371"/>
      <c r="N139" s="55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4"/>
    </row>
    <row r="140" spans="1:28" s="2" customFormat="1" ht="20.100000000000001" customHeight="1" x14ac:dyDescent="0.3">
      <c r="A140" s="77" t="s">
        <v>2103</v>
      </c>
      <c r="B140" s="78" t="s">
        <v>2106</v>
      </c>
      <c r="C140" s="50" t="s">
        <v>4415</v>
      </c>
      <c r="D140" s="51" t="s">
        <v>2668</v>
      </c>
      <c r="E140" s="51"/>
      <c r="F140" s="52" t="s">
        <v>4396</v>
      </c>
      <c r="G140" s="100" t="s">
        <v>3286</v>
      </c>
      <c r="H140" s="68" t="s">
        <v>148</v>
      </c>
      <c r="I140" s="66" t="s">
        <v>2083</v>
      </c>
      <c r="J140" s="53" t="s">
        <v>3173</v>
      </c>
      <c r="K140" s="66" t="s">
        <v>110</v>
      </c>
      <c r="L140" s="67">
        <v>991</v>
      </c>
      <c r="M140" s="371"/>
      <c r="N140" s="55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4"/>
    </row>
    <row r="141" spans="1:28" s="2" customFormat="1" ht="20.100000000000001" customHeight="1" x14ac:dyDescent="0.3">
      <c r="A141" s="77" t="s">
        <v>2103</v>
      </c>
      <c r="B141" s="78" t="s">
        <v>2106</v>
      </c>
      <c r="C141" s="50" t="s">
        <v>2669</v>
      </c>
      <c r="D141" s="51" t="s">
        <v>4397</v>
      </c>
      <c r="E141" s="51"/>
      <c r="F141" s="52" t="s">
        <v>4398</v>
      </c>
      <c r="G141" s="100" t="s">
        <v>4401</v>
      </c>
      <c r="H141" s="68" t="s">
        <v>148</v>
      </c>
      <c r="I141" s="66" t="s">
        <v>2083</v>
      </c>
      <c r="J141" s="53" t="s">
        <v>3173</v>
      </c>
      <c r="K141" s="66" t="s">
        <v>110</v>
      </c>
      <c r="L141" s="67">
        <v>992</v>
      </c>
      <c r="M141" s="371"/>
      <c r="N141" s="55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4"/>
    </row>
    <row r="142" spans="1:28" s="2" customFormat="1" ht="20.100000000000001" customHeight="1" x14ac:dyDescent="0.3">
      <c r="A142" s="77" t="s">
        <v>2103</v>
      </c>
      <c r="B142" s="78" t="s">
        <v>2106</v>
      </c>
      <c r="C142" s="50" t="s">
        <v>2680</v>
      </c>
      <c r="D142" s="51"/>
      <c r="E142" s="51"/>
      <c r="F142" s="52" t="s">
        <v>2881</v>
      </c>
      <c r="G142" s="100" t="s">
        <v>3287</v>
      </c>
      <c r="H142" s="50" t="s">
        <v>2804</v>
      </c>
      <c r="I142" s="66" t="s">
        <v>2083</v>
      </c>
      <c r="J142" s="53" t="s">
        <v>3173</v>
      </c>
      <c r="K142" s="66" t="s">
        <v>110</v>
      </c>
      <c r="L142" s="67">
        <v>993</v>
      </c>
      <c r="M142" s="371"/>
      <c r="N142" s="55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4"/>
    </row>
    <row r="143" spans="1:28" s="2" customFormat="1" ht="20.100000000000001" customHeight="1" x14ac:dyDescent="0.3">
      <c r="A143" s="73" t="s">
        <v>2103</v>
      </c>
      <c r="B143" s="387" t="s">
        <v>2105</v>
      </c>
      <c r="C143" s="317" t="s">
        <v>5340</v>
      </c>
      <c r="D143" s="318" t="s">
        <v>5343</v>
      </c>
      <c r="E143" s="318"/>
      <c r="F143" s="319" t="s">
        <v>5349</v>
      </c>
      <c r="G143" s="388" t="s">
        <v>5355</v>
      </c>
      <c r="H143" s="428" t="s">
        <v>166</v>
      </c>
      <c r="I143" s="348" t="s">
        <v>2083</v>
      </c>
      <c r="J143" s="55" t="s">
        <v>2496</v>
      </c>
      <c r="K143" s="348" t="s">
        <v>110</v>
      </c>
      <c r="L143" s="429">
        <v>994</v>
      </c>
      <c r="M143" s="54"/>
      <c r="N143" s="55"/>
      <c r="O143" s="24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4"/>
    </row>
    <row r="144" spans="1:28" s="2" customFormat="1" ht="20.100000000000001" customHeight="1" x14ac:dyDescent="0.3">
      <c r="A144" s="73" t="s">
        <v>2103</v>
      </c>
      <c r="B144" s="387" t="s">
        <v>2105</v>
      </c>
      <c r="C144" s="317" t="s">
        <v>5341</v>
      </c>
      <c r="D144" s="318" t="s">
        <v>5344</v>
      </c>
      <c r="E144" s="318"/>
      <c r="F144" s="319" t="s">
        <v>5350</v>
      </c>
      <c r="G144" s="388" t="s">
        <v>5356</v>
      </c>
      <c r="H144" s="428" t="s">
        <v>166</v>
      </c>
      <c r="I144" s="348" t="s">
        <v>2083</v>
      </c>
      <c r="J144" s="55" t="s">
        <v>2496</v>
      </c>
      <c r="K144" s="348" t="s">
        <v>110</v>
      </c>
      <c r="L144" s="429">
        <v>995</v>
      </c>
      <c r="M144" s="54"/>
      <c r="N144" s="55"/>
      <c r="O144" s="24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4"/>
    </row>
    <row r="145" spans="1:28" s="2" customFormat="1" ht="20.100000000000001" customHeight="1" x14ac:dyDescent="0.3">
      <c r="A145" s="73" t="s">
        <v>2103</v>
      </c>
      <c r="B145" s="387" t="s">
        <v>2105</v>
      </c>
      <c r="C145" s="317" t="s">
        <v>5342</v>
      </c>
      <c r="D145" s="318" t="s">
        <v>5345</v>
      </c>
      <c r="E145" s="318"/>
      <c r="F145" s="319" t="s">
        <v>5351</v>
      </c>
      <c r="G145" s="388" t="s">
        <v>5357</v>
      </c>
      <c r="H145" s="428" t="s">
        <v>166</v>
      </c>
      <c r="I145" s="348" t="s">
        <v>2083</v>
      </c>
      <c r="J145" s="55" t="s">
        <v>2496</v>
      </c>
      <c r="K145" s="348" t="s">
        <v>110</v>
      </c>
      <c r="L145" s="429">
        <v>996</v>
      </c>
      <c r="M145" s="54"/>
      <c r="N145" s="55"/>
      <c r="O145" s="24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4"/>
    </row>
    <row r="146" spans="1:28" s="2" customFormat="1" ht="20.100000000000001" customHeight="1" x14ac:dyDescent="0.3">
      <c r="A146" s="77" t="s">
        <v>2103</v>
      </c>
      <c r="B146" s="78" t="s">
        <v>2106</v>
      </c>
      <c r="C146" s="50" t="s">
        <v>2625</v>
      </c>
      <c r="D146" s="51"/>
      <c r="E146" s="51"/>
      <c r="F146" s="52" t="s">
        <v>2882</v>
      </c>
      <c r="G146" s="100" t="s">
        <v>3288</v>
      </c>
      <c r="H146" s="68" t="s">
        <v>148</v>
      </c>
      <c r="I146" s="58" t="s">
        <v>2083</v>
      </c>
      <c r="J146" s="6" t="s">
        <v>3174</v>
      </c>
      <c r="K146" s="56" t="s">
        <v>111</v>
      </c>
      <c r="L146" s="75">
        <v>997</v>
      </c>
      <c r="M146" s="371"/>
      <c r="N146" s="55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4"/>
    </row>
    <row r="147" spans="1:28" s="2" customFormat="1" ht="20.100000000000001" customHeight="1" x14ac:dyDescent="0.3">
      <c r="A147" s="73" t="s">
        <v>2103</v>
      </c>
      <c r="B147" s="387" t="s">
        <v>2106</v>
      </c>
      <c r="C147" s="317" t="s">
        <v>2670</v>
      </c>
      <c r="D147" s="318"/>
      <c r="E147" s="318"/>
      <c r="F147" s="319" t="s">
        <v>2883</v>
      </c>
      <c r="G147" s="388" t="s">
        <v>3289</v>
      </c>
      <c r="H147" s="328" t="s">
        <v>148</v>
      </c>
      <c r="I147" s="321" t="s">
        <v>2083</v>
      </c>
      <c r="J147" s="7" t="s">
        <v>3174</v>
      </c>
      <c r="K147" s="322" t="s">
        <v>111</v>
      </c>
      <c r="L147" s="389">
        <v>998</v>
      </c>
      <c r="M147" s="371"/>
      <c r="N147" s="55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4"/>
    </row>
    <row r="148" spans="1:28" s="2" customFormat="1" ht="20.100000000000001" customHeight="1" x14ac:dyDescent="0.3">
      <c r="A148" s="77" t="s">
        <v>2103</v>
      </c>
      <c r="B148" s="78" t="s">
        <v>2106</v>
      </c>
      <c r="C148" s="5" t="s">
        <v>2671</v>
      </c>
      <c r="D148" s="51"/>
      <c r="E148" s="51"/>
      <c r="F148" s="52" t="s">
        <v>2884</v>
      </c>
      <c r="G148" s="100" t="s">
        <v>3290</v>
      </c>
      <c r="H148" s="68" t="s">
        <v>148</v>
      </c>
      <c r="I148" s="58" t="s">
        <v>2083</v>
      </c>
      <c r="J148" s="6" t="s">
        <v>3174</v>
      </c>
      <c r="K148" s="56" t="s">
        <v>111</v>
      </c>
      <c r="L148" s="75">
        <v>999</v>
      </c>
      <c r="M148" s="371"/>
      <c r="N148" s="55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4"/>
    </row>
    <row r="149" spans="1:28" s="2" customFormat="1" ht="20.100000000000001" customHeight="1" x14ac:dyDescent="0.3">
      <c r="A149" s="77" t="s">
        <v>2103</v>
      </c>
      <c r="B149" s="78" t="s">
        <v>2106</v>
      </c>
      <c r="C149" s="5" t="s">
        <v>2672</v>
      </c>
      <c r="D149" s="51"/>
      <c r="E149" s="51"/>
      <c r="F149" s="52" t="s">
        <v>2885</v>
      </c>
      <c r="G149" s="100" t="s">
        <v>3291</v>
      </c>
      <c r="H149" s="68" t="s">
        <v>148</v>
      </c>
      <c r="I149" s="58" t="s">
        <v>2083</v>
      </c>
      <c r="J149" s="6" t="s">
        <v>3174</v>
      </c>
      <c r="K149" s="56" t="s">
        <v>111</v>
      </c>
      <c r="L149" s="75">
        <v>1000</v>
      </c>
      <c r="M149" s="371"/>
      <c r="N149" s="55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4"/>
    </row>
    <row r="150" spans="1:28" s="2" customFormat="1" ht="20.100000000000001" customHeight="1" x14ac:dyDescent="0.3">
      <c r="A150" s="77" t="s">
        <v>2103</v>
      </c>
      <c r="B150" s="78" t="s">
        <v>2106</v>
      </c>
      <c r="C150" s="5" t="s">
        <v>2673</v>
      </c>
      <c r="D150" s="51"/>
      <c r="E150" s="51"/>
      <c r="F150" s="52" t="s">
        <v>2886</v>
      </c>
      <c r="G150" s="100" t="s">
        <v>3292</v>
      </c>
      <c r="H150" s="68" t="s">
        <v>148</v>
      </c>
      <c r="I150" s="58" t="s">
        <v>2083</v>
      </c>
      <c r="J150" s="6" t="s">
        <v>3174</v>
      </c>
      <c r="K150" s="56" t="s">
        <v>111</v>
      </c>
      <c r="L150" s="75">
        <v>1001</v>
      </c>
      <c r="M150" s="371"/>
      <c r="N150" s="55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4"/>
    </row>
    <row r="151" spans="1:28" s="2" customFormat="1" ht="20.100000000000001" customHeight="1" x14ac:dyDescent="0.3">
      <c r="A151" s="77" t="s">
        <v>2103</v>
      </c>
      <c r="B151" s="78" t="s">
        <v>2106</v>
      </c>
      <c r="C151" s="5" t="s">
        <v>2674</v>
      </c>
      <c r="D151" s="51"/>
      <c r="E151" s="51"/>
      <c r="F151" s="52" t="s">
        <v>2887</v>
      </c>
      <c r="G151" s="100" t="s">
        <v>3293</v>
      </c>
      <c r="H151" s="68" t="s">
        <v>148</v>
      </c>
      <c r="I151" s="58" t="s">
        <v>2083</v>
      </c>
      <c r="J151" s="6" t="s">
        <v>3174</v>
      </c>
      <c r="K151" s="56" t="s">
        <v>111</v>
      </c>
      <c r="L151" s="75">
        <v>1002</v>
      </c>
      <c r="M151" s="371"/>
      <c r="N151" s="55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4"/>
    </row>
    <row r="152" spans="1:28" s="2" customFormat="1" ht="20.100000000000001" customHeight="1" x14ac:dyDescent="0.3">
      <c r="A152" s="517" t="s">
        <v>2675</v>
      </c>
      <c r="B152" s="518"/>
      <c r="C152" s="518"/>
      <c r="D152" s="518"/>
      <c r="E152" s="518"/>
      <c r="F152" s="518"/>
      <c r="G152" s="518"/>
      <c r="H152" s="518"/>
      <c r="I152" s="518"/>
      <c r="J152" s="518"/>
      <c r="K152" s="518"/>
      <c r="L152" s="518"/>
      <c r="M152" s="518"/>
      <c r="N152" s="519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4"/>
    </row>
    <row r="153" spans="1:28" s="2" customFormat="1" ht="20.100000000000001" customHeight="1" x14ac:dyDescent="0.3">
      <c r="A153" s="516" t="s">
        <v>2676</v>
      </c>
      <c r="B153" s="516"/>
      <c r="C153" s="516"/>
      <c r="D153" s="516"/>
      <c r="E153" s="516"/>
      <c r="F153" s="516"/>
      <c r="G153" s="516"/>
      <c r="H153" s="516"/>
      <c r="I153" s="516"/>
      <c r="J153" s="516"/>
      <c r="K153" s="516"/>
      <c r="L153" s="516"/>
      <c r="M153" s="516"/>
      <c r="N153" s="516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4"/>
    </row>
    <row r="154" spans="1:28" s="2" customFormat="1" ht="20.100000000000001" customHeight="1" x14ac:dyDescent="0.3">
      <c r="A154" s="116" t="s">
        <v>2103</v>
      </c>
      <c r="B154" s="117" t="s">
        <v>3175</v>
      </c>
      <c r="C154" s="118" t="s">
        <v>2678</v>
      </c>
      <c r="D154" s="118"/>
      <c r="E154" s="118"/>
      <c r="F154" s="121" t="s">
        <v>2852</v>
      </c>
      <c r="G154" s="118" t="s">
        <v>3294</v>
      </c>
      <c r="H154" s="118" t="s">
        <v>166</v>
      </c>
      <c r="I154" s="105" t="s">
        <v>2083</v>
      </c>
      <c r="J154" s="106" t="s">
        <v>3174</v>
      </c>
      <c r="K154" s="107" t="s">
        <v>111</v>
      </c>
      <c r="L154" s="508" t="s">
        <v>1032</v>
      </c>
      <c r="M154" s="509"/>
      <c r="N154" s="510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4"/>
    </row>
    <row r="155" spans="1:28" s="2" customFormat="1" ht="20.100000000000001" customHeight="1" x14ac:dyDescent="0.3">
      <c r="A155" s="35" t="s">
        <v>2103</v>
      </c>
      <c r="B155" s="36" t="s">
        <v>3175</v>
      </c>
      <c r="C155" s="37" t="s">
        <v>32</v>
      </c>
      <c r="D155" s="38"/>
      <c r="E155" s="38"/>
      <c r="F155" s="39" t="s">
        <v>2853</v>
      </c>
      <c r="G155" s="37" t="s">
        <v>3295</v>
      </c>
      <c r="H155" s="37" t="s">
        <v>166</v>
      </c>
      <c r="I155" s="58" t="s">
        <v>2083</v>
      </c>
      <c r="J155" s="6" t="s">
        <v>3174</v>
      </c>
      <c r="K155" s="58" t="s">
        <v>111</v>
      </c>
      <c r="L155" s="113">
        <v>1003</v>
      </c>
      <c r="M155" s="373"/>
      <c r="N155" s="41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4"/>
    </row>
    <row r="156" spans="1:28" s="2" customFormat="1" ht="20.100000000000001" customHeight="1" x14ac:dyDescent="0.3">
      <c r="A156" s="32" t="s">
        <v>2103</v>
      </c>
      <c r="B156" s="36" t="s">
        <v>3175</v>
      </c>
      <c r="C156" s="5" t="s">
        <v>31</v>
      </c>
      <c r="D156" s="10"/>
      <c r="E156" s="10"/>
      <c r="F156" s="9" t="s">
        <v>2854</v>
      </c>
      <c r="G156" s="5" t="s">
        <v>3296</v>
      </c>
      <c r="H156" s="5" t="s">
        <v>166</v>
      </c>
      <c r="I156" s="58" t="s">
        <v>2083</v>
      </c>
      <c r="J156" s="6" t="s">
        <v>3174</v>
      </c>
      <c r="K156" s="56" t="s">
        <v>111</v>
      </c>
      <c r="L156" s="113">
        <v>1004</v>
      </c>
      <c r="M156" s="367"/>
      <c r="N156" s="7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4"/>
    </row>
    <row r="157" spans="1:28" s="2" customFormat="1" ht="20.100000000000001" customHeight="1" x14ac:dyDescent="0.3">
      <c r="A157" s="32" t="s">
        <v>2103</v>
      </c>
      <c r="B157" s="36" t="s">
        <v>3175</v>
      </c>
      <c r="C157" s="5" t="s">
        <v>30</v>
      </c>
      <c r="D157" s="10"/>
      <c r="E157" s="10"/>
      <c r="F157" s="9" t="s">
        <v>2855</v>
      </c>
      <c r="G157" s="5" t="s">
        <v>3297</v>
      </c>
      <c r="H157" s="5" t="s">
        <v>166</v>
      </c>
      <c r="I157" s="58" t="s">
        <v>2083</v>
      </c>
      <c r="J157" s="6" t="s">
        <v>3174</v>
      </c>
      <c r="K157" s="56" t="s">
        <v>111</v>
      </c>
      <c r="L157" s="113">
        <v>1005</v>
      </c>
      <c r="M157" s="367"/>
      <c r="N157" s="7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4"/>
    </row>
    <row r="158" spans="1:28" s="2" customFormat="1" ht="20.100000000000001" customHeight="1" x14ac:dyDescent="0.3">
      <c r="A158" s="32" t="s">
        <v>2103</v>
      </c>
      <c r="B158" s="36" t="s">
        <v>3175</v>
      </c>
      <c r="C158" s="5" t="s">
        <v>29</v>
      </c>
      <c r="D158" s="10"/>
      <c r="E158" s="10"/>
      <c r="F158" s="9" t="s">
        <v>2856</v>
      </c>
      <c r="G158" s="5" t="s">
        <v>3298</v>
      </c>
      <c r="H158" s="5" t="s">
        <v>166</v>
      </c>
      <c r="I158" s="58" t="s">
        <v>2083</v>
      </c>
      <c r="J158" s="6" t="s">
        <v>3174</v>
      </c>
      <c r="K158" s="56" t="s">
        <v>111</v>
      </c>
      <c r="L158" s="113">
        <v>1006</v>
      </c>
      <c r="M158" s="367"/>
      <c r="N158" s="7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4"/>
    </row>
    <row r="159" spans="1:28" s="2" customFormat="1" ht="20.100000000000001" customHeight="1" x14ac:dyDescent="0.3">
      <c r="A159" s="32" t="s">
        <v>2103</v>
      </c>
      <c r="B159" s="36" t="s">
        <v>3175</v>
      </c>
      <c r="C159" s="5" t="s">
        <v>28</v>
      </c>
      <c r="D159" s="10"/>
      <c r="E159" s="10"/>
      <c r="F159" s="9" t="s">
        <v>2857</v>
      </c>
      <c r="G159" s="5" t="s">
        <v>3299</v>
      </c>
      <c r="H159" s="5" t="s">
        <v>166</v>
      </c>
      <c r="I159" s="58" t="s">
        <v>2083</v>
      </c>
      <c r="J159" s="6" t="s">
        <v>3174</v>
      </c>
      <c r="K159" s="56" t="s">
        <v>111</v>
      </c>
      <c r="L159" s="113">
        <v>1007</v>
      </c>
      <c r="M159" s="367"/>
      <c r="N159" s="7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4"/>
    </row>
    <row r="160" spans="1:28" s="2" customFormat="1" ht="20.100000000000001" customHeight="1" x14ac:dyDescent="0.3">
      <c r="A160" s="32" t="s">
        <v>2103</v>
      </c>
      <c r="B160" s="36" t="s">
        <v>3175</v>
      </c>
      <c r="C160" s="5" t="s">
        <v>27</v>
      </c>
      <c r="D160" s="10"/>
      <c r="E160" s="10"/>
      <c r="F160" s="9" t="s">
        <v>2858</v>
      </c>
      <c r="G160" s="5" t="s">
        <v>3300</v>
      </c>
      <c r="H160" s="5" t="s">
        <v>166</v>
      </c>
      <c r="I160" s="58" t="s">
        <v>2083</v>
      </c>
      <c r="J160" s="6" t="s">
        <v>3174</v>
      </c>
      <c r="K160" s="56" t="s">
        <v>111</v>
      </c>
      <c r="L160" s="113">
        <v>1008</v>
      </c>
      <c r="M160" s="367"/>
      <c r="N160" s="7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4"/>
    </row>
    <row r="161" spans="1:27" s="2" customFormat="1" ht="20.100000000000001" customHeight="1" x14ac:dyDescent="0.3">
      <c r="A161" s="32" t="s">
        <v>2103</v>
      </c>
      <c r="B161" s="36" t="s">
        <v>3175</v>
      </c>
      <c r="C161" s="5" t="s">
        <v>26</v>
      </c>
      <c r="D161" s="10"/>
      <c r="E161" s="10"/>
      <c r="F161" s="9" t="s">
        <v>2859</v>
      </c>
      <c r="G161" s="5" t="s">
        <v>3301</v>
      </c>
      <c r="H161" s="5" t="s">
        <v>166</v>
      </c>
      <c r="I161" s="58" t="s">
        <v>2083</v>
      </c>
      <c r="J161" s="6" t="s">
        <v>3174</v>
      </c>
      <c r="K161" s="56" t="s">
        <v>111</v>
      </c>
      <c r="L161" s="113">
        <v>1009</v>
      </c>
      <c r="M161" s="367"/>
      <c r="N161" s="7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4"/>
    </row>
    <row r="162" spans="1:27" s="2" customFormat="1" ht="20.100000000000001" customHeight="1" x14ac:dyDescent="0.3">
      <c r="A162" s="32" t="s">
        <v>2103</v>
      </c>
      <c r="B162" s="36" t="s">
        <v>3175</v>
      </c>
      <c r="C162" s="5" t="s">
        <v>20</v>
      </c>
      <c r="D162" s="10"/>
      <c r="E162" s="10"/>
      <c r="F162" s="9" t="s">
        <v>2860</v>
      </c>
      <c r="G162" s="5" t="s">
        <v>3302</v>
      </c>
      <c r="H162" s="5" t="s">
        <v>166</v>
      </c>
      <c r="I162" s="58" t="s">
        <v>2083</v>
      </c>
      <c r="J162" s="6" t="s">
        <v>3174</v>
      </c>
      <c r="K162" s="56" t="s">
        <v>111</v>
      </c>
      <c r="L162" s="113">
        <v>1010</v>
      </c>
      <c r="M162" s="367"/>
      <c r="N162" s="7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4"/>
    </row>
    <row r="163" spans="1:27" s="2" customFormat="1" ht="20.100000000000001" customHeight="1" x14ac:dyDescent="0.3">
      <c r="A163" s="32" t="s">
        <v>2103</v>
      </c>
      <c r="B163" s="36" t="s">
        <v>3175</v>
      </c>
      <c r="C163" s="5" t="s">
        <v>19</v>
      </c>
      <c r="D163" s="10"/>
      <c r="E163" s="10"/>
      <c r="F163" s="9" t="s">
        <v>2861</v>
      </c>
      <c r="G163" s="5" t="s">
        <v>3303</v>
      </c>
      <c r="H163" s="5" t="s">
        <v>166</v>
      </c>
      <c r="I163" s="58" t="s">
        <v>2083</v>
      </c>
      <c r="J163" s="6" t="s">
        <v>3174</v>
      </c>
      <c r="K163" s="56" t="s">
        <v>111</v>
      </c>
      <c r="L163" s="113">
        <v>1011</v>
      </c>
      <c r="M163" s="367"/>
      <c r="N163" s="7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4"/>
    </row>
    <row r="164" spans="1:27" s="2" customFormat="1" ht="20.100000000000001" customHeight="1" x14ac:dyDescent="0.3">
      <c r="A164" s="32" t="s">
        <v>2103</v>
      </c>
      <c r="B164" s="36" t="s">
        <v>3175</v>
      </c>
      <c r="C164" s="5" t="s">
        <v>18</v>
      </c>
      <c r="D164" s="10"/>
      <c r="E164" s="10"/>
      <c r="F164" s="9" t="s">
        <v>2862</v>
      </c>
      <c r="G164" s="5" t="s">
        <v>3304</v>
      </c>
      <c r="H164" s="5" t="s">
        <v>166</v>
      </c>
      <c r="I164" s="58" t="s">
        <v>2083</v>
      </c>
      <c r="J164" s="6" t="s">
        <v>3174</v>
      </c>
      <c r="K164" s="56" t="s">
        <v>111</v>
      </c>
      <c r="L164" s="113">
        <v>1012</v>
      </c>
      <c r="M164" s="367"/>
      <c r="N164" s="7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4"/>
    </row>
    <row r="165" spans="1:27" s="2" customFormat="1" ht="20.100000000000001" customHeight="1" x14ac:dyDescent="0.3">
      <c r="A165" s="32" t="s">
        <v>2103</v>
      </c>
      <c r="B165" s="36" t="s">
        <v>3175</v>
      </c>
      <c r="C165" s="5" t="s">
        <v>17</v>
      </c>
      <c r="D165" s="10"/>
      <c r="E165" s="10"/>
      <c r="F165" s="9" t="s">
        <v>2863</v>
      </c>
      <c r="G165" s="5" t="s">
        <v>3305</v>
      </c>
      <c r="H165" s="5" t="s">
        <v>166</v>
      </c>
      <c r="I165" s="58" t="s">
        <v>2083</v>
      </c>
      <c r="J165" s="6" t="s">
        <v>3174</v>
      </c>
      <c r="K165" s="56" t="s">
        <v>111</v>
      </c>
      <c r="L165" s="113">
        <v>1013</v>
      </c>
      <c r="M165" s="367"/>
      <c r="N165" s="7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4"/>
    </row>
    <row r="166" spans="1:27" s="2" customFormat="1" ht="20.100000000000001" customHeight="1" x14ac:dyDescent="0.3">
      <c r="A166" s="32" t="s">
        <v>2103</v>
      </c>
      <c r="B166" s="36" t="s">
        <v>3175</v>
      </c>
      <c r="C166" s="5" t="s">
        <v>16</v>
      </c>
      <c r="D166" s="10"/>
      <c r="E166" s="10"/>
      <c r="F166" s="9" t="s">
        <v>2864</v>
      </c>
      <c r="G166" s="5" t="s">
        <v>3306</v>
      </c>
      <c r="H166" s="5" t="s">
        <v>166</v>
      </c>
      <c r="I166" s="58" t="s">
        <v>2083</v>
      </c>
      <c r="J166" s="6" t="s">
        <v>3174</v>
      </c>
      <c r="K166" s="56" t="s">
        <v>111</v>
      </c>
      <c r="L166" s="113">
        <v>1014</v>
      </c>
      <c r="M166" s="367"/>
      <c r="N166" s="7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4"/>
    </row>
    <row r="167" spans="1:27" s="2" customFormat="1" ht="20.100000000000001" customHeight="1" x14ac:dyDescent="0.3">
      <c r="A167" s="32" t="s">
        <v>2103</v>
      </c>
      <c r="B167" s="36" t="s">
        <v>3175</v>
      </c>
      <c r="C167" s="5" t="s">
        <v>15</v>
      </c>
      <c r="D167" s="10"/>
      <c r="E167" s="10"/>
      <c r="F167" s="9" t="s">
        <v>2865</v>
      </c>
      <c r="G167" s="5" t="s">
        <v>3307</v>
      </c>
      <c r="H167" s="5" t="s">
        <v>166</v>
      </c>
      <c r="I167" s="58" t="s">
        <v>2083</v>
      </c>
      <c r="J167" s="6" t="s">
        <v>3174</v>
      </c>
      <c r="K167" s="56" t="s">
        <v>111</v>
      </c>
      <c r="L167" s="113">
        <v>1015</v>
      </c>
      <c r="M167" s="367"/>
      <c r="N167" s="7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4"/>
    </row>
    <row r="168" spans="1:27" s="2" customFormat="1" ht="20.100000000000001" customHeight="1" x14ac:dyDescent="0.3">
      <c r="A168" s="32" t="s">
        <v>2103</v>
      </c>
      <c r="B168" s="36" t="s">
        <v>3175</v>
      </c>
      <c r="C168" s="5" t="s">
        <v>14</v>
      </c>
      <c r="D168" s="10"/>
      <c r="E168" s="10"/>
      <c r="F168" s="9" t="s">
        <v>2866</v>
      </c>
      <c r="G168" s="5" t="s">
        <v>3308</v>
      </c>
      <c r="H168" s="5" t="s">
        <v>166</v>
      </c>
      <c r="I168" s="58" t="s">
        <v>2083</v>
      </c>
      <c r="J168" s="6" t="s">
        <v>3174</v>
      </c>
      <c r="K168" s="56" t="s">
        <v>111</v>
      </c>
      <c r="L168" s="113">
        <v>1016</v>
      </c>
      <c r="M168" s="367"/>
      <c r="N168" s="7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4"/>
    </row>
    <row r="169" spans="1:27" s="2" customFormat="1" ht="20.100000000000001" customHeight="1" x14ac:dyDescent="0.3">
      <c r="A169" s="32" t="s">
        <v>2103</v>
      </c>
      <c r="B169" s="36" t="s">
        <v>3175</v>
      </c>
      <c r="C169" s="5" t="s">
        <v>2681</v>
      </c>
      <c r="D169" s="10"/>
      <c r="E169" s="10"/>
      <c r="F169" s="9" t="s">
        <v>2867</v>
      </c>
      <c r="G169" s="5" t="s">
        <v>3309</v>
      </c>
      <c r="H169" s="5" t="s">
        <v>166</v>
      </c>
      <c r="I169" s="58" t="s">
        <v>2083</v>
      </c>
      <c r="J169" s="6" t="s">
        <v>3174</v>
      </c>
      <c r="K169" s="56" t="s">
        <v>111</v>
      </c>
      <c r="L169" s="113">
        <v>1017</v>
      </c>
      <c r="M169" s="367"/>
      <c r="N169" s="7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4"/>
    </row>
    <row r="170" spans="1:27" s="2" customFormat="1" ht="20.100000000000001" customHeight="1" x14ac:dyDescent="0.3">
      <c r="A170" s="32" t="s">
        <v>2103</v>
      </c>
      <c r="B170" s="36" t="s">
        <v>3175</v>
      </c>
      <c r="C170" s="5" t="s">
        <v>2682</v>
      </c>
      <c r="D170" s="10"/>
      <c r="E170" s="10"/>
      <c r="F170" s="9" t="s">
        <v>2868</v>
      </c>
      <c r="G170" s="5" t="s">
        <v>3310</v>
      </c>
      <c r="H170" s="5" t="s">
        <v>166</v>
      </c>
      <c r="I170" s="58" t="s">
        <v>2083</v>
      </c>
      <c r="J170" s="6" t="s">
        <v>3174</v>
      </c>
      <c r="K170" s="56" t="s">
        <v>111</v>
      </c>
      <c r="L170" s="113">
        <v>1018</v>
      </c>
      <c r="M170" s="367"/>
      <c r="N170" s="7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4"/>
    </row>
    <row r="171" spans="1:27" s="2" customFormat="1" ht="20.100000000000001" customHeight="1" x14ac:dyDescent="0.3">
      <c r="A171" s="32" t="s">
        <v>2103</v>
      </c>
      <c r="B171" s="36" t="s">
        <v>3175</v>
      </c>
      <c r="C171" s="5" t="s">
        <v>11</v>
      </c>
      <c r="D171" s="10"/>
      <c r="E171" s="10"/>
      <c r="F171" s="9" t="s">
        <v>2869</v>
      </c>
      <c r="G171" s="5" t="s">
        <v>3311</v>
      </c>
      <c r="H171" s="5" t="s">
        <v>166</v>
      </c>
      <c r="I171" s="58" t="s">
        <v>2083</v>
      </c>
      <c r="J171" s="6" t="s">
        <v>3174</v>
      </c>
      <c r="K171" s="56" t="s">
        <v>111</v>
      </c>
      <c r="L171" s="113">
        <v>1019</v>
      </c>
      <c r="M171" s="367"/>
      <c r="N171" s="7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4"/>
    </row>
    <row r="172" spans="1:27" s="2" customFormat="1" ht="20.100000000000001" customHeight="1" x14ac:dyDescent="0.3">
      <c r="A172" s="32" t="s">
        <v>2103</v>
      </c>
      <c r="B172" s="36" t="s">
        <v>3175</v>
      </c>
      <c r="C172" s="5" t="s">
        <v>10</v>
      </c>
      <c r="D172" s="10"/>
      <c r="E172" s="10"/>
      <c r="F172" s="9" t="s">
        <v>2870</v>
      </c>
      <c r="G172" s="5" t="s">
        <v>3312</v>
      </c>
      <c r="H172" s="5" t="s">
        <v>166</v>
      </c>
      <c r="I172" s="58" t="s">
        <v>2083</v>
      </c>
      <c r="J172" s="6" t="s">
        <v>3174</v>
      </c>
      <c r="K172" s="56" t="s">
        <v>111</v>
      </c>
      <c r="L172" s="113">
        <v>1020</v>
      </c>
      <c r="M172" s="367"/>
      <c r="N172" s="7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4"/>
    </row>
    <row r="173" spans="1:27" s="2" customFormat="1" ht="20.100000000000001" customHeight="1" x14ac:dyDescent="0.3">
      <c r="A173" s="32" t="s">
        <v>2103</v>
      </c>
      <c r="B173" s="36" t="s">
        <v>3175</v>
      </c>
      <c r="C173" s="5" t="s">
        <v>162</v>
      </c>
      <c r="D173" s="10"/>
      <c r="E173" s="10"/>
      <c r="F173" s="9" t="s">
        <v>2871</v>
      </c>
      <c r="G173" s="5" t="s">
        <v>3313</v>
      </c>
      <c r="H173" s="5" t="s">
        <v>166</v>
      </c>
      <c r="I173" s="58" t="s">
        <v>2083</v>
      </c>
      <c r="J173" s="6" t="s">
        <v>3174</v>
      </c>
      <c r="K173" s="56" t="s">
        <v>111</v>
      </c>
      <c r="L173" s="113">
        <v>1021</v>
      </c>
      <c r="M173" s="367"/>
      <c r="N173" s="7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4"/>
    </row>
    <row r="174" spans="1:27" s="2" customFormat="1" ht="20.100000000000001" customHeight="1" x14ac:dyDescent="0.3">
      <c r="A174" s="32" t="s">
        <v>2103</v>
      </c>
      <c r="B174" s="36" t="s">
        <v>3175</v>
      </c>
      <c r="C174" s="5" t="s">
        <v>2677</v>
      </c>
      <c r="D174" s="10"/>
      <c r="E174" s="10"/>
      <c r="F174" s="9" t="s">
        <v>2872</v>
      </c>
      <c r="G174" s="5" t="s">
        <v>3314</v>
      </c>
      <c r="H174" s="5" t="s">
        <v>166</v>
      </c>
      <c r="I174" s="58" t="s">
        <v>2083</v>
      </c>
      <c r="J174" s="6" t="s">
        <v>3174</v>
      </c>
      <c r="K174" s="56" t="s">
        <v>111</v>
      </c>
      <c r="L174" s="113">
        <v>1022</v>
      </c>
      <c r="M174" s="367"/>
      <c r="N174" s="7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4"/>
    </row>
    <row r="175" spans="1:27" s="2" customFormat="1" ht="20.100000000000001" customHeight="1" x14ac:dyDescent="0.3">
      <c r="A175" s="32" t="s">
        <v>2103</v>
      </c>
      <c r="B175" s="36" t="s">
        <v>3175</v>
      </c>
      <c r="C175" s="5" t="s">
        <v>200</v>
      </c>
      <c r="D175" s="10"/>
      <c r="E175" s="10"/>
      <c r="F175" s="9" t="s">
        <v>2873</v>
      </c>
      <c r="G175" s="5" t="s">
        <v>3315</v>
      </c>
      <c r="H175" s="5" t="s">
        <v>166</v>
      </c>
      <c r="I175" s="58" t="s">
        <v>2083</v>
      </c>
      <c r="J175" s="6" t="s">
        <v>3174</v>
      </c>
      <c r="K175" s="56" t="s">
        <v>111</v>
      </c>
      <c r="L175" s="113">
        <v>1023</v>
      </c>
      <c r="M175" s="367"/>
      <c r="N175" s="7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4"/>
    </row>
    <row r="176" spans="1:27" s="2" customFormat="1" ht="20.100000000000001" customHeight="1" x14ac:dyDescent="0.3">
      <c r="A176" s="516" t="s">
        <v>2676</v>
      </c>
      <c r="B176" s="516"/>
      <c r="C176" s="516"/>
      <c r="D176" s="516"/>
      <c r="E176" s="516"/>
      <c r="F176" s="516"/>
      <c r="G176" s="516"/>
      <c r="H176" s="516"/>
      <c r="I176" s="516"/>
      <c r="J176" s="516"/>
      <c r="K176" s="516"/>
      <c r="L176" s="516"/>
      <c r="M176" s="516"/>
      <c r="N176" s="516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4"/>
    </row>
    <row r="177" spans="1:27" s="2" customFormat="1" ht="20.100000000000001" customHeight="1" x14ac:dyDescent="0.3">
      <c r="A177" s="116" t="s">
        <v>2103</v>
      </c>
      <c r="B177" s="117" t="s">
        <v>3184</v>
      </c>
      <c r="C177" s="118" t="s">
        <v>2679</v>
      </c>
      <c r="D177" s="118"/>
      <c r="E177" s="118"/>
      <c r="F177" s="121" t="s">
        <v>2812</v>
      </c>
      <c r="G177" s="118" t="s">
        <v>3316</v>
      </c>
      <c r="H177" s="118" t="s">
        <v>166</v>
      </c>
      <c r="I177" s="105" t="s">
        <v>2083</v>
      </c>
      <c r="J177" s="106" t="s">
        <v>3174</v>
      </c>
      <c r="K177" s="107" t="s">
        <v>111</v>
      </c>
      <c r="L177" s="508" t="s">
        <v>1032</v>
      </c>
      <c r="M177" s="509"/>
      <c r="N177" s="510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4"/>
    </row>
    <row r="178" spans="1:27" s="2" customFormat="1" ht="20.100000000000001" customHeight="1" x14ac:dyDescent="0.3">
      <c r="A178" s="32" t="s">
        <v>2103</v>
      </c>
      <c r="B178" s="31" t="s">
        <v>3184</v>
      </c>
      <c r="C178" s="37" t="s">
        <v>32</v>
      </c>
      <c r="D178" s="10"/>
      <c r="E178" s="10"/>
      <c r="F178" s="9" t="s">
        <v>2822</v>
      </c>
      <c r="G178" s="5" t="s">
        <v>3317</v>
      </c>
      <c r="H178" s="5" t="s">
        <v>166</v>
      </c>
      <c r="I178" s="58" t="s">
        <v>2083</v>
      </c>
      <c r="J178" s="6" t="s">
        <v>3174</v>
      </c>
      <c r="K178" s="56" t="s">
        <v>111</v>
      </c>
      <c r="L178" s="60">
        <v>1024</v>
      </c>
      <c r="M178" s="367"/>
      <c r="N178" s="7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4"/>
    </row>
    <row r="179" spans="1:27" s="2" customFormat="1" ht="20.100000000000001" customHeight="1" x14ac:dyDescent="0.3">
      <c r="A179" s="32" t="s">
        <v>2103</v>
      </c>
      <c r="B179" s="31" t="s">
        <v>3184</v>
      </c>
      <c r="C179" s="5" t="s">
        <v>31</v>
      </c>
      <c r="D179" s="10"/>
      <c r="E179" s="10"/>
      <c r="F179" s="9" t="s">
        <v>2823</v>
      </c>
      <c r="G179" s="5" t="s">
        <v>3318</v>
      </c>
      <c r="H179" s="5" t="s">
        <v>166</v>
      </c>
      <c r="I179" s="58" t="s">
        <v>2083</v>
      </c>
      <c r="J179" s="6" t="s">
        <v>3174</v>
      </c>
      <c r="K179" s="56" t="s">
        <v>111</v>
      </c>
      <c r="L179" s="60">
        <v>1025</v>
      </c>
      <c r="M179" s="367"/>
      <c r="N179" s="7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4"/>
    </row>
    <row r="180" spans="1:27" s="2" customFormat="1" ht="20.100000000000001" customHeight="1" x14ac:dyDescent="0.3">
      <c r="A180" s="32" t="s">
        <v>2103</v>
      </c>
      <c r="B180" s="31" t="s">
        <v>3184</v>
      </c>
      <c r="C180" s="5" t="s">
        <v>30</v>
      </c>
      <c r="D180" s="10"/>
      <c r="E180" s="10"/>
      <c r="F180" s="9" t="s">
        <v>2824</v>
      </c>
      <c r="G180" s="5" t="s">
        <v>3319</v>
      </c>
      <c r="H180" s="5" t="s">
        <v>166</v>
      </c>
      <c r="I180" s="58" t="s">
        <v>2083</v>
      </c>
      <c r="J180" s="6" t="s">
        <v>3174</v>
      </c>
      <c r="K180" s="56" t="s">
        <v>111</v>
      </c>
      <c r="L180" s="60">
        <v>1026</v>
      </c>
      <c r="M180" s="367"/>
      <c r="N180" s="7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4"/>
    </row>
    <row r="181" spans="1:27" s="2" customFormat="1" ht="20.100000000000001" customHeight="1" x14ac:dyDescent="0.3">
      <c r="A181" s="32" t="s">
        <v>2103</v>
      </c>
      <c r="B181" s="31" t="s">
        <v>3184</v>
      </c>
      <c r="C181" s="5" t="s">
        <v>29</v>
      </c>
      <c r="D181" s="10"/>
      <c r="E181" s="10"/>
      <c r="F181" s="9" t="s">
        <v>2825</v>
      </c>
      <c r="G181" s="5" t="s">
        <v>3320</v>
      </c>
      <c r="H181" s="5" t="s">
        <v>166</v>
      </c>
      <c r="I181" s="58" t="s">
        <v>2083</v>
      </c>
      <c r="J181" s="6" t="s">
        <v>3174</v>
      </c>
      <c r="K181" s="56" t="s">
        <v>111</v>
      </c>
      <c r="L181" s="60">
        <v>1027</v>
      </c>
      <c r="M181" s="367"/>
      <c r="N181" s="7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4"/>
    </row>
    <row r="182" spans="1:27" s="2" customFormat="1" ht="20.100000000000001" customHeight="1" x14ac:dyDescent="0.3">
      <c r="A182" s="32" t="s">
        <v>2103</v>
      </c>
      <c r="B182" s="31" t="s">
        <v>3184</v>
      </c>
      <c r="C182" s="5" t="s">
        <v>28</v>
      </c>
      <c r="D182" s="10"/>
      <c r="E182" s="10"/>
      <c r="F182" s="9" t="s">
        <v>2826</v>
      </c>
      <c r="G182" s="5" t="s">
        <v>3321</v>
      </c>
      <c r="H182" s="5" t="s">
        <v>166</v>
      </c>
      <c r="I182" s="58" t="s">
        <v>2083</v>
      </c>
      <c r="J182" s="6" t="s">
        <v>3174</v>
      </c>
      <c r="K182" s="56" t="s">
        <v>111</v>
      </c>
      <c r="L182" s="60">
        <v>1028</v>
      </c>
      <c r="M182" s="367"/>
      <c r="N182" s="7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4"/>
    </row>
    <row r="183" spans="1:27" s="2" customFormat="1" ht="20.100000000000001" customHeight="1" x14ac:dyDescent="0.3">
      <c r="A183" s="32" t="s">
        <v>2103</v>
      </c>
      <c r="B183" s="31" t="s">
        <v>3184</v>
      </c>
      <c r="C183" s="5" t="s">
        <v>27</v>
      </c>
      <c r="D183" s="10"/>
      <c r="E183" s="10"/>
      <c r="F183" s="9" t="s">
        <v>2827</v>
      </c>
      <c r="G183" s="5" t="s">
        <v>3322</v>
      </c>
      <c r="H183" s="5" t="s">
        <v>166</v>
      </c>
      <c r="I183" s="58" t="s">
        <v>2083</v>
      </c>
      <c r="J183" s="6" t="s">
        <v>3174</v>
      </c>
      <c r="K183" s="56" t="s">
        <v>111</v>
      </c>
      <c r="L183" s="60">
        <v>1029</v>
      </c>
      <c r="M183" s="367"/>
      <c r="N183" s="7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4"/>
    </row>
    <row r="184" spans="1:27" s="2" customFormat="1" ht="20.100000000000001" customHeight="1" x14ac:dyDescent="0.3">
      <c r="A184" s="32" t="s">
        <v>2103</v>
      </c>
      <c r="B184" s="31" t="s">
        <v>3184</v>
      </c>
      <c r="C184" s="5" t="s">
        <v>26</v>
      </c>
      <c r="D184" s="10"/>
      <c r="E184" s="10"/>
      <c r="F184" s="9" t="s">
        <v>2828</v>
      </c>
      <c r="G184" s="5" t="s">
        <v>3323</v>
      </c>
      <c r="H184" s="5" t="s">
        <v>166</v>
      </c>
      <c r="I184" s="58" t="s">
        <v>2083</v>
      </c>
      <c r="J184" s="6" t="s">
        <v>3174</v>
      </c>
      <c r="K184" s="56" t="s">
        <v>111</v>
      </c>
      <c r="L184" s="60">
        <v>1030</v>
      </c>
      <c r="M184" s="367"/>
      <c r="N184" s="7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4"/>
    </row>
    <row r="185" spans="1:27" s="2" customFormat="1" ht="20.100000000000001" customHeight="1" x14ac:dyDescent="0.3">
      <c r="A185" s="32" t="s">
        <v>2103</v>
      </c>
      <c r="B185" s="31" t="s">
        <v>3184</v>
      </c>
      <c r="C185" s="5" t="s">
        <v>200</v>
      </c>
      <c r="D185" s="10"/>
      <c r="E185" s="10"/>
      <c r="F185" s="9" t="s">
        <v>2829</v>
      </c>
      <c r="G185" s="5" t="s">
        <v>3324</v>
      </c>
      <c r="H185" s="5" t="s">
        <v>166</v>
      </c>
      <c r="I185" s="58" t="s">
        <v>2083</v>
      </c>
      <c r="J185" s="6" t="s">
        <v>3174</v>
      </c>
      <c r="K185" s="56" t="s">
        <v>111</v>
      </c>
      <c r="L185" s="60">
        <v>1031</v>
      </c>
      <c r="M185" s="367"/>
      <c r="N185" s="7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4"/>
    </row>
    <row r="186" spans="1:27" s="2" customFormat="1" ht="20.100000000000001" customHeight="1" x14ac:dyDescent="0.3">
      <c r="A186" s="191" t="s">
        <v>2103</v>
      </c>
      <c r="B186" s="271" t="s">
        <v>3949</v>
      </c>
      <c r="C186" s="269" t="s">
        <v>4896</v>
      </c>
      <c r="D186" s="291"/>
      <c r="E186" s="291"/>
      <c r="F186" s="300" t="s">
        <v>4954</v>
      </c>
      <c r="G186" s="291" t="s">
        <v>5019</v>
      </c>
      <c r="H186" s="269" t="s">
        <v>166</v>
      </c>
      <c r="I186" s="274" t="s">
        <v>2083</v>
      </c>
      <c r="J186" s="271" t="s">
        <v>3174</v>
      </c>
      <c r="K186" s="274" t="s">
        <v>111</v>
      </c>
      <c r="L186" s="297">
        <v>1032</v>
      </c>
      <c r="M186" s="191"/>
      <c r="N186" s="271"/>
      <c r="AA186" s="4"/>
    </row>
    <row r="187" spans="1:27" s="2" customFormat="1" ht="20.100000000000001" customHeight="1" x14ac:dyDescent="0.3">
      <c r="A187" s="191" t="s">
        <v>2103</v>
      </c>
      <c r="B187" s="271" t="s">
        <v>3949</v>
      </c>
      <c r="C187" s="269" t="s">
        <v>4896</v>
      </c>
      <c r="D187" s="291"/>
      <c r="E187" s="291"/>
      <c r="F187" s="300" t="s">
        <v>4955</v>
      </c>
      <c r="G187" s="291" t="s">
        <v>5020</v>
      </c>
      <c r="H187" s="269" t="s">
        <v>166</v>
      </c>
      <c r="I187" s="274" t="s">
        <v>2083</v>
      </c>
      <c r="J187" s="271" t="s">
        <v>3174</v>
      </c>
      <c r="K187" s="274" t="s">
        <v>111</v>
      </c>
      <c r="L187" s="297">
        <v>1033</v>
      </c>
      <c r="M187" s="191"/>
      <c r="N187" s="271"/>
      <c r="AA187" s="4"/>
    </row>
    <row r="188" spans="1:27" s="2" customFormat="1" ht="20.100000000000001" customHeight="1" x14ac:dyDescent="0.3">
      <c r="A188" s="191" t="s">
        <v>2103</v>
      </c>
      <c r="B188" s="271" t="s">
        <v>3949</v>
      </c>
      <c r="C188" s="269" t="s">
        <v>4896</v>
      </c>
      <c r="D188" s="291"/>
      <c r="E188" s="291"/>
      <c r="F188" s="300" t="s">
        <v>4956</v>
      </c>
      <c r="G188" s="291" t="s">
        <v>5021</v>
      </c>
      <c r="H188" s="269" t="s">
        <v>166</v>
      </c>
      <c r="I188" s="274" t="s">
        <v>2083</v>
      </c>
      <c r="J188" s="271" t="s">
        <v>3174</v>
      </c>
      <c r="K188" s="274" t="s">
        <v>111</v>
      </c>
      <c r="L188" s="297">
        <v>1034</v>
      </c>
      <c r="M188" s="191"/>
      <c r="N188" s="271"/>
      <c r="AA188" s="4"/>
    </row>
    <row r="189" spans="1:27" s="2" customFormat="1" ht="20.100000000000001" customHeight="1" x14ac:dyDescent="0.3">
      <c r="A189" s="191" t="s">
        <v>2103</v>
      </c>
      <c r="B189" s="271" t="s">
        <v>3949</v>
      </c>
      <c r="C189" s="269" t="s">
        <v>4896</v>
      </c>
      <c r="D189" s="291"/>
      <c r="E189" s="291"/>
      <c r="F189" s="300" t="s">
        <v>4957</v>
      </c>
      <c r="G189" s="291" t="s">
        <v>5022</v>
      </c>
      <c r="H189" s="269" t="s">
        <v>166</v>
      </c>
      <c r="I189" s="274" t="s">
        <v>2083</v>
      </c>
      <c r="J189" s="271" t="s">
        <v>3174</v>
      </c>
      <c r="K189" s="274" t="s">
        <v>111</v>
      </c>
      <c r="L189" s="297">
        <v>1035</v>
      </c>
      <c r="M189" s="191"/>
      <c r="N189" s="271"/>
      <c r="AA189" s="4"/>
    </row>
    <row r="190" spans="1:27" s="2" customFormat="1" ht="20.100000000000001" customHeight="1" x14ac:dyDescent="0.3">
      <c r="A190" s="191" t="s">
        <v>2103</v>
      </c>
      <c r="B190" s="271" t="s">
        <v>3949</v>
      </c>
      <c r="C190" s="269" t="s">
        <v>4896</v>
      </c>
      <c r="D190" s="291"/>
      <c r="E190" s="291"/>
      <c r="F190" s="300" t="s">
        <v>4958</v>
      </c>
      <c r="G190" s="291" t="s">
        <v>5023</v>
      </c>
      <c r="H190" s="269" t="s">
        <v>166</v>
      </c>
      <c r="I190" s="274" t="s">
        <v>2083</v>
      </c>
      <c r="J190" s="271" t="s">
        <v>3174</v>
      </c>
      <c r="K190" s="274" t="s">
        <v>111</v>
      </c>
      <c r="L190" s="297">
        <v>1036</v>
      </c>
      <c r="M190" s="191"/>
      <c r="N190" s="271"/>
      <c r="AA190" s="4"/>
    </row>
    <row r="191" spans="1:27" s="2" customForma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3"/>
      <c r="N191" s="3"/>
      <c r="AA191" s="4"/>
    </row>
    <row r="192" spans="1:27" s="2" customForma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3"/>
      <c r="N192" s="3"/>
      <c r="AA192" s="4"/>
    </row>
    <row r="193" spans="1:27" s="2" customForma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3"/>
      <c r="N193" s="3"/>
      <c r="AA193" s="4"/>
    </row>
    <row r="194" spans="1:27" s="2" customForma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3"/>
      <c r="N194" s="3"/>
      <c r="AA194" s="4"/>
    </row>
    <row r="195" spans="1:27" s="2" customForma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3"/>
      <c r="N195" s="3"/>
      <c r="AA195" s="4"/>
    </row>
    <row r="196" spans="1:27" s="2" customForma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3"/>
      <c r="N196" s="3"/>
      <c r="AA196" s="4"/>
    </row>
    <row r="197" spans="1:27" s="2" customForma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3"/>
      <c r="N197" s="3"/>
      <c r="AA197" s="4"/>
    </row>
    <row r="198" spans="1:27" s="2" customForma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3"/>
      <c r="N198" s="3"/>
      <c r="AA198" s="4"/>
    </row>
    <row r="199" spans="1:27" s="2" customForma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3"/>
      <c r="N199" s="3"/>
      <c r="AA199" s="4"/>
    </row>
    <row r="200" spans="1:27" s="2" customForma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3"/>
      <c r="N200" s="3"/>
      <c r="AA200" s="4"/>
    </row>
    <row r="201" spans="1:27" s="2" customForma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3"/>
      <c r="N201" s="3"/>
      <c r="AA201" s="4"/>
    </row>
    <row r="202" spans="1:27" s="2" customForma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3"/>
      <c r="N202" s="3"/>
      <c r="AA202" s="4"/>
    </row>
    <row r="203" spans="1:27" s="2" customForma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3"/>
      <c r="N203" s="3"/>
      <c r="AA203" s="4"/>
    </row>
    <row r="204" spans="1:27" s="2" customForma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3"/>
      <c r="N204" s="3"/>
      <c r="AA204" s="4"/>
    </row>
    <row r="205" spans="1:27" s="2" customForma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3"/>
      <c r="N205" s="3"/>
      <c r="AA205" s="4"/>
    </row>
    <row r="206" spans="1:27" s="2" customForma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3"/>
      <c r="N206" s="3"/>
      <c r="AA206" s="4"/>
    </row>
    <row r="207" spans="1:27" s="2" customForma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3"/>
      <c r="N207" s="3"/>
      <c r="AA207" s="4"/>
    </row>
    <row r="208" spans="1:27" s="2" customForma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3"/>
      <c r="N208" s="3"/>
      <c r="AA208" s="4"/>
    </row>
  </sheetData>
  <sheetProtection selectLockedCells="1" selectUnlockedCells="1"/>
  <mergeCells count="60">
    <mergeCell ref="A16:N16"/>
    <mergeCell ref="A1:B4"/>
    <mergeCell ref="C1:J1"/>
    <mergeCell ref="K1:N2"/>
    <mergeCell ref="C2:J2"/>
    <mergeCell ref="I3:N3"/>
    <mergeCell ref="C3:F3"/>
    <mergeCell ref="G3:H3"/>
    <mergeCell ref="T3:Z3"/>
    <mergeCell ref="C4:G4"/>
    <mergeCell ref="I4:N4"/>
    <mergeCell ref="A6:N6"/>
    <mergeCell ref="A7:N7"/>
    <mergeCell ref="A35:N35"/>
    <mergeCell ref="A36:N36"/>
    <mergeCell ref="A50:N50"/>
    <mergeCell ref="A56:N56"/>
    <mergeCell ref="A62:N62"/>
    <mergeCell ref="M39:N39"/>
    <mergeCell ref="M47:N47"/>
    <mergeCell ref="M48:N48"/>
    <mergeCell ref="M49:N49"/>
    <mergeCell ref="M55:N55"/>
    <mergeCell ref="M53:N53"/>
    <mergeCell ref="M59:N59"/>
    <mergeCell ref="M61:N61"/>
    <mergeCell ref="A20:N20"/>
    <mergeCell ref="A21:N21"/>
    <mergeCell ref="A26:N26"/>
    <mergeCell ref="A29:N29"/>
    <mergeCell ref="A34:N34"/>
    <mergeCell ref="A153:N153"/>
    <mergeCell ref="L154:N154"/>
    <mergeCell ref="A176:N176"/>
    <mergeCell ref="L177:N177"/>
    <mergeCell ref="A85:N85"/>
    <mergeCell ref="A91:N91"/>
    <mergeCell ref="A92:N92"/>
    <mergeCell ref="L99:N99"/>
    <mergeCell ref="A113:N113"/>
    <mergeCell ref="A152:N152"/>
    <mergeCell ref="M100:N100"/>
    <mergeCell ref="M101:N101"/>
    <mergeCell ref="M109:N109"/>
    <mergeCell ref="M137:N137"/>
    <mergeCell ref="M107:N107"/>
    <mergeCell ref="M105:N105"/>
    <mergeCell ref="A68:N68"/>
    <mergeCell ref="M84:N84"/>
    <mergeCell ref="M88:N88"/>
    <mergeCell ref="M65:N65"/>
    <mergeCell ref="M67:N67"/>
    <mergeCell ref="M72:N72"/>
    <mergeCell ref="M78:N78"/>
    <mergeCell ref="M82:N82"/>
    <mergeCell ref="M90:N90"/>
    <mergeCell ref="M94:N94"/>
    <mergeCell ref="M95:N95"/>
    <mergeCell ref="M83:N83"/>
    <mergeCell ref="A69:N69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4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FE86-C6F0-4788-8ECB-BE66A2941C0A}">
  <sheetPr>
    <pageSetUpPr fitToPage="1"/>
  </sheetPr>
  <dimension ref="A1:AT226"/>
  <sheetViews>
    <sheetView view="pageBreakPreview" zoomScale="85" zoomScaleNormal="75" zoomScaleSheetLayoutView="85" workbookViewId="0">
      <pane ySplit="5" topLeftCell="A34" activePane="bottomLeft" state="frozen"/>
      <selection activeCell="A2" sqref="A2:B2"/>
      <selection pane="bottomLeft" activeCell="M145" sqref="M145:N145"/>
    </sheetView>
  </sheetViews>
  <sheetFormatPr defaultRowHeight="14.4" x14ac:dyDescent="0.3"/>
  <cols>
    <col min="1" max="1" width="5.109375" style="1" bestFit="1" customWidth="1"/>
    <col min="2" max="2" width="8.5546875" style="1" bestFit="1" customWidth="1"/>
    <col min="3" max="3" width="67" style="1" bestFit="1" customWidth="1"/>
    <col min="4" max="4" width="6" style="1" bestFit="1" customWidth="1"/>
    <col min="5" max="5" width="8.6640625" style="1" bestFit="1" customWidth="1"/>
    <col min="6" max="6" width="40.109375" style="1" bestFit="1" customWidth="1"/>
    <col min="7" max="7" width="54.21875" style="1" bestFit="1" customWidth="1"/>
    <col min="8" max="8" width="23.44140625" style="1" bestFit="1" customWidth="1"/>
    <col min="9" max="9" width="14.5546875" style="1" bestFit="1" customWidth="1"/>
    <col min="10" max="10" width="9.77734375" style="1" bestFit="1" customWidth="1"/>
    <col min="11" max="11" width="11.21875" style="1" bestFit="1" customWidth="1"/>
    <col min="12" max="12" width="10.33203125" style="1" bestFit="1" customWidth="1"/>
    <col min="13" max="14" width="3.5546875" style="3" bestFit="1" customWidth="1"/>
    <col min="15" max="15" width="71.6640625" style="1" bestFit="1" customWidth="1"/>
    <col min="16" max="16" width="36.44140625" style="2" bestFit="1" customWidth="1"/>
    <col min="17" max="17" width="13.33203125" style="2" customWidth="1"/>
    <col min="18" max="18" width="15" style="2" customWidth="1"/>
    <col min="19" max="19" width="31.44140625" style="2" bestFit="1" customWidth="1"/>
    <col min="20" max="20" width="52.109375" style="2" customWidth="1"/>
    <col min="21" max="21" width="14.5546875" style="2" customWidth="1"/>
    <col min="22" max="22" width="16.5546875" style="2" customWidth="1"/>
    <col min="23" max="23" width="10.44140625" style="2" customWidth="1"/>
    <col min="24" max="24" width="10.88671875" style="2" customWidth="1"/>
    <col min="25" max="25" width="7.88671875" style="2" customWidth="1"/>
    <col min="26" max="26" width="4.5546875" style="2" customWidth="1"/>
    <col min="27" max="46" width="8.88671875" style="2"/>
    <col min="47" max="16384" width="8.88671875" style="1"/>
  </cols>
  <sheetData>
    <row r="1" spans="1:28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1780</v>
      </c>
      <c r="L1" s="465"/>
      <c r="M1" s="465"/>
      <c r="N1" s="465"/>
    </row>
    <row r="2" spans="1:28" ht="31.8" customHeight="1" x14ac:dyDescent="0.3">
      <c r="A2" s="458"/>
      <c r="B2" s="459"/>
      <c r="C2" s="466" t="s">
        <v>3365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8" ht="28.8" customHeight="1" x14ac:dyDescent="0.25">
      <c r="A3" s="458"/>
      <c r="B3" s="459"/>
      <c r="C3" s="469" t="s">
        <v>4834</v>
      </c>
      <c r="D3" s="469"/>
      <c r="E3" s="469"/>
      <c r="F3" s="469"/>
      <c r="G3" s="470" t="str">
        <f>Capa!G71</f>
        <v>IP:10.39.13.19</v>
      </c>
      <c r="H3" s="471"/>
      <c r="I3" s="468" t="s">
        <v>63</v>
      </c>
      <c r="J3" s="468"/>
      <c r="K3" s="468"/>
      <c r="L3" s="468"/>
      <c r="M3" s="468"/>
      <c r="N3" s="468"/>
      <c r="O3" s="20"/>
      <c r="P3" s="13"/>
      <c r="Q3" s="13"/>
      <c r="R3" s="13"/>
      <c r="S3" s="13"/>
      <c r="T3" s="13"/>
      <c r="U3" s="449"/>
      <c r="V3" s="449"/>
      <c r="W3" s="449"/>
      <c r="X3" s="449"/>
      <c r="Y3" s="449"/>
      <c r="Z3" s="449"/>
      <c r="AA3" s="449"/>
    </row>
    <row r="4" spans="1:28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8" s="2" customFormat="1" ht="50.4" customHeight="1" x14ac:dyDescent="0.3">
      <c r="A5" s="14" t="s">
        <v>62</v>
      </c>
      <c r="B5" s="28" t="s">
        <v>54</v>
      </c>
      <c r="C5" s="28" t="s">
        <v>61</v>
      </c>
      <c r="D5" s="29" t="s">
        <v>1787</v>
      </c>
      <c r="E5" s="29" t="s">
        <v>1788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21"/>
      <c r="P5" s="13"/>
      <c r="Q5" s="13"/>
      <c r="R5" s="13"/>
      <c r="S5" s="22"/>
      <c r="T5" s="13"/>
      <c r="U5" s="13"/>
      <c r="V5" s="13"/>
      <c r="W5" s="13"/>
      <c r="X5" s="13"/>
      <c r="Y5" s="13"/>
      <c r="Z5" s="13"/>
      <c r="AA5" s="13"/>
      <c r="AB5" s="4"/>
    </row>
    <row r="6" spans="1:28" s="2" customFormat="1" ht="20.100000000000001" customHeight="1" x14ac:dyDescent="0.25">
      <c r="A6" s="524" t="s">
        <v>2508</v>
      </c>
      <c r="B6" s="525"/>
      <c r="C6" s="525"/>
      <c r="D6" s="525"/>
      <c r="E6" s="525"/>
      <c r="F6" s="525"/>
      <c r="G6" s="525"/>
      <c r="H6" s="525"/>
      <c r="I6" s="525"/>
      <c r="J6" s="525"/>
      <c r="K6" s="525"/>
      <c r="L6" s="525"/>
      <c r="M6" s="525"/>
      <c r="N6" s="526"/>
      <c r="O6" s="2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4"/>
    </row>
    <row r="7" spans="1:28" s="2" customFormat="1" ht="20.100000000000001" customHeight="1" x14ac:dyDescent="0.25">
      <c r="A7" s="453" t="s">
        <v>2495</v>
      </c>
      <c r="B7" s="454"/>
      <c r="C7" s="454"/>
      <c r="D7" s="454"/>
      <c r="E7" s="454"/>
      <c r="F7" s="454"/>
      <c r="G7" s="454"/>
      <c r="H7" s="454"/>
      <c r="I7" s="454"/>
      <c r="J7" s="454"/>
      <c r="K7" s="454"/>
      <c r="L7" s="454"/>
      <c r="M7" s="454"/>
      <c r="N7" s="455"/>
      <c r="O7" s="2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4"/>
    </row>
    <row r="8" spans="1:28" s="2" customFormat="1" ht="20.100000000000001" customHeight="1" x14ac:dyDescent="0.3">
      <c r="A8" s="32" t="s">
        <v>2104</v>
      </c>
      <c r="B8" s="31" t="s">
        <v>3175</v>
      </c>
      <c r="C8" s="5" t="s">
        <v>46</v>
      </c>
      <c r="D8" s="10" t="s">
        <v>67</v>
      </c>
      <c r="E8" s="10"/>
      <c r="F8" s="9" t="s">
        <v>112</v>
      </c>
      <c r="G8" s="5" t="s">
        <v>3366</v>
      </c>
      <c r="H8" s="5"/>
      <c r="I8" s="56" t="s">
        <v>1920</v>
      </c>
      <c r="J8" s="6" t="s">
        <v>3173</v>
      </c>
      <c r="K8" s="56" t="s">
        <v>110</v>
      </c>
      <c r="L8" s="59" t="s">
        <v>2081</v>
      </c>
      <c r="M8" s="367"/>
      <c r="N8" s="6"/>
      <c r="O8" s="24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4"/>
    </row>
    <row r="9" spans="1:28" s="2" customFormat="1" ht="20.100000000000001" customHeight="1" x14ac:dyDescent="0.3">
      <c r="A9" s="32" t="s">
        <v>2104</v>
      </c>
      <c r="B9" s="31" t="s">
        <v>3175</v>
      </c>
      <c r="C9" s="5" t="s">
        <v>45</v>
      </c>
      <c r="D9" s="10" t="s">
        <v>68</v>
      </c>
      <c r="E9" s="10"/>
      <c r="F9" s="9" t="s">
        <v>114</v>
      </c>
      <c r="G9" s="5" t="s">
        <v>3367</v>
      </c>
      <c r="H9" s="5"/>
      <c r="I9" s="56" t="s">
        <v>1920</v>
      </c>
      <c r="J9" s="6" t="s">
        <v>3173</v>
      </c>
      <c r="K9" s="56" t="s">
        <v>110</v>
      </c>
      <c r="L9" s="59" t="s">
        <v>2081</v>
      </c>
      <c r="M9" s="367"/>
      <c r="N9" s="6"/>
      <c r="O9" s="2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4"/>
    </row>
    <row r="10" spans="1:28" s="2" customFormat="1" ht="20.100000000000001" customHeight="1" x14ac:dyDescent="0.3">
      <c r="A10" s="32" t="s">
        <v>2104</v>
      </c>
      <c r="B10" s="31" t="s">
        <v>3175</v>
      </c>
      <c r="C10" s="5" t="s">
        <v>44</v>
      </c>
      <c r="D10" s="10" t="s">
        <v>69</v>
      </c>
      <c r="E10" s="10"/>
      <c r="F10" s="9" t="s">
        <v>116</v>
      </c>
      <c r="G10" s="5" t="s">
        <v>3368</v>
      </c>
      <c r="H10" s="5"/>
      <c r="I10" s="56" t="s">
        <v>1920</v>
      </c>
      <c r="J10" s="6" t="s">
        <v>3173</v>
      </c>
      <c r="K10" s="56" t="s">
        <v>110</v>
      </c>
      <c r="L10" s="59" t="s">
        <v>2081</v>
      </c>
      <c r="M10" s="367"/>
      <c r="N10" s="6"/>
      <c r="O10" s="2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"/>
    </row>
    <row r="11" spans="1:28" s="2" customFormat="1" ht="20.100000000000001" customHeight="1" x14ac:dyDescent="0.25">
      <c r="A11" s="453" t="s">
        <v>2497</v>
      </c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5"/>
      <c r="O11" s="2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4"/>
    </row>
    <row r="12" spans="1:28" s="2" customFormat="1" ht="20.100000000000001" customHeight="1" x14ac:dyDescent="0.3">
      <c r="A12" s="32" t="s">
        <v>2104</v>
      </c>
      <c r="B12" s="31" t="s">
        <v>3184</v>
      </c>
      <c r="C12" s="5" t="s">
        <v>46</v>
      </c>
      <c r="D12" s="10" t="s">
        <v>67</v>
      </c>
      <c r="E12" s="10"/>
      <c r="F12" s="9" t="s">
        <v>112</v>
      </c>
      <c r="G12" s="5" t="s">
        <v>3369</v>
      </c>
      <c r="H12" s="5"/>
      <c r="I12" s="56" t="s">
        <v>1920</v>
      </c>
      <c r="J12" s="6" t="s">
        <v>3173</v>
      </c>
      <c r="K12" s="56" t="s">
        <v>110</v>
      </c>
      <c r="L12" s="59" t="s">
        <v>2081</v>
      </c>
      <c r="M12" s="367"/>
      <c r="N12" s="6"/>
      <c r="O12" s="2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"/>
    </row>
    <row r="13" spans="1:28" s="2" customFormat="1" ht="20.100000000000001" customHeight="1" x14ac:dyDescent="0.3">
      <c r="A13" s="32" t="s">
        <v>2104</v>
      </c>
      <c r="B13" s="31" t="s">
        <v>3184</v>
      </c>
      <c r="C13" s="5" t="s">
        <v>45</v>
      </c>
      <c r="D13" s="10" t="s">
        <v>68</v>
      </c>
      <c r="E13" s="10"/>
      <c r="F13" s="9" t="s">
        <v>114</v>
      </c>
      <c r="G13" s="5" t="s">
        <v>3370</v>
      </c>
      <c r="H13" s="5"/>
      <c r="I13" s="56" t="s">
        <v>1920</v>
      </c>
      <c r="J13" s="6" t="s">
        <v>3173</v>
      </c>
      <c r="K13" s="56" t="s">
        <v>110</v>
      </c>
      <c r="L13" s="65" t="s">
        <v>2081</v>
      </c>
      <c r="M13" s="370"/>
      <c r="N13" s="47"/>
      <c r="O13" s="2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4"/>
    </row>
    <row r="14" spans="1:28" s="2" customFormat="1" ht="20.100000000000001" customHeight="1" x14ac:dyDescent="0.3">
      <c r="A14" s="32" t="s">
        <v>2104</v>
      </c>
      <c r="B14" s="85" t="s">
        <v>3184</v>
      </c>
      <c r="C14" s="44" t="s">
        <v>44</v>
      </c>
      <c r="D14" s="45" t="s">
        <v>69</v>
      </c>
      <c r="E14" s="45"/>
      <c r="F14" s="46" t="s">
        <v>116</v>
      </c>
      <c r="G14" s="44" t="s">
        <v>3371</v>
      </c>
      <c r="H14" s="44"/>
      <c r="I14" s="64" t="s">
        <v>1920</v>
      </c>
      <c r="J14" s="47" t="s">
        <v>3173</v>
      </c>
      <c r="K14" s="119" t="s">
        <v>110</v>
      </c>
      <c r="L14" s="67" t="s">
        <v>2081</v>
      </c>
      <c r="M14" s="371"/>
      <c r="N14" s="53"/>
      <c r="O14" s="2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4"/>
    </row>
    <row r="15" spans="1:28" s="2" customFormat="1" ht="20.100000000000001" customHeight="1" x14ac:dyDescent="0.3">
      <c r="A15" s="32" t="s">
        <v>2104</v>
      </c>
      <c r="B15" s="78" t="s">
        <v>3795</v>
      </c>
      <c r="C15" s="50" t="s">
        <v>3796</v>
      </c>
      <c r="D15" s="51" t="s">
        <v>70</v>
      </c>
      <c r="E15" s="51"/>
      <c r="F15" s="52" t="s">
        <v>118</v>
      </c>
      <c r="G15" s="50" t="s">
        <v>3372</v>
      </c>
      <c r="H15" s="50"/>
      <c r="I15" s="127" t="s">
        <v>1920</v>
      </c>
      <c r="J15" s="6" t="s">
        <v>3530</v>
      </c>
      <c r="K15" s="112" t="s">
        <v>111</v>
      </c>
      <c r="L15" s="75">
        <v>911</v>
      </c>
      <c r="M15" s="371"/>
      <c r="N15" s="53"/>
      <c r="O15" s="2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4"/>
    </row>
    <row r="16" spans="1:28" s="2" customFormat="1" ht="20.100000000000001" customHeight="1" x14ac:dyDescent="0.3">
      <c r="A16" s="32" t="s">
        <v>2104</v>
      </c>
      <c r="B16" s="78" t="s">
        <v>3795</v>
      </c>
      <c r="C16" s="50" t="s">
        <v>3797</v>
      </c>
      <c r="D16" s="51" t="s">
        <v>71</v>
      </c>
      <c r="E16" s="51"/>
      <c r="F16" s="52" t="s">
        <v>120</v>
      </c>
      <c r="G16" s="50" t="s">
        <v>3373</v>
      </c>
      <c r="H16" s="50"/>
      <c r="I16" s="127" t="s">
        <v>1920</v>
      </c>
      <c r="J16" s="6" t="s">
        <v>3530</v>
      </c>
      <c r="K16" s="112" t="s">
        <v>111</v>
      </c>
      <c r="L16" s="75">
        <v>912</v>
      </c>
      <c r="M16" s="371"/>
      <c r="N16" s="53"/>
      <c r="O16" s="2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4"/>
    </row>
    <row r="17" spans="1:28" s="2" customFormat="1" ht="20.100000000000001" customHeight="1" x14ac:dyDescent="0.3">
      <c r="A17" s="32" t="s">
        <v>2104</v>
      </c>
      <c r="B17" s="78" t="s">
        <v>3795</v>
      </c>
      <c r="C17" s="50" t="s">
        <v>3798</v>
      </c>
      <c r="D17" s="51" t="s">
        <v>72</v>
      </c>
      <c r="E17" s="51"/>
      <c r="F17" s="52" t="s">
        <v>122</v>
      </c>
      <c r="G17" s="50" t="s">
        <v>3374</v>
      </c>
      <c r="H17" s="50"/>
      <c r="I17" s="127" t="s">
        <v>1920</v>
      </c>
      <c r="J17" s="6" t="s">
        <v>3530</v>
      </c>
      <c r="K17" s="112" t="s">
        <v>111</v>
      </c>
      <c r="L17" s="75">
        <v>913</v>
      </c>
      <c r="M17" s="371"/>
      <c r="N17" s="53"/>
      <c r="O17" s="24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4"/>
    </row>
    <row r="18" spans="1:28" s="2" customFormat="1" ht="20.100000000000001" customHeight="1" x14ac:dyDescent="0.3">
      <c r="A18" s="32" t="s">
        <v>2104</v>
      </c>
      <c r="B18" s="78" t="s">
        <v>3184</v>
      </c>
      <c r="C18" s="5" t="s">
        <v>38</v>
      </c>
      <c r="D18" s="51"/>
      <c r="E18" s="51"/>
      <c r="F18" s="9" t="s">
        <v>126</v>
      </c>
      <c r="G18" s="50" t="s">
        <v>3375</v>
      </c>
      <c r="H18" s="50"/>
      <c r="I18" s="127" t="s">
        <v>1920</v>
      </c>
      <c r="J18" s="6" t="s">
        <v>3530</v>
      </c>
      <c r="K18" s="112" t="s">
        <v>111</v>
      </c>
      <c r="L18" s="75">
        <v>914</v>
      </c>
      <c r="M18" s="371"/>
      <c r="N18" s="53"/>
      <c r="O18" s="2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4"/>
    </row>
    <row r="19" spans="1:28" s="2" customFormat="1" ht="20.100000000000001" customHeight="1" x14ac:dyDescent="0.3">
      <c r="A19" s="32" t="s">
        <v>2104</v>
      </c>
      <c r="B19" s="78" t="s">
        <v>3184</v>
      </c>
      <c r="C19" s="5" t="s">
        <v>37</v>
      </c>
      <c r="D19" s="51"/>
      <c r="E19" s="51"/>
      <c r="F19" s="9" t="s">
        <v>128</v>
      </c>
      <c r="G19" s="50" t="s">
        <v>3376</v>
      </c>
      <c r="H19" s="50"/>
      <c r="I19" s="127" t="s">
        <v>1920</v>
      </c>
      <c r="J19" s="6" t="s">
        <v>3530</v>
      </c>
      <c r="K19" s="112" t="s">
        <v>111</v>
      </c>
      <c r="L19" s="75">
        <v>915</v>
      </c>
      <c r="M19" s="371"/>
      <c r="N19" s="53"/>
      <c r="O19" s="2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4"/>
    </row>
    <row r="20" spans="1:28" s="2" customFormat="1" ht="20.100000000000001" customHeight="1" x14ac:dyDescent="0.3">
      <c r="A20" s="32" t="s">
        <v>2104</v>
      </c>
      <c r="B20" s="78" t="s">
        <v>3184</v>
      </c>
      <c r="C20" s="50" t="s">
        <v>2979</v>
      </c>
      <c r="D20" s="51"/>
      <c r="E20" s="51"/>
      <c r="F20" s="52" t="s">
        <v>2990</v>
      </c>
      <c r="G20" s="50" t="s">
        <v>3377</v>
      </c>
      <c r="H20" s="50"/>
      <c r="I20" s="127" t="s">
        <v>1920</v>
      </c>
      <c r="J20" s="6" t="s">
        <v>3530</v>
      </c>
      <c r="K20" s="112" t="s">
        <v>111</v>
      </c>
      <c r="L20" s="75">
        <v>916</v>
      </c>
      <c r="M20" s="371"/>
      <c r="N20" s="53"/>
      <c r="O20" s="2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4"/>
    </row>
    <row r="21" spans="1:28" s="2" customFormat="1" ht="20.100000000000001" customHeight="1" x14ac:dyDescent="0.25">
      <c r="A21" s="527" t="s">
        <v>2509</v>
      </c>
      <c r="B21" s="527"/>
      <c r="C21" s="527"/>
      <c r="D21" s="527"/>
      <c r="E21" s="527"/>
      <c r="F21" s="527"/>
      <c r="G21" s="527"/>
      <c r="H21" s="527"/>
      <c r="I21" s="527"/>
      <c r="J21" s="527"/>
      <c r="K21" s="527"/>
      <c r="L21" s="527"/>
      <c r="M21" s="527"/>
      <c r="N21" s="527"/>
      <c r="O21" s="23"/>
      <c r="P21" s="23"/>
      <c r="Q21" s="23"/>
      <c r="R21" s="23"/>
      <c r="S21" s="23"/>
      <c r="T21" s="23"/>
      <c r="U21" s="13"/>
      <c r="V21" s="13"/>
      <c r="W21" s="13"/>
      <c r="X21" s="13"/>
      <c r="Y21" s="13"/>
      <c r="Z21" s="13"/>
      <c r="AA21" s="13"/>
      <c r="AB21" s="4"/>
    </row>
    <row r="22" spans="1:28" s="2" customFormat="1" ht="20.100000000000001" customHeight="1" x14ac:dyDescent="0.25">
      <c r="A22" s="443" t="s">
        <v>2501</v>
      </c>
      <c r="B22" s="444"/>
      <c r="C22" s="444"/>
      <c r="D22" s="444"/>
      <c r="E22" s="444"/>
      <c r="F22" s="444"/>
      <c r="G22" s="444"/>
      <c r="H22" s="444"/>
      <c r="I22" s="444"/>
      <c r="J22" s="444"/>
      <c r="K22" s="444"/>
      <c r="L22" s="444"/>
      <c r="M22" s="444"/>
      <c r="N22" s="445"/>
      <c r="O22" s="23"/>
      <c r="P22" s="23"/>
      <c r="Q22" s="23"/>
      <c r="R22" s="23"/>
      <c r="S22" s="23"/>
      <c r="T22" s="23"/>
      <c r="U22" s="13"/>
      <c r="V22" s="13"/>
      <c r="W22" s="13"/>
      <c r="X22" s="13"/>
      <c r="Y22" s="13"/>
      <c r="Z22" s="13"/>
      <c r="AA22" s="13"/>
      <c r="AB22" s="4"/>
    </row>
    <row r="23" spans="1:28" s="2" customFormat="1" ht="20.100000000000001" customHeight="1" x14ac:dyDescent="0.3">
      <c r="A23" s="32" t="s">
        <v>2104</v>
      </c>
      <c r="B23" s="31" t="s">
        <v>3175</v>
      </c>
      <c r="C23" s="5" t="s">
        <v>3325</v>
      </c>
      <c r="D23" s="10"/>
      <c r="E23" s="10" t="s">
        <v>74</v>
      </c>
      <c r="F23" s="9" t="s">
        <v>2695</v>
      </c>
      <c r="G23" s="5" t="s">
        <v>3378</v>
      </c>
      <c r="H23" s="6" t="s">
        <v>470</v>
      </c>
      <c r="I23" s="56" t="s">
        <v>2082</v>
      </c>
      <c r="J23" s="6" t="s">
        <v>3173</v>
      </c>
      <c r="K23" s="56" t="s">
        <v>160</v>
      </c>
      <c r="L23" s="59" t="s">
        <v>2081</v>
      </c>
      <c r="M23" s="374"/>
      <c r="N23" s="6"/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</row>
    <row r="24" spans="1:28" s="2" customFormat="1" ht="20.100000000000001" customHeight="1" x14ac:dyDescent="0.3">
      <c r="A24" s="32" t="s">
        <v>2104</v>
      </c>
      <c r="B24" s="31" t="s">
        <v>3175</v>
      </c>
      <c r="C24" s="5" t="s">
        <v>4737</v>
      </c>
      <c r="D24" s="10"/>
      <c r="E24" s="10" t="s">
        <v>2527</v>
      </c>
      <c r="F24" s="9" t="s">
        <v>2697</v>
      </c>
      <c r="G24" s="5" t="s">
        <v>3379</v>
      </c>
      <c r="H24" s="6" t="s">
        <v>659</v>
      </c>
      <c r="I24" s="56" t="s">
        <v>2082</v>
      </c>
      <c r="J24" s="6" t="s">
        <v>3173</v>
      </c>
      <c r="K24" s="56" t="s">
        <v>160</v>
      </c>
      <c r="L24" s="59" t="s">
        <v>2081</v>
      </c>
      <c r="M24" s="374"/>
      <c r="N24" s="6"/>
      <c r="O24" s="2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4"/>
    </row>
    <row r="25" spans="1:28" s="2" customFormat="1" ht="20.100000000000001" customHeight="1" x14ac:dyDescent="0.3">
      <c r="A25" s="32" t="s">
        <v>2104</v>
      </c>
      <c r="B25" s="31" t="s">
        <v>3175</v>
      </c>
      <c r="C25" s="5" t="s">
        <v>4744</v>
      </c>
      <c r="D25" s="10"/>
      <c r="E25" s="10" t="s">
        <v>2528</v>
      </c>
      <c r="F25" s="9" t="s">
        <v>2699</v>
      </c>
      <c r="G25" s="5" t="s">
        <v>3380</v>
      </c>
      <c r="H25" s="6" t="s">
        <v>659</v>
      </c>
      <c r="I25" s="56" t="s">
        <v>2082</v>
      </c>
      <c r="J25" s="6" t="s">
        <v>3173</v>
      </c>
      <c r="K25" s="56" t="s">
        <v>160</v>
      </c>
      <c r="L25" s="59" t="s">
        <v>2081</v>
      </c>
      <c r="M25" s="374"/>
      <c r="N25" s="6"/>
      <c r="O25" s="24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4"/>
    </row>
    <row r="26" spans="1:28" s="2" customFormat="1" ht="20.100000000000001" customHeight="1" x14ac:dyDescent="0.3">
      <c r="A26" s="32" t="s">
        <v>2104</v>
      </c>
      <c r="B26" s="31" t="s">
        <v>3175</v>
      </c>
      <c r="C26" s="5" t="s">
        <v>4751</v>
      </c>
      <c r="D26" s="10"/>
      <c r="E26" s="10" t="s">
        <v>2529</v>
      </c>
      <c r="F26" s="9" t="s">
        <v>2701</v>
      </c>
      <c r="G26" s="5" t="s">
        <v>3381</v>
      </c>
      <c r="H26" s="6" t="s">
        <v>659</v>
      </c>
      <c r="I26" s="56" t="s">
        <v>2082</v>
      </c>
      <c r="J26" s="6" t="s">
        <v>3173</v>
      </c>
      <c r="K26" s="56" t="s">
        <v>160</v>
      </c>
      <c r="L26" s="59" t="s">
        <v>2081</v>
      </c>
      <c r="M26" s="374"/>
      <c r="N26" s="6"/>
      <c r="O26" s="2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4"/>
    </row>
    <row r="27" spans="1:28" s="2" customFormat="1" ht="20.100000000000001" customHeight="1" x14ac:dyDescent="0.25">
      <c r="A27" s="443" t="s">
        <v>2506</v>
      </c>
      <c r="B27" s="444"/>
      <c r="C27" s="444"/>
      <c r="D27" s="444"/>
      <c r="E27" s="444"/>
      <c r="F27" s="444"/>
      <c r="G27" s="444"/>
      <c r="H27" s="444"/>
      <c r="I27" s="444"/>
      <c r="J27" s="444"/>
      <c r="K27" s="444"/>
      <c r="L27" s="444"/>
      <c r="M27" s="444"/>
      <c r="N27" s="445"/>
      <c r="O27" s="23"/>
      <c r="P27" s="23"/>
      <c r="Q27" s="23"/>
      <c r="R27" s="23"/>
      <c r="S27" s="23"/>
      <c r="T27" s="23"/>
      <c r="U27" s="13"/>
      <c r="V27" s="13"/>
      <c r="W27" s="13"/>
      <c r="X27" s="13"/>
      <c r="Y27" s="13"/>
      <c r="Z27" s="13"/>
      <c r="AA27" s="13"/>
      <c r="AB27" s="4"/>
    </row>
    <row r="28" spans="1:28" s="2" customFormat="1" ht="20.100000000000001" customHeight="1" x14ac:dyDescent="0.3">
      <c r="A28" s="32" t="s">
        <v>2104</v>
      </c>
      <c r="B28" s="31" t="s">
        <v>3175</v>
      </c>
      <c r="C28" s="5" t="s">
        <v>3339</v>
      </c>
      <c r="D28" s="10"/>
      <c r="E28" s="10" t="s">
        <v>2526</v>
      </c>
      <c r="F28" s="9" t="s">
        <v>2705</v>
      </c>
      <c r="G28" s="5" t="s">
        <v>3382</v>
      </c>
      <c r="H28" s="6" t="s">
        <v>470</v>
      </c>
      <c r="I28" s="56" t="s">
        <v>2082</v>
      </c>
      <c r="J28" s="6" t="s">
        <v>3173</v>
      </c>
      <c r="K28" s="56" t="s">
        <v>160</v>
      </c>
      <c r="L28" s="59" t="s">
        <v>2081</v>
      </c>
      <c r="M28" s="374"/>
      <c r="N28" s="6"/>
      <c r="O28" s="2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4"/>
    </row>
    <row r="29" spans="1:28" s="2" customFormat="1" ht="20.100000000000001" customHeight="1" x14ac:dyDescent="0.3">
      <c r="A29" s="32" t="s">
        <v>2104</v>
      </c>
      <c r="B29" s="31" t="s">
        <v>3175</v>
      </c>
      <c r="C29" s="5" t="s">
        <v>3355</v>
      </c>
      <c r="D29" s="10"/>
      <c r="E29" s="10"/>
      <c r="F29" s="9" t="s">
        <v>2703</v>
      </c>
      <c r="G29" s="5" t="s">
        <v>3383</v>
      </c>
      <c r="H29" s="6" t="s">
        <v>659</v>
      </c>
      <c r="I29" s="56" t="s">
        <v>2082</v>
      </c>
      <c r="J29" s="6" t="s">
        <v>3173</v>
      </c>
      <c r="K29" s="56" t="s">
        <v>160</v>
      </c>
      <c r="L29" s="59" t="s">
        <v>2081</v>
      </c>
      <c r="M29" s="374"/>
      <c r="N29" s="6"/>
      <c r="O29" s="2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4"/>
    </row>
    <row r="30" spans="1:28" s="2" customFormat="1" ht="20.100000000000001" customHeight="1" x14ac:dyDescent="0.3">
      <c r="A30" s="32" t="s">
        <v>2104</v>
      </c>
      <c r="B30" s="31" t="s">
        <v>3184</v>
      </c>
      <c r="C30" s="50" t="s">
        <v>2980</v>
      </c>
      <c r="D30" s="51"/>
      <c r="E30" s="51"/>
      <c r="F30" s="319" t="s">
        <v>4959</v>
      </c>
      <c r="G30" s="50" t="s">
        <v>3384</v>
      </c>
      <c r="H30" s="47" t="s">
        <v>469</v>
      </c>
      <c r="I30" s="56" t="s">
        <v>2709</v>
      </c>
      <c r="J30" s="6" t="s">
        <v>3530</v>
      </c>
      <c r="K30" s="64" t="s">
        <v>160</v>
      </c>
      <c r="L30" s="75">
        <v>908</v>
      </c>
      <c r="M30" s="371"/>
      <c r="N30" s="53"/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4"/>
    </row>
    <row r="31" spans="1:28" s="2" customFormat="1" ht="20.100000000000001" customHeight="1" x14ac:dyDescent="0.3">
      <c r="A31" s="32" t="s">
        <v>2104</v>
      </c>
      <c r="B31" s="31" t="s">
        <v>3184</v>
      </c>
      <c r="C31" s="50" t="s">
        <v>380</v>
      </c>
      <c r="D31" s="51"/>
      <c r="E31" s="51"/>
      <c r="F31" s="319" t="s">
        <v>4960</v>
      </c>
      <c r="G31" s="50" t="s">
        <v>3385</v>
      </c>
      <c r="H31" s="47" t="s">
        <v>469</v>
      </c>
      <c r="I31" s="66" t="s">
        <v>2709</v>
      </c>
      <c r="J31" s="6" t="s">
        <v>3530</v>
      </c>
      <c r="K31" s="64" t="s">
        <v>160</v>
      </c>
      <c r="L31" s="75">
        <v>909</v>
      </c>
      <c r="M31" s="371"/>
      <c r="N31" s="53"/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4"/>
    </row>
    <row r="32" spans="1:28" s="2" customFormat="1" ht="20.100000000000001" customHeight="1" x14ac:dyDescent="0.3">
      <c r="A32" s="32" t="s">
        <v>2104</v>
      </c>
      <c r="B32" s="31" t="s">
        <v>3184</v>
      </c>
      <c r="C32" s="50" t="s">
        <v>381</v>
      </c>
      <c r="D32" s="51"/>
      <c r="E32" s="51"/>
      <c r="F32" s="319" t="s">
        <v>4961</v>
      </c>
      <c r="G32" s="50" t="s">
        <v>3386</v>
      </c>
      <c r="H32" s="47" t="s">
        <v>469</v>
      </c>
      <c r="I32" s="66" t="s">
        <v>2709</v>
      </c>
      <c r="J32" s="6" t="s">
        <v>3530</v>
      </c>
      <c r="K32" s="64" t="s">
        <v>160</v>
      </c>
      <c r="L32" s="75">
        <v>910</v>
      </c>
      <c r="M32" s="371"/>
      <c r="N32" s="53"/>
      <c r="O32" s="2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4"/>
    </row>
    <row r="33" spans="1:28" s="2" customFormat="1" ht="20.100000000000001" customHeight="1" x14ac:dyDescent="0.3">
      <c r="A33" s="32" t="s">
        <v>2104</v>
      </c>
      <c r="B33" s="31" t="s">
        <v>3184</v>
      </c>
      <c r="C33" s="50" t="s">
        <v>382</v>
      </c>
      <c r="D33" s="51"/>
      <c r="E33" s="51"/>
      <c r="F33" s="319" t="s">
        <v>4962</v>
      </c>
      <c r="G33" s="50" t="s">
        <v>3387</v>
      </c>
      <c r="H33" s="47" t="s">
        <v>469</v>
      </c>
      <c r="I33" s="66" t="s">
        <v>2709</v>
      </c>
      <c r="J33" s="6" t="s">
        <v>3530</v>
      </c>
      <c r="K33" s="64" t="s">
        <v>160</v>
      </c>
      <c r="L33" s="75">
        <v>911</v>
      </c>
      <c r="M33" s="371"/>
      <c r="N33" s="53"/>
      <c r="O33" s="24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4"/>
    </row>
    <row r="34" spans="1:28" s="2" customFormat="1" ht="20.100000000000001" customHeight="1" x14ac:dyDescent="0.3">
      <c r="A34" s="32" t="s">
        <v>2104</v>
      </c>
      <c r="B34" s="31" t="s">
        <v>3184</v>
      </c>
      <c r="C34" s="50" t="s">
        <v>383</v>
      </c>
      <c r="D34" s="51"/>
      <c r="E34" s="51"/>
      <c r="F34" s="319" t="s">
        <v>4963</v>
      </c>
      <c r="G34" s="50" t="s">
        <v>3388</v>
      </c>
      <c r="H34" s="47" t="s">
        <v>469</v>
      </c>
      <c r="I34" s="66" t="s">
        <v>2709</v>
      </c>
      <c r="J34" s="6" t="s">
        <v>3530</v>
      </c>
      <c r="K34" s="64" t="s">
        <v>160</v>
      </c>
      <c r="L34" s="75">
        <v>912</v>
      </c>
      <c r="M34" s="371"/>
      <c r="N34" s="53"/>
      <c r="O34" s="24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4"/>
    </row>
    <row r="35" spans="1:28" s="2" customFormat="1" ht="20.100000000000001" customHeight="1" x14ac:dyDescent="0.3">
      <c r="A35" s="32" t="s">
        <v>2104</v>
      </c>
      <c r="B35" s="31" t="s">
        <v>3184</v>
      </c>
      <c r="C35" s="50" t="s">
        <v>384</v>
      </c>
      <c r="D35" s="51"/>
      <c r="E35" s="51"/>
      <c r="F35" s="319" t="s">
        <v>4964</v>
      </c>
      <c r="G35" s="50" t="s">
        <v>3389</v>
      </c>
      <c r="H35" s="47" t="s">
        <v>469</v>
      </c>
      <c r="I35" s="66" t="s">
        <v>2709</v>
      </c>
      <c r="J35" s="6" t="s">
        <v>3530</v>
      </c>
      <c r="K35" s="64" t="s">
        <v>160</v>
      </c>
      <c r="L35" s="75">
        <v>913</v>
      </c>
      <c r="M35" s="371"/>
      <c r="N35" s="53"/>
      <c r="O35" s="2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4"/>
    </row>
    <row r="36" spans="1:28" s="2" customFormat="1" ht="20.100000000000001" customHeight="1" x14ac:dyDescent="0.25">
      <c r="A36" s="443" t="s">
        <v>2511</v>
      </c>
      <c r="B36" s="444"/>
      <c r="C36" s="444"/>
      <c r="D36" s="444"/>
      <c r="E36" s="444"/>
      <c r="F36" s="444"/>
      <c r="G36" s="444"/>
      <c r="H36" s="444"/>
      <c r="I36" s="444"/>
      <c r="J36" s="444"/>
      <c r="K36" s="444"/>
      <c r="L36" s="444"/>
      <c r="M36" s="444"/>
      <c r="N36" s="445"/>
      <c r="O36" s="23"/>
      <c r="P36" s="23"/>
      <c r="Q36" s="23"/>
      <c r="R36" s="23"/>
      <c r="S36" s="23"/>
      <c r="T36" s="23"/>
      <c r="U36" s="13"/>
      <c r="V36" s="13"/>
      <c r="W36" s="13"/>
      <c r="X36" s="13"/>
      <c r="Y36" s="13"/>
      <c r="Z36" s="13"/>
      <c r="AA36" s="13"/>
      <c r="AB36" s="4"/>
    </row>
    <row r="37" spans="1:28" s="2" customFormat="1" ht="20.100000000000001" customHeight="1" x14ac:dyDescent="0.3">
      <c r="A37" s="32" t="s">
        <v>2104</v>
      </c>
      <c r="B37" s="31" t="s">
        <v>2106</v>
      </c>
      <c r="C37" s="5" t="s">
        <v>34</v>
      </c>
      <c r="D37" s="10"/>
      <c r="E37" s="10"/>
      <c r="F37" s="376" t="s">
        <v>4934</v>
      </c>
      <c r="G37" s="5" t="s">
        <v>3390</v>
      </c>
      <c r="H37" s="47" t="s">
        <v>469</v>
      </c>
      <c r="I37" s="56" t="s">
        <v>2082</v>
      </c>
      <c r="J37" s="6" t="s">
        <v>3173</v>
      </c>
      <c r="K37" s="56" t="s">
        <v>160</v>
      </c>
      <c r="L37" s="59" t="s">
        <v>2081</v>
      </c>
      <c r="M37" s="374"/>
      <c r="N37" s="6"/>
      <c r="O37" s="24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4"/>
    </row>
    <row r="38" spans="1:28" s="2" customFormat="1" ht="20.100000000000001" customHeight="1" x14ac:dyDescent="0.3">
      <c r="A38" s="54" t="s">
        <v>2104</v>
      </c>
      <c r="B38" s="378" t="s">
        <v>2106</v>
      </c>
      <c r="C38" s="233" t="s">
        <v>2512</v>
      </c>
      <c r="D38" s="381"/>
      <c r="E38" s="381"/>
      <c r="F38" s="377" t="s">
        <v>4935</v>
      </c>
      <c r="G38" s="380" t="s">
        <v>3391</v>
      </c>
      <c r="H38" s="49" t="s">
        <v>469</v>
      </c>
      <c r="I38" s="384" t="s">
        <v>2709</v>
      </c>
      <c r="J38" s="49" t="s">
        <v>3530</v>
      </c>
      <c r="K38" s="384" t="s">
        <v>160</v>
      </c>
      <c r="L38" s="386">
        <v>914</v>
      </c>
      <c r="M38" s="375"/>
      <c r="N38" s="49"/>
      <c r="O38" s="2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4"/>
    </row>
    <row r="39" spans="1:28" s="2" customFormat="1" ht="20.100000000000001" customHeight="1" x14ac:dyDescent="0.3">
      <c r="A39" s="191" t="s">
        <v>2104</v>
      </c>
      <c r="B39" s="271" t="s">
        <v>2106</v>
      </c>
      <c r="C39" s="269" t="s">
        <v>4896</v>
      </c>
      <c r="D39" s="272"/>
      <c r="E39" s="272"/>
      <c r="F39" s="273" t="s">
        <v>4917</v>
      </c>
      <c r="G39" s="269" t="s">
        <v>4972</v>
      </c>
      <c r="H39" s="271" t="s">
        <v>469</v>
      </c>
      <c r="I39" s="274" t="s">
        <v>2082</v>
      </c>
      <c r="J39" s="271" t="s">
        <v>4974</v>
      </c>
      <c r="K39" s="274" t="s">
        <v>160</v>
      </c>
      <c r="L39" s="275" t="s">
        <v>2081</v>
      </c>
      <c r="M39" s="191"/>
      <c r="N39" s="255"/>
      <c r="O39" s="2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4"/>
    </row>
    <row r="40" spans="1:28" s="2" customFormat="1" ht="20.100000000000001" customHeight="1" x14ac:dyDescent="0.3">
      <c r="A40" s="191" t="s">
        <v>2104</v>
      </c>
      <c r="B40" s="271" t="s">
        <v>2106</v>
      </c>
      <c r="C40" s="269" t="s">
        <v>4896</v>
      </c>
      <c r="D40" s="272"/>
      <c r="E40" s="272"/>
      <c r="F40" s="273" t="s">
        <v>4965</v>
      </c>
      <c r="G40" s="269" t="s">
        <v>4973</v>
      </c>
      <c r="H40" s="271" t="s">
        <v>469</v>
      </c>
      <c r="I40" s="274" t="s">
        <v>2082</v>
      </c>
      <c r="J40" s="271" t="s">
        <v>4974</v>
      </c>
      <c r="K40" s="274" t="s">
        <v>160</v>
      </c>
      <c r="L40" s="275" t="s">
        <v>2081</v>
      </c>
      <c r="M40" s="191"/>
      <c r="N40" s="271"/>
      <c r="O40" s="2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4"/>
    </row>
    <row r="41" spans="1:28" s="2" customFormat="1" ht="20.100000000000001" customHeight="1" x14ac:dyDescent="0.25">
      <c r="A41" s="521" t="s">
        <v>78</v>
      </c>
      <c r="B41" s="522"/>
      <c r="C41" s="522"/>
      <c r="D41" s="522"/>
      <c r="E41" s="522"/>
      <c r="F41" s="522"/>
      <c r="G41" s="522"/>
      <c r="H41" s="522"/>
      <c r="I41" s="522"/>
      <c r="J41" s="522"/>
      <c r="K41" s="522"/>
      <c r="L41" s="522"/>
      <c r="M41" s="522"/>
      <c r="N41" s="523"/>
      <c r="O41" s="23"/>
      <c r="P41" s="23"/>
      <c r="Q41" s="23"/>
      <c r="R41" s="23"/>
      <c r="S41" s="23"/>
      <c r="T41" s="23"/>
      <c r="U41" s="13"/>
      <c r="V41" s="13"/>
      <c r="W41" s="13"/>
      <c r="X41" s="13"/>
      <c r="Y41" s="13"/>
      <c r="Z41" s="13"/>
      <c r="AA41" s="13"/>
      <c r="AB41" s="4"/>
    </row>
    <row r="42" spans="1:28" s="2" customFormat="1" ht="20.100000000000001" customHeight="1" x14ac:dyDescent="0.25">
      <c r="A42" s="505" t="s">
        <v>2510</v>
      </c>
      <c r="B42" s="506"/>
      <c r="C42" s="506"/>
      <c r="D42" s="506"/>
      <c r="E42" s="506"/>
      <c r="F42" s="506"/>
      <c r="G42" s="506"/>
      <c r="H42" s="506"/>
      <c r="I42" s="506"/>
      <c r="J42" s="506"/>
      <c r="K42" s="506"/>
      <c r="L42" s="506"/>
      <c r="M42" s="506"/>
      <c r="N42" s="507"/>
      <c r="O42" s="23"/>
      <c r="P42" s="23"/>
      <c r="Q42" s="23"/>
      <c r="R42" s="23"/>
      <c r="S42" s="23"/>
      <c r="T42" s="23"/>
      <c r="U42" s="13"/>
      <c r="V42" s="13"/>
      <c r="W42" s="13"/>
      <c r="X42" s="13"/>
      <c r="Y42" s="13"/>
      <c r="Z42" s="13"/>
      <c r="AA42" s="13"/>
      <c r="AB42" s="4"/>
    </row>
    <row r="43" spans="1:28" s="2" customFormat="1" ht="20.100000000000001" customHeight="1" x14ac:dyDescent="0.25">
      <c r="A43" s="511" t="s">
        <v>3362</v>
      </c>
      <c r="B43" s="512"/>
      <c r="C43" s="512"/>
      <c r="D43" s="512"/>
      <c r="E43" s="512"/>
      <c r="F43" s="512"/>
      <c r="G43" s="512"/>
      <c r="H43" s="512"/>
      <c r="I43" s="512"/>
      <c r="J43" s="512"/>
      <c r="K43" s="512"/>
      <c r="L43" s="512"/>
      <c r="M43" s="512"/>
      <c r="N43" s="513"/>
      <c r="O43" s="23"/>
      <c r="P43" s="23"/>
      <c r="Q43" s="23"/>
      <c r="R43" s="23"/>
      <c r="S43" s="23"/>
      <c r="T43" s="23"/>
      <c r="U43" s="13"/>
      <c r="V43" s="13"/>
      <c r="W43" s="13"/>
      <c r="X43" s="13"/>
      <c r="Y43" s="13"/>
      <c r="Z43" s="13"/>
      <c r="AA43" s="13"/>
      <c r="AB43" s="4"/>
    </row>
    <row r="44" spans="1:28" s="2" customFormat="1" ht="20.100000000000001" customHeight="1" x14ac:dyDescent="0.3">
      <c r="A44" s="32" t="s">
        <v>2104</v>
      </c>
      <c r="B44" s="31" t="s">
        <v>3175</v>
      </c>
      <c r="C44" s="37" t="s">
        <v>3326</v>
      </c>
      <c r="D44" s="38" t="s">
        <v>89</v>
      </c>
      <c r="E44" s="38"/>
      <c r="F44" s="39" t="s">
        <v>2724</v>
      </c>
      <c r="G44" s="37" t="s">
        <v>3392</v>
      </c>
      <c r="H44" s="37" t="s">
        <v>146</v>
      </c>
      <c r="I44" s="58" t="s">
        <v>2083</v>
      </c>
      <c r="J44" s="6" t="s">
        <v>3173</v>
      </c>
      <c r="K44" s="56" t="s">
        <v>110</v>
      </c>
      <c r="L44" s="59" t="s">
        <v>2081</v>
      </c>
      <c r="M44" s="373"/>
      <c r="N44" s="41"/>
      <c r="O44" s="2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4"/>
    </row>
    <row r="45" spans="1:28" s="2" customFormat="1" ht="20.100000000000001" customHeight="1" x14ac:dyDescent="0.3">
      <c r="A45" s="32" t="s">
        <v>2104</v>
      </c>
      <c r="B45" s="31" t="s">
        <v>3175</v>
      </c>
      <c r="C45" s="5" t="s">
        <v>3327</v>
      </c>
      <c r="D45" s="10" t="s">
        <v>90</v>
      </c>
      <c r="E45" s="10"/>
      <c r="F45" s="9" t="s">
        <v>2725</v>
      </c>
      <c r="G45" s="5" t="s">
        <v>3393</v>
      </c>
      <c r="H45" s="5" t="s">
        <v>147</v>
      </c>
      <c r="I45" s="58" t="s">
        <v>2083</v>
      </c>
      <c r="J45" s="6" t="s">
        <v>3173</v>
      </c>
      <c r="K45" s="56" t="s">
        <v>110</v>
      </c>
      <c r="L45" s="59" t="s">
        <v>2081</v>
      </c>
      <c r="M45" s="367"/>
      <c r="N45" s="7"/>
      <c r="O45" s="2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4"/>
    </row>
    <row r="46" spans="1:28" s="2" customFormat="1" ht="20.100000000000001" customHeight="1" x14ac:dyDescent="0.3">
      <c r="A46" s="88" t="s">
        <v>2104</v>
      </c>
      <c r="B46" s="246" t="s">
        <v>3175</v>
      </c>
      <c r="C46" s="247" t="s">
        <v>3328</v>
      </c>
      <c r="D46" s="248"/>
      <c r="E46" s="248"/>
      <c r="F46" s="249" t="s">
        <v>2726</v>
      </c>
      <c r="G46" s="247" t="s">
        <v>3394</v>
      </c>
      <c r="H46" s="247" t="s">
        <v>148</v>
      </c>
      <c r="I46" s="105" t="s">
        <v>2083</v>
      </c>
      <c r="J46" s="106" t="s">
        <v>3173</v>
      </c>
      <c r="K46" s="107" t="s">
        <v>110</v>
      </c>
      <c r="L46" s="250" t="s">
        <v>2081</v>
      </c>
      <c r="M46" s="501" t="s">
        <v>65</v>
      </c>
      <c r="N46" s="502"/>
      <c r="O46" s="24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4"/>
    </row>
    <row r="47" spans="1:28" s="2" customFormat="1" ht="20.100000000000001" customHeight="1" x14ac:dyDescent="0.3">
      <c r="A47" s="32" t="s">
        <v>2104</v>
      </c>
      <c r="B47" s="31" t="s">
        <v>3175</v>
      </c>
      <c r="C47" s="5" t="s">
        <v>3329</v>
      </c>
      <c r="D47" s="10" t="s">
        <v>91</v>
      </c>
      <c r="E47" s="10"/>
      <c r="F47" s="9" t="s">
        <v>2731</v>
      </c>
      <c r="G47" s="5" t="s">
        <v>3395</v>
      </c>
      <c r="H47" s="5" t="s">
        <v>148</v>
      </c>
      <c r="I47" s="58" t="s">
        <v>2083</v>
      </c>
      <c r="J47" s="6" t="s">
        <v>3173</v>
      </c>
      <c r="K47" s="56" t="s">
        <v>110</v>
      </c>
      <c r="L47" s="59" t="s">
        <v>2081</v>
      </c>
      <c r="M47" s="367"/>
      <c r="N47" s="7"/>
      <c r="O47" s="24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4"/>
    </row>
    <row r="48" spans="1:28" s="2" customFormat="1" ht="20.100000000000001" customHeight="1" x14ac:dyDescent="0.3">
      <c r="A48" s="32" t="s">
        <v>2104</v>
      </c>
      <c r="B48" s="31" t="s">
        <v>3175</v>
      </c>
      <c r="C48" s="5" t="s">
        <v>3330</v>
      </c>
      <c r="D48" s="10" t="s">
        <v>92</v>
      </c>
      <c r="E48" s="10"/>
      <c r="F48" s="9" t="s">
        <v>2732</v>
      </c>
      <c r="G48" s="5" t="s">
        <v>3396</v>
      </c>
      <c r="H48" s="5" t="s">
        <v>148</v>
      </c>
      <c r="I48" s="58" t="s">
        <v>2083</v>
      </c>
      <c r="J48" s="6" t="s">
        <v>3173</v>
      </c>
      <c r="K48" s="56" t="s">
        <v>110</v>
      </c>
      <c r="L48" s="59" t="s">
        <v>2081</v>
      </c>
      <c r="M48" s="367"/>
      <c r="N48" s="7"/>
      <c r="O48" s="24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4"/>
    </row>
    <row r="49" spans="1:28" s="2" customFormat="1" ht="20.100000000000001" customHeight="1" x14ac:dyDescent="0.3">
      <c r="A49" s="32" t="s">
        <v>2104</v>
      </c>
      <c r="B49" s="31" t="s">
        <v>3175</v>
      </c>
      <c r="C49" s="5" t="s">
        <v>3331</v>
      </c>
      <c r="D49" s="10" t="s">
        <v>93</v>
      </c>
      <c r="E49" s="10"/>
      <c r="F49" s="9" t="s">
        <v>2727</v>
      </c>
      <c r="G49" s="5" t="s">
        <v>3397</v>
      </c>
      <c r="H49" s="5" t="s">
        <v>148</v>
      </c>
      <c r="I49" s="58" t="s">
        <v>2083</v>
      </c>
      <c r="J49" s="6" t="s">
        <v>3173</v>
      </c>
      <c r="K49" s="56" t="s">
        <v>110</v>
      </c>
      <c r="L49" s="59" t="s">
        <v>2081</v>
      </c>
      <c r="M49" s="367"/>
      <c r="N49" s="7"/>
      <c r="O49" s="24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4"/>
    </row>
    <row r="50" spans="1:28" s="2" customFormat="1" ht="20.100000000000001" customHeight="1" x14ac:dyDescent="0.3">
      <c r="A50" s="32" t="s">
        <v>2104</v>
      </c>
      <c r="B50" s="31" t="s">
        <v>3175</v>
      </c>
      <c r="C50" s="5" t="s">
        <v>3332</v>
      </c>
      <c r="D50" s="10" t="s">
        <v>94</v>
      </c>
      <c r="E50" s="10"/>
      <c r="F50" s="9" t="s">
        <v>2733</v>
      </c>
      <c r="G50" s="5" t="s">
        <v>3398</v>
      </c>
      <c r="H50" s="5" t="s">
        <v>2715</v>
      </c>
      <c r="I50" s="58" t="s">
        <v>2083</v>
      </c>
      <c r="J50" s="6" t="s">
        <v>3173</v>
      </c>
      <c r="K50" s="56" t="s">
        <v>110</v>
      </c>
      <c r="L50" s="59" t="s">
        <v>2081</v>
      </c>
      <c r="M50" s="367"/>
      <c r="N50" s="7"/>
      <c r="O50" s="24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4"/>
    </row>
    <row r="51" spans="1:28" s="2" customFormat="1" ht="20.100000000000001" customHeight="1" x14ac:dyDescent="0.3">
      <c r="A51" s="32" t="s">
        <v>2104</v>
      </c>
      <c r="B51" s="31" t="s">
        <v>3175</v>
      </c>
      <c r="C51" s="5" t="s">
        <v>3333</v>
      </c>
      <c r="D51" s="10" t="s">
        <v>2530</v>
      </c>
      <c r="E51" s="10"/>
      <c r="F51" s="376" t="s">
        <v>4939</v>
      </c>
      <c r="G51" s="5" t="s">
        <v>3399</v>
      </c>
      <c r="H51" s="5" t="s">
        <v>148</v>
      </c>
      <c r="I51" s="58" t="s">
        <v>2083</v>
      </c>
      <c r="J51" s="6" t="s">
        <v>3173</v>
      </c>
      <c r="K51" s="56" t="s">
        <v>110</v>
      </c>
      <c r="L51" s="59" t="s">
        <v>2081</v>
      </c>
      <c r="M51" s="367"/>
      <c r="N51" s="7"/>
      <c r="O51" s="24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4"/>
    </row>
    <row r="52" spans="1:28" s="2" customFormat="1" ht="20.100000000000001" customHeight="1" x14ac:dyDescent="0.3">
      <c r="A52" s="32" t="s">
        <v>2104</v>
      </c>
      <c r="B52" s="31" t="s">
        <v>3175</v>
      </c>
      <c r="C52" s="5" t="s">
        <v>3334</v>
      </c>
      <c r="D52" s="10" t="s">
        <v>2531</v>
      </c>
      <c r="E52" s="10"/>
      <c r="F52" s="376" t="s">
        <v>4940</v>
      </c>
      <c r="G52" s="5" t="s">
        <v>3400</v>
      </c>
      <c r="H52" s="5" t="s">
        <v>148</v>
      </c>
      <c r="I52" s="58" t="s">
        <v>2083</v>
      </c>
      <c r="J52" s="6" t="s">
        <v>3173</v>
      </c>
      <c r="K52" s="56" t="s">
        <v>110</v>
      </c>
      <c r="L52" s="59" t="s">
        <v>2081</v>
      </c>
      <c r="M52" s="367"/>
      <c r="N52" s="7"/>
      <c r="O52" s="24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4"/>
    </row>
    <row r="53" spans="1:28" s="2" customFormat="1" ht="20.100000000000001" customHeight="1" x14ac:dyDescent="0.3">
      <c r="A53" s="32" t="s">
        <v>2104</v>
      </c>
      <c r="B53" s="31" t="s">
        <v>3175</v>
      </c>
      <c r="C53" s="5" t="s">
        <v>3335</v>
      </c>
      <c r="D53" s="10" t="s">
        <v>95</v>
      </c>
      <c r="E53" s="10"/>
      <c r="F53" s="376" t="s">
        <v>4941</v>
      </c>
      <c r="G53" s="5" t="s">
        <v>3401</v>
      </c>
      <c r="H53" s="5" t="s">
        <v>148</v>
      </c>
      <c r="I53" s="58" t="s">
        <v>2083</v>
      </c>
      <c r="J53" s="6" t="s">
        <v>3173</v>
      </c>
      <c r="K53" s="56" t="s">
        <v>110</v>
      </c>
      <c r="L53" s="59" t="s">
        <v>2081</v>
      </c>
      <c r="M53" s="370"/>
      <c r="N53" s="49"/>
      <c r="O53" s="24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4"/>
    </row>
    <row r="54" spans="1:28" s="2" customFormat="1" ht="20.100000000000001" customHeight="1" x14ac:dyDescent="0.3">
      <c r="A54" s="88" t="s">
        <v>2104</v>
      </c>
      <c r="B54" s="246" t="s">
        <v>3175</v>
      </c>
      <c r="C54" s="247" t="s">
        <v>3336</v>
      </c>
      <c r="D54" s="248"/>
      <c r="E54" s="248" t="s">
        <v>84</v>
      </c>
      <c r="F54" s="249" t="s">
        <v>2728</v>
      </c>
      <c r="G54" s="247" t="s">
        <v>3402</v>
      </c>
      <c r="H54" s="247" t="s">
        <v>149</v>
      </c>
      <c r="I54" s="105" t="s">
        <v>2083</v>
      </c>
      <c r="J54" s="106" t="s">
        <v>3173</v>
      </c>
      <c r="K54" s="107" t="s">
        <v>110</v>
      </c>
      <c r="L54" s="250" t="s">
        <v>2081</v>
      </c>
      <c r="M54" s="501" t="s">
        <v>65</v>
      </c>
      <c r="N54" s="502"/>
      <c r="O54" s="24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4"/>
    </row>
    <row r="55" spans="1:28" s="2" customFormat="1" ht="20.100000000000001" customHeight="1" x14ac:dyDescent="0.3">
      <c r="A55" s="88" t="s">
        <v>2104</v>
      </c>
      <c r="B55" s="246" t="s">
        <v>3175</v>
      </c>
      <c r="C55" s="247" t="s">
        <v>3337</v>
      </c>
      <c r="D55" s="248"/>
      <c r="E55" s="248"/>
      <c r="F55" s="249" t="s">
        <v>2729</v>
      </c>
      <c r="G55" s="247" t="s">
        <v>3403</v>
      </c>
      <c r="H55" s="247" t="s">
        <v>150</v>
      </c>
      <c r="I55" s="105" t="s">
        <v>2083</v>
      </c>
      <c r="J55" s="106" t="s">
        <v>3173</v>
      </c>
      <c r="K55" s="107" t="s">
        <v>110</v>
      </c>
      <c r="L55" s="250" t="s">
        <v>2081</v>
      </c>
      <c r="M55" s="501" t="s">
        <v>65</v>
      </c>
      <c r="N55" s="502"/>
      <c r="O55" s="24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4"/>
    </row>
    <row r="56" spans="1:28" s="2" customFormat="1" ht="20.100000000000001" customHeight="1" x14ac:dyDescent="0.3">
      <c r="A56" s="88" t="s">
        <v>2104</v>
      </c>
      <c r="B56" s="246" t="s">
        <v>3175</v>
      </c>
      <c r="C56" s="247" t="s">
        <v>3338</v>
      </c>
      <c r="D56" s="248"/>
      <c r="E56" s="248"/>
      <c r="F56" s="249" t="s">
        <v>2730</v>
      </c>
      <c r="G56" s="247" t="s">
        <v>3404</v>
      </c>
      <c r="H56" s="247" t="s">
        <v>150</v>
      </c>
      <c r="I56" s="105" t="s">
        <v>2083</v>
      </c>
      <c r="J56" s="106" t="s">
        <v>3173</v>
      </c>
      <c r="K56" s="107" t="s">
        <v>110</v>
      </c>
      <c r="L56" s="250" t="s">
        <v>2081</v>
      </c>
      <c r="M56" s="501" t="s">
        <v>65</v>
      </c>
      <c r="N56" s="502"/>
      <c r="O56" s="2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4"/>
    </row>
    <row r="57" spans="1:28" s="2" customFormat="1" ht="20.100000000000001" customHeight="1" x14ac:dyDescent="0.3">
      <c r="A57" s="446" t="s">
        <v>4738</v>
      </c>
      <c r="B57" s="447"/>
      <c r="C57" s="447"/>
      <c r="D57" s="447"/>
      <c r="E57" s="447"/>
      <c r="F57" s="447"/>
      <c r="G57" s="447"/>
      <c r="H57" s="447"/>
      <c r="I57" s="447"/>
      <c r="J57" s="447"/>
      <c r="K57" s="447"/>
      <c r="L57" s="447"/>
      <c r="M57" s="447"/>
      <c r="N57" s="448"/>
      <c r="O57" s="24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4"/>
    </row>
    <row r="58" spans="1:28" s="2" customFormat="1" ht="20.100000000000001" customHeight="1" x14ac:dyDescent="0.3">
      <c r="A58" s="32" t="s">
        <v>2104</v>
      </c>
      <c r="B58" s="31" t="s">
        <v>3175</v>
      </c>
      <c r="C58" s="5" t="s">
        <v>4739</v>
      </c>
      <c r="D58" s="10" t="s">
        <v>2550</v>
      </c>
      <c r="E58" s="10"/>
      <c r="F58" s="9" t="s">
        <v>2765</v>
      </c>
      <c r="G58" s="5" t="s">
        <v>3405</v>
      </c>
      <c r="H58" s="5" t="s">
        <v>151</v>
      </c>
      <c r="I58" s="58" t="s">
        <v>2083</v>
      </c>
      <c r="J58" s="6" t="s">
        <v>3173</v>
      </c>
      <c r="K58" s="56" t="s">
        <v>110</v>
      </c>
      <c r="L58" s="59" t="s">
        <v>2081</v>
      </c>
      <c r="M58" s="367"/>
      <c r="N58" s="7"/>
      <c r="O58" s="24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4"/>
    </row>
    <row r="59" spans="1:28" s="2" customFormat="1" ht="20.100000000000001" customHeight="1" x14ac:dyDescent="0.3">
      <c r="A59" s="32" t="s">
        <v>2104</v>
      </c>
      <c r="B59" s="31" t="s">
        <v>3175</v>
      </c>
      <c r="C59" s="5" t="s">
        <v>4740</v>
      </c>
      <c r="D59" s="10" t="s">
        <v>2551</v>
      </c>
      <c r="E59" s="10"/>
      <c r="F59" s="9" t="s">
        <v>2766</v>
      </c>
      <c r="G59" s="5" t="s">
        <v>3406</v>
      </c>
      <c r="H59" s="5" t="s">
        <v>152</v>
      </c>
      <c r="I59" s="58" t="s">
        <v>2083</v>
      </c>
      <c r="J59" s="6" t="s">
        <v>3173</v>
      </c>
      <c r="K59" s="56" t="s">
        <v>110</v>
      </c>
      <c r="L59" s="59" t="s">
        <v>2081</v>
      </c>
      <c r="M59" s="367"/>
      <c r="N59" s="7"/>
      <c r="O59" s="24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4"/>
    </row>
    <row r="60" spans="1:28" s="2" customFormat="1" ht="20.100000000000001" customHeight="1" x14ac:dyDescent="0.3">
      <c r="A60" s="88" t="s">
        <v>2104</v>
      </c>
      <c r="B60" s="246" t="s">
        <v>3175</v>
      </c>
      <c r="C60" s="247" t="s">
        <v>4741</v>
      </c>
      <c r="D60" s="248"/>
      <c r="E60" s="248"/>
      <c r="F60" s="249" t="s">
        <v>2767</v>
      </c>
      <c r="G60" s="247" t="s">
        <v>3407</v>
      </c>
      <c r="H60" s="247" t="s">
        <v>148</v>
      </c>
      <c r="I60" s="105" t="s">
        <v>2083</v>
      </c>
      <c r="J60" s="106" t="s">
        <v>3173</v>
      </c>
      <c r="K60" s="107" t="s">
        <v>110</v>
      </c>
      <c r="L60" s="250" t="s">
        <v>2081</v>
      </c>
      <c r="M60" s="501" t="s">
        <v>65</v>
      </c>
      <c r="N60" s="502"/>
      <c r="O60" s="24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4"/>
    </row>
    <row r="61" spans="1:28" s="11" customFormat="1" ht="20.100000000000001" customHeight="1" x14ac:dyDescent="0.3">
      <c r="A61" s="32" t="s">
        <v>2104</v>
      </c>
      <c r="B61" s="31" t="s">
        <v>3175</v>
      </c>
      <c r="C61" s="5" t="s">
        <v>4742</v>
      </c>
      <c r="D61" s="10" t="s">
        <v>2552</v>
      </c>
      <c r="E61" s="10"/>
      <c r="F61" s="9" t="s">
        <v>2788</v>
      </c>
      <c r="G61" s="5" t="s">
        <v>3408</v>
      </c>
      <c r="H61" s="5" t="s">
        <v>148</v>
      </c>
      <c r="I61" s="58" t="s">
        <v>2083</v>
      </c>
      <c r="J61" s="6" t="s">
        <v>3173</v>
      </c>
      <c r="K61" s="56" t="s">
        <v>110</v>
      </c>
      <c r="L61" s="59" t="s">
        <v>2081</v>
      </c>
      <c r="M61" s="370"/>
      <c r="N61" s="47"/>
      <c r="O61" s="25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12"/>
    </row>
    <row r="62" spans="1:28" s="2" customFormat="1" ht="20.100000000000001" customHeight="1" x14ac:dyDescent="0.3">
      <c r="A62" s="88" t="s">
        <v>2104</v>
      </c>
      <c r="B62" s="246" t="s">
        <v>3175</v>
      </c>
      <c r="C62" s="247" t="s">
        <v>4743</v>
      </c>
      <c r="D62" s="248"/>
      <c r="E62" s="248" t="s">
        <v>99</v>
      </c>
      <c r="F62" s="249" t="s">
        <v>2789</v>
      </c>
      <c r="G62" s="247" t="s">
        <v>3409</v>
      </c>
      <c r="H62" s="247" t="s">
        <v>153</v>
      </c>
      <c r="I62" s="105" t="s">
        <v>2083</v>
      </c>
      <c r="J62" s="106" t="s">
        <v>3173</v>
      </c>
      <c r="K62" s="107" t="s">
        <v>110</v>
      </c>
      <c r="L62" s="250" t="s">
        <v>2081</v>
      </c>
      <c r="M62" s="501" t="s">
        <v>65</v>
      </c>
      <c r="N62" s="502"/>
      <c r="O62" s="24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4"/>
    </row>
    <row r="63" spans="1:28" s="11" customFormat="1" ht="20.100000000000001" customHeight="1" x14ac:dyDescent="0.3">
      <c r="A63" s="446" t="s">
        <v>4745</v>
      </c>
      <c r="B63" s="447"/>
      <c r="C63" s="447"/>
      <c r="D63" s="447"/>
      <c r="E63" s="447"/>
      <c r="F63" s="447"/>
      <c r="G63" s="447"/>
      <c r="H63" s="447"/>
      <c r="I63" s="447"/>
      <c r="J63" s="447"/>
      <c r="K63" s="447"/>
      <c r="L63" s="447"/>
      <c r="M63" s="447"/>
      <c r="N63" s="448"/>
      <c r="O63" s="25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12"/>
    </row>
    <row r="64" spans="1:28" s="2" customFormat="1" ht="20.100000000000001" customHeight="1" x14ac:dyDescent="0.3">
      <c r="A64" s="32" t="s">
        <v>2104</v>
      </c>
      <c r="B64" s="31" t="s">
        <v>3175</v>
      </c>
      <c r="C64" s="5" t="s">
        <v>4746</v>
      </c>
      <c r="D64" s="10" t="s">
        <v>2553</v>
      </c>
      <c r="E64" s="10"/>
      <c r="F64" s="9" t="s">
        <v>2768</v>
      </c>
      <c r="G64" s="5" t="s">
        <v>3410</v>
      </c>
      <c r="H64" s="5" t="s">
        <v>151</v>
      </c>
      <c r="I64" s="58" t="s">
        <v>2083</v>
      </c>
      <c r="J64" s="6" t="s">
        <v>3173</v>
      </c>
      <c r="K64" s="56" t="s">
        <v>110</v>
      </c>
      <c r="L64" s="59" t="s">
        <v>2081</v>
      </c>
      <c r="M64" s="367"/>
      <c r="N64" s="7"/>
      <c r="O64" s="24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4"/>
    </row>
    <row r="65" spans="1:28" s="2" customFormat="1" ht="20.100000000000001" customHeight="1" x14ac:dyDescent="0.3">
      <c r="A65" s="32" t="s">
        <v>2104</v>
      </c>
      <c r="B65" s="31" t="s">
        <v>3175</v>
      </c>
      <c r="C65" s="5" t="s">
        <v>4747</v>
      </c>
      <c r="D65" s="10" t="s">
        <v>2554</v>
      </c>
      <c r="E65" s="10"/>
      <c r="F65" s="9" t="s">
        <v>2769</v>
      </c>
      <c r="G65" s="5" t="s">
        <v>3411</v>
      </c>
      <c r="H65" s="5" t="s">
        <v>152</v>
      </c>
      <c r="I65" s="58" t="s">
        <v>2083</v>
      </c>
      <c r="J65" s="6" t="s">
        <v>3173</v>
      </c>
      <c r="K65" s="56" t="s">
        <v>110</v>
      </c>
      <c r="L65" s="59" t="s">
        <v>2081</v>
      </c>
      <c r="M65" s="367"/>
      <c r="N65" s="7"/>
      <c r="O65" s="24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4"/>
    </row>
    <row r="66" spans="1:28" s="2" customFormat="1" ht="20.100000000000001" customHeight="1" x14ac:dyDescent="0.3">
      <c r="A66" s="88" t="s">
        <v>2104</v>
      </c>
      <c r="B66" s="246" t="s">
        <v>3175</v>
      </c>
      <c r="C66" s="247" t="s">
        <v>4748</v>
      </c>
      <c r="D66" s="248"/>
      <c r="E66" s="248"/>
      <c r="F66" s="249" t="s">
        <v>2770</v>
      </c>
      <c r="G66" s="247" t="s">
        <v>3412</v>
      </c>
      <c r="H66" s="247" t="s">
        <v>148</v>
      </c>
      <c r="I66" s="105" t="s">
        <v>2083</v>
      </c>
      <c r="J66" s="106" t="s">
        <v>3173</v>
      </c>
      <c r="K66" s="107" t="s">
        <v>110</v>
      </c>
      <c r="L66" s="250" t="s">
        <v>2081</v>
      </c>
      <c r="M66" s="501" t="s">
        <v>65</v>
      </c>
      <c r="N66" s="502"/>
      <c r="O66" s="24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4"/>
    </row>
    <row r="67" spans="1:28" s="11" customFormat="1" ht="20.100000000000001" customHeight="1" x14ac:dyDescent="0.3">
      <c r="A67" s="32" t="s">
        <v>2104</v>
      </c>
      <c r="B67" s="31" t="s">
        <v>3175</v>
      </c>
      <c r="C67" s="5" t="s">
        <v>4749</v>
      </c>
      <c r="D67" s="10" t="s">
        <v>2555</v>
      </c>
      <c r="E67" s="10"/>
      <c r="F67" s="9" t="s">
        <v>2787</v>
      </c>
      <c r="G67" s="5" t="s">
        <v>3413</v>
      </c>
      <c r="H67" s="5" t="s">
        <v>148</v>
      </c>
      <c r="I67" s="58" t="s">
        <v>2083</v>
      </c>
      <c r="J67" s="6" t="s">
        <v>3173</v>
      </c>
      <c r="K67" s="56" t="s">
        <v>110</v>
      </c>
      <c r="L67" s="59" t="s">
        <v>2081</v>
      </c>
      <c r="M67" s="370"/>
      <c r="N67" s="47"/>
      <c r="O67" s="25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12"/>
    </row>
    <row r="68" spans="1:28" s="2" customFormat="1" ht="20.100000000000001" customHeight="1" x14ac:dyDescent="0.3">
      <c r="A68" s="88" t="s">
        <v>2104</v>
      </c>
      <c r="B68" s="246" t="s">
        <v>3175</v>
      </c>
      <c r="C68" s="247" t="s">
        <v>4750</v>
      </c>
      <c r="D68" s="248"/>
      <c r="E68" s="248" t="s">
        <v>102</v>
      </c>
      <c r="F68" s="249" t="s">
        <v>2790</v>
      </c>
      <c r="G68" s="247" t="s">
        <v>3414</v>
      </c>
      <c r="H68" s="247" t="s">
        <v>153</v>
      </c>
      <c r="I68" s="105" t="s">
        <v>2083</v>
      </c>
      <c r="J68" s="106" t="s">
        <v>3173</v>
      </c>
      <c r="K68" s="107" t="s">
        <v>110</v>
      </c>
      <c r="L68" s="250" t="s">
        <v>2081</v>
      </c>
      <c r="M68" s="501" t="s">
        <v>65</v>
      </c>
      <c r="N68" s="502"/>
      <c r="O68" s="24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4"/>
    </row>
    <row r="69" spans="1:28" s="11" customFormat="1" ht="20.100000000000001" customHeight="1" x14ac:dyDescent="0.3">
      <c r="A69" s="446" t="s">
        <v>4752</v>
      </c>
      <c r="B69" s="447"/>
      <c r="C69" s="447"/>
      <c r="D69" s="447"/>
      <c r="E69" s="447"/>
      <c r="F69" s="447"/>
      <c r="G69" s="447"/>
      <c r="H69" s="447"/>
      <c r="I69" s="447"/>
      <c r="J69" s="447"/>
      <c r="K69" s="447"/>
      <c r="L69" s="447"/>
      <c r="M69" s="447"/>
      <c r="N69" s="448"/>
      <c r="O69" s="25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12"/>
    </row>
    <row r="70" spans="1:28" s="2" customFormat="1" ht="20.100000000000001" customHeight="1" x14ac:dyDescent="0.3">
      <c r="A70" s="32" t="s">
        <v>2104</v>
      </c>
      <c r="B70" s="31" t="s">
        <v>3175</v>
      </c>
      <c r="C70" s="5" t="s">
        <v>4753</v>
      </c>
      <c r="D70" s="10" t="s">
        <v>2556</v>
      </c>
      <c r="E70" s="10"/>
      <c r="F70" s="9" t="s">
        <v>2771</v>
      </c>
      <c r="G70" s="5" t="s">
        <v>3415</v>
      </c>
      <c r="H70" s="5" t="s">
        <v>151</v>
      </c>
      <c r="I70" s="58" t="s">
        <v>2083</v>
      </c>
      <c r="J70" s="6" t="s">
        <v>3173</v>
      </c>
      <c r="K70" s="56" t="s">
        <v>110</v>
      </c>
      <c r="L70" s="59" t="s">
        <v>2081</v>
      </c>
      <c r="M70" s="367"/>
      <c r="N70" s="7"/>
      <c r="O70" s="24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4"/>
    </row>
    <row r="71" spans="1:28" s="2" customFormat="1" ht="20.100000000000001" customHeight="1" x14ac:dyDescent="0.3">
      <c r="A71" s="32" t="s">
        <v>2104</v>
      </c>
      <c r="B71" s="31" t="s">
        <v>3175</v>
      </c>
      <c r="C71" s="5" t="s">
        <v>4754</v>
      </c>
      <c r="D71" s="10" t="s">
        <v>2557</v>
      </c>
      <c r="E71" s="10"/>
      <c r="F71" s="9" t="s">
        <v>2772</v>
      </c>
      <c r="G71" s="5" t="s">
        <v>3416</v>
      </c>
      <c r="H71" s="5" t="s">
        <v>152</v>
      </c>
      <c r="I71" s="58" t="s">
        <v>2083</v>
      </c>
      <c r="J71" s="6" t="s">
        <v>3173</v>
      </c>
      <c r="K71" s="56" t="s">
        <v>110</v>
      </c>
      <c r="L71" s="59" t="s">
        <v>2081</v>
      </c>
      <c r="M71" s="367"/>
      <c r="N71" s="7"/>
      <c r="O71" s="24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4"/>
    </row>
    <row r="72" spans="1:28" s="2" customFormat="1" ht="20.100000000000001" customHeight="1" x14ac:dyDescent="0.3">
      <c r="A72" s="88" t="s">
        <v>2104</v>
      </c>
      <c r="B72" s="246" t="s">
        <v>3175</v>
      </c>
      <c r="C72" s="247" t="s">
        <v>4755</v>
      </c>
      <c r="D72" s="248"/>
      <c r="E72" s="248"/>
      <c r="F72" s="249" t="s">
        <v>2773</v>
      </c>
      <c r="G72" s="247" t="s">
        <v>3417</v>
      </c>
      <c r="H72" s="247" t="s">
        <v>148</v>
      </c>
      <c r="I72" s="105" t="s">
        <v>2083</v>
      </c>
      <c r="J72" s="106" t="s">
        <v>3173</v>
      </c>
      <c r="K72" s="107" t="s">
        <v>110</v>
      </c>
      <c r="L72" s="250" t="s">
        <v>2081</v>
      </c>
      <c r="M72" s="501" t="s">
        <v>65</v>
      </c>
      <c r="N72" s="502"/>
      <c r="O72" s="24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4"/>
    </row>
    <row r="73" spans="1:28" s="11" customFormat="1" ht="20.100000000000001" customHeight="1" x14ac:dyDescent="0.3">
      <c r="A73" s="32" t="s">
        <v>2104</v>
      </c>
      <c r="B73" s="31" t="s">
        <v>3175</v>
      </c>
      <c r="C73" s="5" t="s">
        <v>4756</v>
      </c>
      <c r="D73" s="10" t="s">
        <v>2558</v>
      </c>
      <c r="E73" s="10"/>
      <c r="F73" s="9" t="s">
        <v>2786</v>
      </c>
      <c r="G73" s="5" t="s">
        <v>3418</v>
      </c>
      <c r="H73" s="5" t="s">
        <v>148</v>
      </c>
      <c r="I73" s="58" t="s">
        <v>2083</v>
      </c>
      <c r="J73" s="6" t="s">
        <v>3173</v>
      </c>
      <c r="K73" s="56" t="s">
        <v>110</v>
      </c>
      <c r="L73" s="59" t="s">
        <v>2081</v>
      </c>
      <c r="M73" s="370"/>
      <c r="N73" s="47"/>
      <c r="O73" s="25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12"/>
    </row>
    <row r="74" spans="1:28" s="2" customFormat="1" ht="19.8" customHeight="1" x14ac:dyDescent="0.3">
      <c r="A74" s="88" t="s">
        <v>2104</v>
      </c>
      <c r="B74" s="246" t="s">
        <v>3175</v>
      </c>
      <c r="C74" s="247" t="s">
        <v>4757</v>
      </c>
      <c r="D74" s="248"/>
      <c r="E74" s="248" t="s">
        <v>2559</v>
      </c>
      <c r="F74" s="249" t="s">
        <v>2791</v>
      </c>
      <c r="G74" s="247" t="s">
        <v>3419</v>
      </c>
      <c r="H74" s="247" t="s">
        <v>153</v>
      </c>
      <c r="I74" s="105" t="s">
        <v>2083</v>
      </c>
      <c r="J74" s="106" t="s">
        <v>3173</v>
      </c>
      <c r="K74" s="107" t="s">
        <v>110</v>
      </c>
      <c r="L74" s="250" t="s">
        <v>2081</v>
      </c>
      <c r="M74" s="501" t="s">
        <v>65</v>
      </c>
      <c r="N74" s="502"/>
      <c r="O74" s="24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4"/>
    </row>
    <row r="75" spans="1:28" s="2" customFormat="1" ht="20.100000000000001" customHeight="1" x14ac:dyDescent="0.25">
      <c r="A75" s="505" t="s">
        <v>2560</v>
      </c>
      <c r="B75" s="506"/>
      <c r="C75" s="506"/>
      <c r="D75" s="506"/>
      <c r="E75" s="506"/>
      <c r="F75" s="506"/>
      <c r="G75" s="506"/>
      <c r="H75" s="506"/>
      <c r="I75" s="506"/>
      <c r="J75" s="506"/>
      <c r="K75" s="506"/>
      <c r="L75" s="506"/>
      <c r="M75" s="506"/>
      <c r="N75" s="507"/>
      <c r="O75" s="23"/>
      <c r="P75" s="23"/>
      <c r="Q75" s="23"/>
      <c r="R75" s="23"/>
      <c r="S75" s="23"/>
      <c r="T75" s="23"/>
      <c r="U75" s="13"/>
      <c r="V75" s="13"/>
      <c r="W75" s="13"/>
      <c r="X75" s="13"/>
      <c r="Y75" s="13"/>
      <c r="Z75" s="13"/>
      <c r="AA75" s="13"/>
      <c r="AB75" s="4"/>
    </row>
    <row r="76" spans="1:28" s="2" customFormat="1" ht="20.100000000000001" customHeight="1" x14ac:dyDescent="0.25">
      <c r="A76" s="511" t="s">
        <v>3340</v>
      </c>
      <c r="B76" s="512"/>
      <c r="C76" s="512"/>
      <c r="D76" s="512"/>
      <c r="E76" s="512"/>
      <c r="F76" s="512"/>
      <c r="G76" s="512"/>
      <c r="H76" s="512"/>
      <c r="I76" s="512"/>
      <c r="J76" s="512"/>
      <c r="K76" s="512"/>
      <c r="L76" s="512"/>
      <c r="M76" s="512"/>
      <c r="N76" s="513"/>
      <c r="O76" s="23"/>
      <c r="P76" s="23"/>
      <c r="Q76" s="23"/>
      <c r="R76" s="23"/>
      <c r="S76" s="23"/>
      <c r="T76" s="23"/>
      <c r="U76" s="13"/>
      <c r="V76" s="13"/>
      <c r="W76" s="13"/>
      <c r="X76" s="13"/>
      <c r="Y76" s="13"/>
      <c r="Z76" s="13"/>
      <c r="AA76" s="13"/>
      <c r="AB76" s="4"/>
    </row>
    <row r="77" spans="1:28" s="2" customFormat="1" ht="20.100000000000001" customHeight="1" x14ac:dyDescent="0.3">
      <c r="A77" s="32" t="s">
        <v>2104</v>
      </c>
      <c r="B77" s="85" t="s">
        <v>3184</v>
      </c>
      <c r="C77" s="37" t="s">
        <v>3341</v>
      </c>
      <c r="D77" s="38" t="s">
        <v>2571</v>
      </c>
      <c r="E77" s="38"/>
      <c r="F77" s="39" t="s">
        <v>2774</v>
      </c>
      <c r="G77" s="37" t="s">
        <v>3420</v>
      </c>
      <c r="H77" s="37" t="s">
        <v>146</v>
      </c>
      <c r="I77" s="58" t="s">
        <v>2083</v>
      </c>
      <c r="J77" s="6" t="s">
        <v>3173</v>
      </c>
      <c r="K77" s="56" t="s">
        <v>110</v>
      </c>
      <c r="L77" s="59" t="s">
        <v>2081</v>
      </c>
      <c r="M77" s="373"/>
      <c r="N77" s="41"/>
      <c r="O77" s="24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4"/>
    </row>
    <row r="78" spans="1:28" s="2" customFormat="1" ht="20.100000000000001" customHeight="1" x14ac:dyDescent="0.3">
      <c r="A78" s="32" t="s">
        <v>2104</v>
      </c>
      <c r="B78" s="85" t="s">
        <v>3184</v>
      </c>
      <c r="C78" s="5" t="s">
        <v>3342</v>
      </c>
      <c r="D78" s="10" t="s">
        <v>2572</v>
      </c>
      <c r="E78" s="10"/>
      <c r="F78" s="9" t="s">
        <v>2775</v>
      </c>
      <c r="G78" s="5" t="s">
        <v>3421</v>
      </c>
      <c r="H78" s="5" t="s">
        <v>147</v>
      </c>
      <c r="I78" s="58" t="s">
        <v>2083</v>
      </c>
      <c r="J78" s="6" t="s">
        <v>3173</v>
      </c>
      <c r="K78" s="56" t="s">
        <v>110</v>
      </c>
      <c r="L78" s="59" t="s">
        <v>2081</v>
      </c>
      <c r="M78" s="367"/>
      <c r="N78" s="7"/>
      <c r="O78" s="24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4"/>
    </row>
    <row r="79" spans="1:28" s="2" customFormat="1" ht="20.100000000000001" customHeight="1" x14ac:dyDescent="0.3">
      <c r="A79" s="88" t="s">
        <v>2104</v>
      </c>
      <c r="B79" s="281" t="s">
        <v>3184</v>
      </c>
      <c r="C79" s="247" t="s">
        <v>3343</v>
      </c>
      <c r="D79" s="248"/>
      <c r="E79" s="248"/>
      <c r="F79" s="249" t="s">
        <v>2776</v>
      </c>
      <c r="G79" s="247" t="s">
        <v>3422</v>
      </c>
      <c r="H79" s="247" t="s">
        <v>148</v>
      </c>
      <c r="I79" s="105" t="s">
        <v>2083</v>
      </c>
      <c r="J79" s="106" t="s">
        <v>3173</v>
      </c>
      <c r="K79" s="107" t="s">
        <v>110</v>
      </c>
      <c r="L79" s="250" t="s">
        <v>2081</v>
      </c>
      <c r="M79" s="501" t="s">
        <v>65</v>
      </c>
      <c r="N79" s="502"/>
      <c r="O79" s="24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4"/>
    </row>
    <row r="80" spans="1:28" s="2" customFormat="1" ht="20.100000000000001" customHeight="1" x14ac:dyDescent="0.3">
      <c r="A80" s="32" t="s">
        <v>2104</v>
      </c>
      <c r="B80" s="85" t="s">
        <v>3184</v>
      </c>
      <c r="C80" s="5" t="s">
        <v>3344</v>
      </c>
      <c r="D80" s="10" t="s">
        <v>2575</v>
      </c>
      <c r="E80" s="10"/>
      <c r="F80" s="9" t="s">
        <v>2777</v>
      </c>
      <c r="G80" s="5" t="s">
        <v>3423</v>
      </c>
      <c r="H80" s="5" t="s">
        <v>148</v>
      </c>
      <c r="I80" s="58" t="s">
        <v>2083</v>
      </c>
      <c r="J80" s="6" t="s">
        <v>3173</v>
      </c>
      <c r="K80" s="56" t="s">
        <v>110</v>
      </c>
      <c r="L80" s="59" t="s">
        <v>2081</v>
      </c>
      <c r="M80" s="367"/>
      <c r="N80" s="7"/>
      <c r="O80" s="24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4"/>
    </row>
    <row r="81" spans="1:29" s="2" customFormat="1" ht="20.100000000000001" customHeight="1" x14ac:dyDescent="0.3">
      <c r="A81" s="32" t="s">
        <v>2104</v>
      </c>
      <c r="B81" s="85" t="s">
        <v>3184</v>
      </c>
      <c r="C81" s="5" t="s">
        <v>3345</v>
      </c>
      <c r="D81" s="10" t="s">
        <v>2576</v>
      </c>
      <c r="E81" s="10"/>
      <c r="F81" s="9" t="s">
        <v>2785</v>
      </c>
      <c r="G81" s="5" t="s">
        <v>3424</v>
      </c>
      <c r="H81" s="5" t="s">
        <v>148</v>
      </c>
      <c r="I81" s="58" t="s">
        <v>2083</v>
      </c>
      <c r="J81" s="6" t="s">
        <v>3173</v>
      </c>
      <c r="K81" s="56" t="s">
        <v>110</v>
      </c>
      <c r="L81" s="59" t="s">
        <v>2081</v>
      </c>
      <c r="M81" s="367"/>
      <c r="N81" s="7"/>
      <c r="O81" s="24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4"/>
    </row>
    <row r="82" spans="1:29" s="2" customFormat="1" ht="20.100000000000001" customHeight="1" x14ac:dyDescent="0.3">
      <c r="A82" s="32" t="s">
        <v>2104</v>
      </c>
      <c r="B82" s="85" t="s">
        <v>3184</v>
      </c>
      <c r="C82" s="5" t="s">
        <v>3346</v>
      </c>
      <c r="D82" s="10" t="s">
        <v>2577</v>
      </c>
      <c r="E82" s="10"/>
      <c r="F82" s="9" t="s">
        <v>2784</v>
      </c>
      <c r="G82" s="5" t="s">
        <v>3425</v>
      </c>
      <c r="H82" s="5" t="s">
        <v>2715</v>
      </c>
      <c r="I82" s="58" t="s">
        <v>2083</v>
      </c>
      <c r="J82" s="6" t="s">
        <v>3173</v>
      </c>
      <c r="K82" s="56" t="s">
        <v>110</v>
      </c>
      <c r="L82" s="59" t="s">
        <v>2081</v>
      </c>
      <c r="M82" s="367"/>
      <c r="N82" s="7"/>
      <c r="O82" s="24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4"/>
    </row>
    <row r="83" spans="1:29" s="2" customFormat="1" ht="20.100000000000001" customHeight="1" x14ac:dyDescent="0.3">
      <c r="A83" s="32" t="s">
        <v>2104</v>
      </c>
      <c r="B83" s="85" t="s">
        <v>3184</v>
      </c>
      <c r="C83" s="5" t="s">
        <v>3347</v>
      </c>
      <c r="D83" s="10" t="s">
        <v>2579</v>
      </c>
      <c r="E83" s="10"/>
      <c r="F83" s="9" t="s">
        <v>2783</v>
      </c>
      <c r="G83" s="5" t="s">
        <v>3426</v>
      </c>
      <c r="H83" s="5" t="s">
        <v>148</v>
      </c>
      <c r="I83" s="58" t="s">
        <v>2083</v>
      </c>
      <c r="J83" s="6" t="s">
        <v>3173</v>
      </c>
      <c r="K83" s="56" t="s">
        <v>110</v>
      </c>
      <c r="L83" s="59" t="s">
        <v>2081</v>
      </c>
      <c r="M83" s="367"/>
      <c r="N83" s="7"/>
      <c r="O83" s="24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4"/>
    </row>
    <row r="84" spans="1:29" s="2" customFormat="1" ht="20.100000000000001" customHeight="1" x14ac:dyDescent="0.3">
      <c r="A84" s="32" t="s">
        <v>2104</v>
      </c>
      <c r="B84" s="85" t="s">
        <v>3184</v>
      </c>
      <c r="C84" s="5" t="s">
        <v>3348</v>
      </c>
      <c r="D84" s="10" t="s">
        <v>2580</v>
      </c>
      <c r="E84" s="10"/>
      <c r="F84" s="10" t="s">
        <v>2782</v>
      </c>
      <c r="G84" s="120" t="s">
        <v>3427</v>
      </c>
      <c r="H84" s="5" t="s">
        <v>148</v>
      </c>
      <c r="I84" s="58" t="s">
        <v>2083</v>
      </c>
      <c r="J84" s="6" t="s">
        <v>3173</v>
      </c>
      <c r="K84" s="56" t="s">
        <v>110</v>
      </c>
      <c r="L84" s="59" t="s">
        <v>2081</v>
      </c>
      <c r="M84" s="424"/>
      <c r="N84" s="48"/>
      <c r="O84" s="110"/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s="2" customFormat="1" ht="20.100000000000001" customHeight="1" x14ac:dyDescent="0.3">
      <c r="A85" s="88" t="s">
        <v>2104</v>
      </c>
      <c r="B85" s="281" t="s">
        <v>3184</v>
      </c>
      <c r="C85" s="247" t="s">
        <v>376</v>
      </c>
      <c r="D85" s="248" t="s">
        <v>2763</v>
      </c>
      <c r="E85" s="248"/>
      <c r="F85" s="92" t="s">
        <v>2781</v>
      </c>
      <c r="G85" s="104" t="s">
        <v>3428</v>
      </c>
      <c r="H85" s="247" t="s">
        <v>148</v>
      </c>
      <c r="I85" s="105" t="s">
        <v>2083</v>
      </c>
      <c r="J85" s="106" t="s">
        <v>3173</v>
      </c>
      <c r="K85" s="107" t="s">
        <v>110</v>
      </c>
      <c r="L85" s="250" t="s">
        <v>2081</v>
      </c>
      <c r="M85" s="501" t="s">
        <v>65</v>
      </c>
      <c r="N85" s="502"/>
      <c r="O85" s="24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4"/>
    </row>
    <row r="86" spans="1:29" s="2" customFormat="1" ht="20.100000000000001" customHeight="1" x14ac:dyDescent="0.3">
      <c r="A86" s="32" t="s">
        <v>2104</v>
      </c>
      <c r="B86" s="85" t="s">
        <v>3184</v>
      </c>
      <c r="C86" s="5" t="s">
        <v>3349</v>
      </c>
      <c r="D86" s="10" t="s">
        <v>2582</v>
      </c>
      <c r="E86" s="10"/>
      <c r="F86" s="376" t="s">
        <v>4944</v>
      </c>
      <c r="G86" s="5" t="s">
        <v>3429</v>
      </c>
      <c r="H86" s="5" t="s">
        <v>148</v>
      </c>
      <c r="I86" s="58" t="s">
        <v>2083</v>
      </c>
      <c r="J86" s="6" t="s">
        <v>3173</v>
      </c>
      <c r="K86" s="56" t="s">
        <v>110</v>
      </c>
      <c r="L86" s="59" t="s">
        <v>2081</v>
      </c>
      <c r="M86" s="367"/>
      <c r="N86" s="7"/>
      <c r="O86" s="24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4"/>
    </row>
    <row r="87" spans="1:29" s="2" customFormat="1" ht="20.100000000000001" customHeight="1" x14ac:dyDescent="0.3">
      <c r="A87" s="32" t="s">
        <v>2104</v>
      </c>
      <c r="B87" s="85" t="s">
        <v>3184</v>
      </c>
      <c r="C87" s="5" t="s">
        <v>3350</v>
      </c>
      <c r="D87" s="10" t="s">
        <v>2583</v>
      </c>
      <c r="E87" s="10"/>
      <c r="F87" s="376" t="s">
        <v>4942</v>
      </c>
      <c r="G87" s="5" t="s">
        <v>3430</v>
      </c>
      <c r="H87" s="5" t="s">
        <v>148</v>
      </c>
      <c r="I87" s="58" t="s">
        <v>2083</v>
      </c>
      <c r="J87" s="6" t="s">
        <v>3173</v>
      </c>
      <c r="K87" s="56" t="s">
        <v>110</v>
      </c>
      <c r="L87" s="59" t="s">
        <v>2081</v>
      </c>
      <c r="M87" s="367"/>
      <c r="N87" s="7"/>
      <c r="O87" s="24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4"/>
    </row>
    <row r="88" spans="1:29" s="2" customFormat="1" ht="20.100000000000001" customHeight="1" x14ac:dyDescent="0.3">
      <c r="A88" s="32" t="s">
        <v>2104</v>
      </c>
      <c r="B88" s="85" t="s">
        <v>3184</v>
      </c>
      <c r="C88" s="5" t="s">
        <v>3351</v>
      </c>
      <c r="D88" s="10" t="s">
        <v>2584</v>
      </c>
      <c r="E88" s="10"/>
      <c r="F88" s="376" t="s">
        <v>4943</v>
      </c>
      <c r="G88" s="5" t="s">
        <v>3431</v>
      </c>
      <c r="H88" s="5" t="s">
        <v>148</v>
      </c>
      <c r="I88" s="58" t="s">
        <v>2083</v>
      </c>
      <c r="J88" s="6" t="s">
        <v>3173</v>
      </c>
      <c r="K88" s="56" t="s">
        <v>110</v>
      </c>
      <c r="L88" s="59" t="s">
        <v>2081</v>
      </c>
      <c r="M88" s="370"/>
      <c r="N88" s="49"/>
      <c r="O88" s="24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4"/>
    </row>
    <row r="89" spans="1:29" s="2" customFormat="1" ht="20.100000000000001" customHeight="1" x14ac:dyDescent="0.3">
      <c r="A89" s="88" t="s">
        <v>2104</v>
      </c>
      <c r="B89" s="281" t="s">
        <v>3184</v>
      </c>
      <c r="C89" s="247" t="s">
        <v>3352</v>
      </c>
      <c r="D89" s="248"/>
      <c r="E89" s="248" t="s">
        <v>96</v>
      </c>
      <c r="F89" s="249" t="s">
        <v>2778</v>
      </c>
      <c r="G89" s="247" t="s">
        <v>3432</v>
      </c>
      <c r="H89" s="247" t="s">
        <v>149</v>
      </c>
      <c r="I89" s="105" t="s">
        <v>2083</v>
      </c>
      <c r="J89" s="106" t="s">
        <v>3173</v>
      </c>
      <c r="K89" s="107" t="s">
        <v>110</v>
      </c>
      <c r="L89" s="250" t="s">
        <v>2081</v>
      </c>
      <c r="M89" s="501" t="s">
        <v>65</v>
      </c>
      <c r="N89" s="502"/>
      <c r="O89" s="24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4"/>
    </row>
    <row r="90" spans="1:29" s="2" customFormat="1" ht="20.100000000000001" customHeight="1" x14ac:dyDescent="0.3">
      <c r="A90" s="88" t="s">
        <v>2104</v>
      </c>
      <c r="B90" s="281" t="s">
        <v>3184</v>
      </c>
      <c r="C90" s="247" t="s">
        <v>3353</v>
      </c>
      <c r="D90" s="248"/>
      <c r="E90" s="248"/>
      <c r="F90" s="249" t="s">
        <v>2779</v>
      </c>
      <c r="G90" s="247" t="s">
        <v>3433</v>
      </c>
      <c r="H90" s="247" t="s">
        <v>150</v>
      </c>
      <c r="I90" s="105" t="s">
        <v>2083</v>
      </c>
      <c r="J90" s="106" t="s">
        <v>3173</v>
      </c>
      <c r="K90" s="107" t="s">
        <v>110</v>
      </c>
      <c r="L90" s="250" t="s">
        <v>2081</v>
      </c>
      <c r="M90" s="501" t="s">
        <v>65</v>
      </c>
      <c r="N90" s="502"/>
      <c r="O90" s="24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4"/>
    </row>
    <row r="91" spans="1:29" s="2" customFormat="1" ht="20.100000000000001" customHeight="1" x14ac:dyDescent="0.3">
      <c r="A91" s="88" t="s">
        <v>2104</v>
      </c>
      <c r="B91" s="281" t="s">
        <v>3184</v>
      </c>
      <c r="C91" s="247" t="s">
        <v>3354</v>
      </c>
      <c r="D91" s="248"/>
      <c r="E91" s="248"/>
      <c r="F91" s="249" t="s">
        <v>2780</v>
      </c>
      <c r="G91" s="247" t="s">
        <v>3434</v>
      </c>
      <c r="H91" s="247" t="s">
        <v>150</v>
      </c>
      <c r="I91" s="105" t="s">
        <v>2083</v>
      </c>
      <c r="J91" s="106" t="s">
        <v>3173</v>
      </c>
      <c r="K91" s="107" t="s">
        <v>110</v>
      </c>
      <c r="L91" s="250" t="s">
        <v>2081</v>
      </c>
      <c r="M91" s="501" t="s">
        <v>65</v>
      </c>
      <c r="N91" s="502"/>
      <c r="O91" s="24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4"/>
    </row>
    <row r="92" spans="1:29" s="11" customFormat="1" ht="20.100000000000001" customHeight="1" x14ac:dyDescent="0.3">
      <c r="A92" s="446" t="s">
        <v>3356</v>
      </c>
      <c r="B92" s="447"/>
      <c r="C92" s="447"/>
      <c r="D92" s="447"/>
      <c r="E92" s="447"/>
      <c r="F92" s="447"/>
      <c r="G92" s="447"/>
      <c r="H92" s="447"/>
      <c r="I92" s="447"/>
      <c r="J92" s="447"/>
      <c r="K92" s="447"/>
      <c r="L92" s="447"/>
      <c r="M92" s="447"/>
      <c r="N92" s="448"/>
      <c r="O92" s="25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12"/>
    </row>
    <row r="93" spans="1:29" s="2" customFormat="1" ht="20.100000000000001" customHeight="1" x14ac:dyDescent="0.3">
      <c r="A93" s="32" t="s">
        <v>2104</v>
      </c>
      <c r="B93" s="85" t="s">
        <v>3184</v>
      </c>
      <c r="C93" s="5" t="s">
        <v>3357</v>
      </c>
      <c r="D93" s="10" t="s">
        <v>2591</v>
      </c>
      <c r="E93" s="10"/>
      <c r="F93" s="9" t="s">
        <v>2797</v>
      </c>
      <c r="G93" s="5" t="s">
        <v>3435</v>
      </c>
      <c r="H93" s="5" t="s">
        <v>151</v>
      </c>
      <c r="I93" s="58" t="s">
        <v>2083</v>
      </c>
      <c r="J93" s="6" t="s">
        <v>3173</v>
      </c>
      <c r="K93" s="56" t="s">
        <v>110</v>
      </c>
      <c r="L93" s="59" t="s">
        <v>2081</v>
      </c>
      <c r="M93" s="367"/>
      <c r="N93" s="7"/>
      <c r="O93" s="24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4"/>
    </row>
    <row r="94" spans="1:29" s="2" customFormat="1" ht="20.100000000000001" customHeight="1" x14ac:dyDescent="0.3">
      <c r="A94" s="32" t="s">
        <v>2104</v>
      </c>
      <c r="B94" s="85" t="s">
        <v>3184</v>
      </c>
      <c r="C94" s="5" t="s">
        <v>3358</v>
      </c>
      <c r="D94" s="10" t="s">
        <v>2592</v>
      </c>
      <c r="E94" s="10"/>
      <c r="F94" s="9" t="s">
        <v>2798</v>
      </c>
      <c r="G94" s="5" t="s">
        <v>3436</v>
      </c>
      <c r="H94" s="5" t="s">
        <v>152</v>
      </c>
      <c r="I94" s="58" t="s">
        <v>2083</v>
      </c>
      <c r="J94" s="6" t="s">
        <v>3173</v>
      </c>
      <c r="K94" s="56" t="s">
        <v>110</v>
      </c>
      <c r="L94" s="59" t="s">
        <v>2081</v>
      </c>
      <c r="M94" s="367"/>
      <c r="N94" s="7"/>
      <c r="O94" s="24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4"/>
    </row>
    <row r="95" spans="1:29" s="2" customFormat="1" ht="20.100000000000001" customHeight="1" x14ac:dyDescent="0.3">
      <c r="A95" s="88" t="s">
        <v>2104</v>
      </c>
      <c r="B95" s="281" t="s">
        <v>3184</v>
      </c>
      <c r="C95" s="247" t="s">
        <v>3359</v>
      </c>
      <c r="D95" s="248"/>
      <c r="E95" s="248"/>
      <c r="F95" s="249" t="s">
        <v>2799</v>
      </c>
      <c r="G95" s="247" t="s">
        <v>3437</v>
      </c>
      <c r="H95" s="247" t="s">
        <v>148</v>
      </c>
      <c r="I95" s="105" t="s">
        <v>2083</v>
      </c>
      <c r="J95" s="106" t="s">
        <v>3173</v>
      </c>
      <c r="K95" s="107" t="s">
        <v>110</v>
      </c>
      <c r="L95" s="250" t="s">
        <v>2081</v>
      </c>
      <c r="M95" s="501" t="s">
        <v>65</v>
      </c>
      <c r="N95" s="502"/>
      <c r="O95" s="24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4"/>
    </row>
    <row r="96" spans="1:29" s="11" customFormat="1" ht="20.100000000000001" customHeight="1" x14ac:dyDescent="0.3">
      <c r="A96" s="32" t="s">
        <v>2104</v>
      </c>
      <c r="B96" s="85" t="s">
        <v>3184</v>
      </c>
      <c r="C96" s="5" t="s">
        <v>3360</v>
      </c>
      <c r="D96" s="10" t="s">
        <v>2593</v>
      </c>
      <c r="E96" s="10"/>
      <c r="F96" s="9" t="s">
        <v>2800</v>
      </c>
      <c r="G96" s="5" t="s">
        <v>3438</v>
      </c>
      <c r="H96" s="5" t="s">
        <v>148</v>
      </c>
      <c r="I96" s="58" t="s">
        <v>2083</v>
      </c>
      <c r="J96" s="6" t="s">
        <v>3173</v>
      </c>
      <c r="K96" s="56" t="s">
        <v>110</v>
      </c>
      <c r="L96" s="59" t="s">
        <v>2081</v>
      </c>
      <c r="M96" s="370"/>
      <c r="N96" s="47"/>
      <c r="O96" s="25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12"/>
    </row>
    <row r="97" spans="1:28" s="2" customFormat="1" ht="20.100000000000001" customHeight="1" x14ac:dyDescent="0.3">
      <c r="A97" s="88" t="s">
        <v>2104</v>
      </c>
      <c r="B97" s="281" t="s">
        <v>3184</v>
      </c>
      <c r="C97" s="247" t="s">
        <v>3361</v>
      </c>
      <c r="D97" s="248"/>
      <c r="E97" s="248" t="s">
        <v>355</v>
      </c>
      <c r="F97" s="249" t="s">
        <v>2801</v>
      </c>
      <c r="G97" s="247" t="s">
        <v>3439</v>
      </c>
      <c r="H97" s="247" t="s">
        <v>153</v>
      </c>
      <c r="I97" s="105" t="s">
        <v>2083</v>
      </c>
      <c r="J97" s="106" t="s">
        <v>3173</v>
      </c>
      <c r="K97" s="107" t="s">
        <v>110</v>
      </c>
      <c r="L97" s="250" t="s">
        <v>2081</v>
      </c>
      <c r="M97" s="501" t="s">
        <v>65</v>
      </c>
      <c r="N97" s="502"/>
      <c r="O97" s="24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4"/>
    </row>
    <row r="98" spans="1:28" s="2" customFormat="1" ht="20.100000000000001" customHeight="1" x14ac:dyDescent="0.3">
      <c r="A98" s="517" t="s">
        <v>2623</v>
      </c>
      <c r="B98" s="518"/>
      <c r="C98" s="518"/>
      <c r="D98" s="518"/>
      <c r="E98" s="518"/>
      <c r="F98" s="518"/>
      <c r="G98" s="518"/>
      <c r="H98" s="518"/>
      <c r="I98" s="518"/>
      <c r="J98" s="518"/>
      <c r="K98" s="518"/>
      <c r="L98" s="518"/>
      <c r="M98" s="518"/>
      <c r="N98" s="519"/>
      <c r="O98" s="24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4"/>
    </row>
    <row r="99" spans="1:28" s="2" customFormat="1" ht="20.100000000000001" customHeight="1" x14ac:dyDescent="0.3">
      <c r="A99" s="446" t="s">
        <v>79</v>
      </c>
      <c r="B99" s="447"/>
      <c r="C99" s="447"/>
      <c r="D99" s="447"/>
      <c r="E99" s="447"/>
      <c r="F99" s="447"/>
      <c r="G99" s="447"/>
      <c r="H99" s="447"/>
      <c r="I99" s="447"/>
      <c r="J99" s="447"/>
      <c r="K99" s="447"/>
      <c r="L99" s="447"/>
      <c r="M99" s="447"/>
      <c r="N99" s="448"/>
      <c r="O99" s="24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4"/>
    </row>
    <row r="100" spans="1:28" s="2" customFormat="1" ht="20.100000000000001" customHeight="1" x14ac:dyDescent="0.3">
      <c r="A100" s="32" t="s">
        <v>2104</v>
      </c>
      <c r="B100" s="31" t="s">
        <v>2106</v>
      </c>
      <c r="C100" s="5" t="s">
        <v>33</v>
      </c>
      <c r="D100" s="10"/>
      <c r="E100" s="10"/>
      <c r="F100" s="9" t="s">
        <v>2906</v>
      </c>
      <c r="G100" s="5" t="s">
        <v>3440</v>
      </c>
      <c r="H100" s="5" t="s">
        <v>148</v>
      </c>
      <c r="I100" s="58" t="s">
        <v>2083</v>
      </c>
      <c r="J100" s="6" t="s">
        <v>3173</v>
      </c>
      <c r="K100" s="56" t="s">
        <v>110</v>
      </c>
      <c r="L100" s="59" t="s">
        <v>2081</v>
      </c>
      <c r="M100" s="367"/>
      <c r="N100" s="7"/>
      <c r="O100" s="24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4"/>
    </row>
    <row r="101" spans="1:28" s="2" customFormat="1" ht="20.100000000000001" customHeight="1" x14ac:dyDescent="0.3">
      <c r="A101" s="88" t="s">
        <v>2104</v>
      </c>
      <c r="B101" s="108" t="s">
        <v>3175</v>
      </c>
      <c r="C101" s="90" t="s">
        <v>2805</v>
      </c>
      <c r="D101" s="91"/>
      <c r="E101" s="91"/>
      <c r="F101" s="92" t="s">
        <v>2907</v>
      </c>
      <c r="G101" s="104" t="s">
        <v>3441</v>
      </c>
      <c r="H101" s="90" t="s">
        <v>166</v>
      </c>
      <c r="I101" s="105" t="s">
        <v>2083</v>
      </c>
      <c r="J101" s="106" t="s">
        <v>3173</v>
      </c>
      <c r="K101" s="107" t="s">
        <v>110</v>
      </c>
      <c r="L101" s="250" t="s">
        <v>2081</v>
      </c>
      <c r="M101" s="501" t="s">
        <v>65</v>
      </c>
      <c r="N101" s="502"/>
      <c r="O101" s="24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4"/>
    </row>
    <row r="102" spans="1:28" s="2" customFormat="1" ht="20.100000000000001" customHeight="1" x14ac:dyDescent="0.3">
      <c r="A102" s="88" t="s">
        <v>2104</v>
      </c>
      <c r="B102" s="108" t="s">
        <v>3175</v>
      </c>
      <c r="C102" s="90" t="s">
        <v>2806</v>
      </c>
      <c r="D102" s="91"/>
      <c r="E102" s="91"/>
      <c r="F102" s="92" t="s">
        <v>2908</v>
      </c>
      <c r="G102" s="90" t="s">
        <v>3442</v>
      </c>
      <c r="H102" s="90" t="s">
        <v>148</v>
      </c>
      <c r="I102" s="105" t="s">
        <v>2083</v>
      </c>
      <c r="J102" s="106" t="s">
        <v>3173</v>
      </c>
      <c r="K102" s="107" t="s">
        <v>110</v>
      </c>
      <c r="L102" s="250" t="s">
        <v>2081</v>
      </c>
      <c r="M102" s="501" t="s">
        <v>65</v>
      </c>
      <c r="N102" s="502"/>
      <c r="O102" s="24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4"/>
    </row>
    <row r="103" spans="1:28" s="2" customFormat="1" ht="20.100000000000001" customHeight="1" x14ac:dyDescent="0.3">
      <c r="A103" s="32" t="s">
        <v>2104</v>
      </c>
      <c r="B103" s="33" t="s">
        <v>3175</v>
      </c>
      <c r="C103" s="50" t="s">
        <v>2807</v>
      </c>
      <c r="D103" s="69"/>
      <c r="E103" s="69"/>
      <c r="F103" s="62" t="s">
        <v>2909</v>
      </c>
      <c r="G103" s="68" t="s">
        <v>3443</v>
      </c>
      <c r="H103" s="68" t="s">
        <v>148</v>
      </c>
      <c r="I103" s="71" t="s">
        <v>2083</v>
      </c>
      <c r="J103" s="47" t="s">
        <v>3173</v>
      </c>
      <c r="K103" s="64" t="s">
        <v>110</v>
      </c>
      <c r="L103" s="59" t="s">
        <v>2081</v>
      </c>
      <c r="M103" s="411"/>
      <c r="N103" s="74"/>
      <c r="O103" s="24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4"/>
    </row>
    <row r="104" spans="1:28" s="2" customFormat="1" ht="20.100000000000001" customHeight="1" x14ac:dyDescent="0.3">
      <c r="A104" s="32" t="s">
        <v>2104</v>
      </c>
      <c r="B104" s="33" t="s">
        <v>3175</v>
      </c>
      <c r="C104" s="50" t="s">
        <v>2888</v>
      </c>
      <c r="D104" s="51"/>
      <c r="E104" s="51"/>
      <c r="F104" s="52" t="s">
        <v>2910</v>
      </c>
      <c r="G104" s="100" t="s">
        <v>3444</v>
      </c>
      <c r="H104" s="50" t="s">
        <v>148</v>
      </c>
      <c r="I104" s="66" t="s">
        <v>2083</v>
      </c>
      <c r="J104" s="53" t="s">
        <v>3173</v>
      </c>
      <c r="K104" s="66" t="s">
        <v>110</v>
      </c>
      <c r="L104" s="59" t="s">
        <v>2081</v>
      </c>
      <c r="M104" s="425"/>
      <c r="N104" s="114"/>
      <c r="O104" s="24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4"/>
    </row>
    <row r="105" spans="1:28" s="2" customFormat="1" ht="20.100000000000001" customHeight="1" x14ac:dyDescent="0.3">
      <c r="A105" s="32" t="s">
        <v>2104</v>
      </c>
      <c r="B105" s="33" t="s">
        <v>3175</v>
      </c>
      <c r="C105" s="50" t="s">
        <v>2622</v>
      </c>
      <c r="D105" s="51"/>
      <c r="E105" s="51"/>
      <c r="F105" s="52" t="s">
        <v>2911</v>
      </c>
      <c r="G105" s="50" t="s">
        <v>3445</v>
      </c>
      <c r="H105" s="50" t="s">
        <v>159</v>
      </c>
      <c r="I105" s="66" t="s">
        <v>2083</v>
      </c>
      <c r="J105" s="53" t="s">
        <v>3173</v>
      </c>
      <c r="K105" s="66" t="s">
        <v>110</v>
      </c>
      <c r="L105" s="59" t="s">
        <v>2081</v>
      </c>
      <c r="M105" s="371"/>
      <c r="N105" s="55"/>
      <c r="O105" s="24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4"/>
    </row>
    <row r="106" spans="1:28" s="2" customFormat="1" ht="20.100000000000001" customHeight="1" x14ac:dyDescent="0.3">
      <c r="A106" s="88" t="s">
        <v>2104</v>
      </c>
      <c r="B106" s="108" t="s">
        <v>3175</v>
      </c>
      <c r="C106" s="90" t="s">
        <v>1759</v>
      </c>
      <c r="D106" s="122"/>
      <c r="E106" s="122"/>
      <c r="F106" s="123" t="s">
        <v>2912</v>
      </c>
      <c r="G106" s="124" t="s">
        <v>3446</v>
      </c>
      <c r="H106" s="125" t="s">
        <v>159</v>
      </c>
      <c r="I106" s="105" t="s">
        <v>2083</v>
      </c>
      <c r="J106" s="126" t="s">
        <v>3530</v>
      </c>
      <c r="K106" s="105" t="s">
        <v>110</v>
      </c>
      <c r="L106" s="508" t="s">
        <v>1032</v>
      </c>
      <c r="M106" s="509"/>
      <c r="N106" s="510"/>
      <c r="O106" s="24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4"/>
    </row>
    <row r="107" spans="1:28" s="2" customFormat="1" ht="20.100000000000001" customHeight="1" x14ac:dyDescent="0.3">
      <c r="A107" s="88" t="s">
        <v>2104</v>
      </c>
      <c r="B107" s="108" t="s">
        <v>3184</v>
      </c>
      <c r="C107" s="90" t="s">
        <v>2809</v>
      </c>
      <c r="D107" s="91"/>
      <c r="E107" s="91"/>
      <c r="F107" s="92" t="s">
        <v>2913</v>
      </c>
      <c r="G107" s="104" t="s">
        <v>3447</v>
      </c>
      <c r="H107" s="90" t="s">
        <v>166</v>
      </c>
      <c r="I107" s="105" t="s">
        <v>2083</v>
      </c>
      <c r="J107" s="106" t="s">
        <v>3173</v>
      </c>
      <c r="K107" s="107" t="s">
        <v>110</v>
      </c>
      <c r="L107" s="250" t="s">
        <v>2081</v>
      </c>
      <c r="M107" s="501" t="s">
        <v>65</v>
      </c>
      <c r="N107" s="502"/>
      <c r="O107" s="24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4"/>
    </row>
    <row r="108" spans="1:28" s="2" customFormat="1" ht="20.100000000000001" customHeight="1" x14ac:dyDescent="0.3">
      <c r="A108" s="88" t="s">
        <v>2104</v>
      </c>
      <c r="B108" s="108" t="s">
        <v>3184</v>
      </c>
      <c r="C108" s="90" t="s">
        <v>2810</v>
      </c>
      <c r="D108" s="91"/>
      <c r="E108" s="91"/>
      <c r="F108" s="92" t="s">
        <v>2914</v>
      </c>
      <c r="G108" s="90" t="s">
        <v>3448</v>
      </c>
      <c r="H108" s="90" t="s">
        <v>148</v>
      </c>
      <c r="I108" s="105" t="s">
        <v>2083</v>
      </c>
      <c r="J108" s="106" t="s">
        <v>3173</v>
      </c>
      <c r="K108" s="107" t="s">
        <v>110</v>
      </c>
      <c r="L108" s="250" t="s">
        <v>2081</v>
      </c>
      <c r="M108" s="501" t="s">
        <v>65</v>
      </c>
      <c r="N108" s="502"/>
      <c r="O108" s="24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4"/>
    </row>
    <row r="109" spans="1:28" s="2" customFormat="1" ht="20.100000000000001" customHeight="1" x14ac:dyDescent="0.3">
      <c r="A109" s="32" t="s">
        <v>2104</v>
      </c>
      <c r="B109" s="33" t="s">
        <v>3184</v>
      </c>
      <c r="C109" s="50" t="s">
        <v>2811</v>
      </c>
      <c r="D109" s="69"/>
      <c r="E109" s="69"/>
      <c r="F109" s="62" t="s">
        <v>2915</v>
      </c>
      <c r="G109" s="68" t="s">
        <v>3449</v>
      </c>
      <c r="H109" s="68" t="s">
        <v>148</v>
      </c>
      <c r="I109" s="71" t="s">
        <v>2083</v>
      </c>
      <c r="J109" s="47" t="s">
        <v>3173</v>
      </c>
      <c r="K109" s="64" t="s">
        <v>110</v>
      </c>
      <c r="L109" s="59" t="s">
        <v>2081</v>
      </c>
      <c r="M109" s="411"/>
      <c r="N109" s="74"/>
      <c r="O109" s="24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4"/>
    </row>
    <row r="110" spans="1:28" s="2" customFormat="1" ht="20.100000000000001" customHeight="1" x14ac:dyDescent="0.3">
      <c r="A110" s="32" t="s">
        <v>2104</v>
      </c>
      <c r="B110" s="33" t="s">
        <v>3184</v>
      </c>
      <c r="C110" s="50" t="s">
        <v>2889</v>
      </c>
      <c r="D110" s="51"/>
      <c r="E110" s="51"/>
      <c r="F110" s="52" t="s">
        <v>2916</v>
      </c>
      <c r="G110" s="100" t="s">
        <v>3450</v>
      </c>
      <c r="H110" s="50" t="s">
        <v>148</v>
      </c>
      <c r="I110" s="66" t="s">
        <v>2083</v>
      </c>
      <c r="J110" s="53" t="s">
        <v>3173</v>
      </c>
      <c r="K110" s="66" t="s">
        <v>110</v>
      </c>
      <c r="L110" s="59" t="s">
        <v>2081</v>
      </c>
      <c r="M110" s="425"/>
      <c r="N110" s="114"/>
      <c r="O110" s="24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4"/>
    </row>
    <row r="111" spans="1:28" s="2" customFormat="1" ht="20.100000000000001" customHeight="1" x14ac:dyDescent="0.3">
      <c r="A111" s="32" t="s">
        <v>2104</v>
      </c>
      <c r="B111" s="33" t="s">
        <v>3184</v>
      </c>
      <c r="C111" s="50" t="s">
        <v>3789</v>
      </c>
      <c r="D111" s="51"/>
      <c r="E111" s="51"/>
      <c r="F111" s="52" t="s">
        <v>3802</v>
      </c>
      <c r="G111" s="100" t="s">
        <v>3801</v>
      </c>
      <c r="H111" s="50" t="s">
        <v>166</v>
      </c>
      <c r="I111" s="66" t="s">
        <v>2083</v>
      </c>
      <c r="J111" s="53" t="s">
        <v>3787</v>
      </c>
      <c r="K111" s="66" t="s">
        <v>110</v>
      </c>
      <c r="L111" s="59" t="s">
        <v>2081</v>
      </c>
      <c r="M111" s="440"/>
      <c r="N111" s="136"/>
      <c r="O111" s="24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4"/>
    </row>
    <row r="112" spans="1:28" s="2" customFormat="1" ht="20.100000000000001" customHeight="1" x14ac:dyDescent="0.3">
      <c r="A112" s="390" t="s">
        <v>2102</v>
      </c>
      <c r="B112" s="391" t="s">
        <v>2105</v>
      </c>
      <c r="C112" s="392" t="s">
        <v>305</v>
      </c>
      <c r="D112" s="393"/>
      <c r="E112" s="393"/>
      <c r="F112" s="394" t="s">
        <v>2917</v>
      </c>
      <c r="G112" s="317" t="s">
        <v>3117</v>
      </c>
      <c r="H112" s="317" t="s">
        <v>159</v>
      </c>
      <c r="I112" s="321" t="s">
        <v>2083</v>
      </c>
      <c r="J112" s="7" t="s">
        <v>3173</v>
      </c>
      <c r="K112" s="322" t="s">
        <v>110</v>
      </c>
      <c r="L112" s="382" t="s">
        <v>2081</v>
      </c>
      <c r="M112" s="54"/>
      <c r="N112" s="55"/>
      <c r="O112" s="24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4"/>
    </row>
    <row r="113" spans="1:28" s="2" customFormat="1" ht="20.100000000000001" customHeight="1" x14ac:dyDescent="0.3">
      <c r="A113" s="116" t="s">
        <v>2102</v>
      </c>
      <c r="B113" s="117" t="s">
        <v>2105</v>
      </c>
      <c r="C113" s="302" t="s">
        <v>305</v>
      </c>
      <c r="D113" s="122"/>
      <c r="E113" s="122"/>
      <c r="F113" s="303" t="s">
        <v>2917</v>
      </c>
      <c r="G113" s="90" t="s">
        <v>3117</v>
      </c>
      <c r="H113" s="90" t="s">
        <v>159</v>
      </c>
      <c r="I113" s="105" t="s">
        <v>2083</v>
      </c>
      <c r="J113" s="106" t="s">
        <v>3530</v>
      </c>
      <c r="K113" s="107" t="s">
        <v>111</v>
      </c>
      <c r="L113" s="295"/>
      <c r="M113" s="501" t="s">
        <v>65</v>
      </c>
      <c r="N113" s="502"/>
      <c r="O113" s="24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4"/>
    </row>
    <row r="114" spans="1:28" s="2" customFormat="1" ht="20.100000000000001" customHeight="1" x14ac:dyDescent="0.3">
      <c r="A114" s="54" t="s">
        <v>2102</v>
      </c>
      <c r="B114" s="378" t="s">
        <v>2105</v>
      </c>
      <c r="C114" s="380" t="s">
        <v>306</v>
      </c>
      <c r="D114" s="381"/>
      <c r="E114" s="381"/>
      <c r="F114" s="319" t="s">
        <v>2918</v>
      </c>
      <c r="G114" s="317" t="s">
        <v>3118</v>
      </c>
      <c r="H114" s="317" t="s">
        <v>159</v>
      </c>
      <c r="I114" s="321" t="s">
        <v>2083</v>
      </c>
      <c r="J114" s="7" t="s">
        <v>3173</v>
      </c>
      <c r="K114" s="322" t="s">
        <v>110</v>
      </c>
      <c r="L114" s="382" t="s">
        <v>2081</v>
      </c>
      <c r="M114" s="395"/>
      <c r="N114" s="396"/>
      <c r="O114" s="24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4"/>
    </row>
    <row r="115" spans="1:28" s="2" customFormat="1" ht="20.100000000000001" customHeight="1" x14ac:dyDescent="0.3">
      <c r="A115" s="88" t="s">
        <v>2102</v>
      </c>
      <c r="B115" s="246" t="s">
        <v>2105</v>
      </c>
      <c r="C115" s="265" t="s">
        <v>306</v>
      </c>
      <c r="D115" s="266"/>
      <c r="E115" s="266"/>
      <c r="F115" s="92" t="s">
        <v>2918</v>
      </c>
      <c r="G115" s="90" t="s">
        <v>3118</v>
      </c>
      <c r="H115" s="90" t="s">
        <v>159</v>
      </c>
      <c r="I115" s="105" t="s">
        <v>2083</v>
      </c>
      <c r="J115" s="106" t="s">
        <v>3530</v>
      </c>
      <c r="K115" s="107" t="s">
        <v>111</v>
      </c>
      <c r="L115" s="263"/>
      <c r="M115" s="501" t="s">
        <v>65</v>
      </c>
      <c r="N115" s="502"/>
      <c r="O115" s="24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4"/>
    </row>
    <row r="116" spans="1:28" s="2" customFormat="1" ht="20.100000000000001" customHeight="1" x14ac:dyDescent="0.3">
      <c r="A116" s="32" t="s">
        <v>2104</v>
      </c>
      <c r="B116" s="33" t="s">
        <v>2106</v>
      </c>
      <c r="C116" s="50" t="s">
        <v>154</v>
      </c>
      <c r="D116" s="51"/>
      <c r="E116" s="51"/>
      <c r="F116" s="52" t="s">
        <v>2919</v>
      </c>
      <c r="G116" s="50" t="s">
        <v>3451</v>
      </c>
      <c r="H116" s="50" t="s">
        <v>148</v>
      </c>
      <c r="I116" s="58" t="s">
        <v>2083</v>
      </c>
      <c r="J116" s="115" t="s">
        <v>3530</v>
      </c>
      <c r="K116" s="56" t="s">
        <v>111</v>
      </c>
      <c r="L116" s="60">
        <v>1052</v>
      </c>
      <c r="M116" s="371"/>
      <c r="N116" s="55"/>
      <c r="O116" s="24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4"/>
    </row>
    <row r="117" spans="1:28" s="2" customFormat="1" ht="20.100000000000001" customHeight="1" x14ac:dyDescent="0.3">
      <c r="A117" s="88" t="s">
        <v>2104</v>
      </c>
      <c r="B117" s="108" t="s">
        <v>2106</v>
      </c>
      <c r="C117" s="90" t="s">
        <v>155</v>
      </c>
      <c r="D117" s="91"/>
      <c r="E117" s="91"/>
      <c r="F117" s="92" t="s">
        <v>2920</v>
      </c>
      <c r="G117" s="90" t="s">
        <v>3452</v>
      </c>
      <c r="H117" s="90" t="s">
        <v>148</v>
      </c>
      <c r="I117" s="105" t="s">
        <v>2083</v>
      </c>
      <c r="J117" s="126" t="s">
        <v>3530</v>
      </c>
      <c r="K117" s="107" t="s">
        <v>111</v>
      </c>
      <c r="L117" s="263">
        <v>1053</v>
      </c>
      <c r="M117" s="501" t="s">
        <v>65</v>
      </c>
      <c r="N117" s="502"/>
      <c r="O117" s="24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4"/>
    </row>
    <row r="118" spans="1:28" s="2" customFormat="1" ht="20.100000000000001" customHeight="1" x14ac:dyDescent="0.3">
      <c r="A118" s="32" t="s">
        <v>2104</v>
      </c>
      <c r="B118" s="33" t="s">
        <v>2106</v>
      </c>
      <c r="C118" s="50" t="s">
        <v>156</v>
      </c>
      <c r="D118" s="51"/>
      <c r="E118" s="51"/>
      <c r="F118" s="52" t="s">
        <v>2921</v>
      </c>
      <c r="G118" s="50" t="s">
        <v>3453</v>
      </c>
      <c r="H118" s="50" t="s">
        <v>148</v>
      </c>
      <c r="I118" s="58" t="s">
        <v>2083</v>
      </c>
      <c r="J118" s="115" t="s">
        <v>3530</v>
      </c>
      <c r="K118" s="56" t="s">
        <v>111</v>
      </c>
      <c r="L118" s="60">
        <v>1054</v>
      </c>
      <c r="M118" s="371"/>
      <c r="N118" s="55"/>
      <c r="O118" s="24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4"/>
    </row>
    <row r="119" spans="1:28" s="2" customFormat="1" ht="20.100000000000001" customHeight="1" x14ac:dyDescent="0.3">
      <c r="A119" s="207" t="s">
        <v>2104</v>
      </c>
      <c r="B119" s="214" t="s">
        <v>2106</v>
      </c>
      <c r="C119" s="209" t="s">
        <v>406</v>
      </c>
      <c r="D119" s="157"/>
      <c r="E119" s="157"/>
      <c r="F119" s="188" t="str">
        <f>UCCD1!E25</f>
        <v>IN1D16_PPT2_Falha_07F2</v>
      </c>
      <c r="G119" s="156" t="str">
        <f>UCCD1!F25</f>
        <v>UTRCTRL/BI0GGIO0.Ind16.stVal</v>
      </c>
      <c r="H119" s="209" t="s">
        <v>148</v>
      </c>
      <c r="I119" s="210" t="s">
        <v>2083</v>
      </c>
      <c r="J119" s="208" t="s">
        <v>408</v>
      </c>
      <c r="K119" s="213" t="s">
        <v>412</v>
      </c>
      <c r="L119" s="215">
        <v>1055</v>
      </c>
      <c r="M119" s="371"/>
      <c r="N119" s="208"/>
      <c r="O119" s="24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4"/>
    </row>
    <row r="120" spans="1:28" s="2" customFormat="1" ht="20.100000000000001" customHeight="1" x14ac:dyDescent="0.3">
      <c r="A120" s="207" t="s">
        <v>2104</v>
      </c>
      <c r="B120" s="217" t="s">
        <v>2106</v>
      </c>
      <c r="C120" s="218" t="s">
        <v>407</v>
      </c>
      <c r="D120" s="219"/>
      <c r="E120" s="219"/>
      <c r="F120" s="220"/>
      <c r="G120" s="220"/>
      <c r="H120" s="218" t="s">
        <v>148</v>
      </c>
      <c r="I120" s="221" t="s">
        <v>2083</v>
      </c>
      <c r="J120" s="222" t="s">
        <v>409</v>
      </c>
      <c r="K120" s="223" t="s">
        <v>412</v>
      </c>
      <c r="L120" s="215">
        <v>1056</v>
      </c>
      <c r="M120" s="411"/>
      <c r="N120" s="222"/>
      <c r="O120" s="24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4"/>
    </row>
    <row r="121" spans="1:28" s="2" customFormat="1" ht="20.100000000000001" customHeight="1" x14ac:dyDescent="0.3">
      <c r="A121" s="520" t="s">
        <v>2624</v>
      </c>
      <c r="B121" s="520"/>
      <c r="C121" s="520"/>
      <c r="D121" s="520"/>
      <c r="E121" s="520"/>
      <c r="F121" s="520"/>
      <c r="G121" s="520"/>
      <c r="H121" s="520"/>
      <c r="I121" s="520"/>
      <c r="J121" s="520"/>
      <c r="K121" s="520"/>
      <c r="L121" s="520"/>
      <c r="M121" s="520"/>
      <c r="N121" s="520"/>
      <c r="O121" s="24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4"/>
    </row>
    <row r="122" spans="1:28" s="2" customFormat="1" ht="20.100000000000001" customHeight="1" x14ac:dyDescent="0.3">
      <c r="A122" s="32" t="s">
        <v>2104</v>
      </c>
      <c r="B122" s="78" t="s">
        <v>2106</v>
      </c>
      <c r="C122" s="50" t="s">
        <v>2626</v>
      </c>
      <c r="D122" s="51" t="s">
        <v>2627</v>
      </c>
      <c r="E122" s="51"/>
      <c r="F122" s="52" t="s">
        <v>2949</v>
      </c>
      <c r="G122" s="100" t="s">
        <v>3454</v>
      </c>
      <c r="H122" s="37" t="s">
        <v>166</v>
      </c>
      <c r="I122" s="66" t="s">
        <v>2083</v>
      </c>
      <c r="J122" s="53" t="s">
        <v>3173</v>
      </c>
      <c r="K122" s="66" t="s">
        <v>110</v>
      </c>
      <c r="L122" s="59" t="s">
        <v>2081</v>
      </c>
      <c r="M122" s="371"/>
      <c r="N122" s="55"/>
      <c r="O122" s="24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4"/>
    </row>
    <row r="123" spans="1:28" s="2" customFormat="1" ht="20.100000000000001" customHeight="1" x14ac:dyDescent="0.3">
      <c r="A123" s="32" t="s">
        <v>2104</v>
      </c>
      <c r="B123" s="78" t="s">
        <v>2106</v>
      </c>
      <c r="C123" s="50" t="s">
        <v>2631</v>
      </c>
      <c r="D123" s="51" t="s">
        <v>97</v>
      </c>
      <c r="E123" s="51"/>
      <c r="F123" s="52" t="s">
        <v>2950</v>
      </c>
      <c r="G123" s="100" t="s">
        <v>3455</v>
      </c>
      <c r="H123" s="68" t="s">
        <v>148</v>
      </c>
      <c r="I123" s="66" t="s">
        <v>2083</v>
      </c>
      <c r="J123" s="53" t="s">
        <v>3173</v>
      </c>
      <c r="K123" s="66" t="s">
        <v>110</v>
      </c>
      <c r="L123" s="59" t="s">
        <v>2081</v>
      </c>
      <c r="M123" s="371"/>
      <c r="N123" s="55"/>
      <c r="O123" s="24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4"/>
    </row>
    <row r="124" spans="1:28" s="2" customFormat="1" ht="20.100000000000001" customHeight="1" x14ac:dyDescent="0.3">
      <c r="A124" s="32" t="s">
        <v>2104</v>
      </c>
      <c r="B124" s="78" t="s">
        <v>2106</v>
      </c>
      <c r="C124" s="50" t="s">
        <v>2630</v>
      </c>
      <c r="D124" s="51" t="s">
        <v>98</v>
      </c>
      <c r="E124" s="51"/>
      <c r="F124" s="52" t="s">
        <v>2951</v>
      </c>
      <c r="G124" s="100" t="s">
        <v>3456</v>
      </c>
      <c r="H124" s="50" t="s">
        <v>166</v>
      </c>
      <c r="I124" s="66" t="s">
        <v>2083</v>
      </c>
      <c r="J124" s="53" t="s">
        <v>3173</v>
      </c>
      <c r="K124" s="66" t="s">
        <v>110</v>
      </c>
      <c r="L124" s="59" t="s">
        <v>2081</v>
      </c>
      <c r="M124" s="371"/>
      <c r="N124" s="55"/>
      <c r="O124" s="24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4"/>
    </row>
    <row r="125" spans="1:28" s="2" customFormat="1" ht="20.100000000000001" customHeight="1" x14ac:dyDescent="0.3">
      <c r="A125" s="32" t="s">
        <v>2104</v>
      </c>
      <c r="B125" s="78" t="s">
        <v>2106</v>
      </c>
      <c r="C125" s="50" t="s">
        <v>2641</v>
      </c>
      <c r="D125" s="51" t="s">
        <v>99</v>
      </c>
      <c r="E125" s="51"/>
      <c r="F125" s="52" t="s">
        <v>2952</v>
      </c>
      <c r="G125" s="100" t="s">
        <v>3457</v>
      </c>
      <c r="H125" s="68" t="s">
        <v>148</v>
      </c>
      <c r="I125" s="66" t="s">
        <v>2083</v>
      </c>
      <c r="J125" s="53" t="s">
        <v>3173</v>
      </c>
      <c r="K125" s="66" t="s">
        <v>110</v>
      </c>
      <c r="L125" s="59" t="s">
        <v>2081</v>
      </c>
      <c r="M125" s="371"/>
      <c r="N125" s="55"/>
      <c r="O125" s="24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4"/>
    </row>
    <row r="126" spans="1:28" s="2" customFormat="1" ht="20.100000000000001" customHeight="1" x14ac:dyDescent="0.3">
      <c r="A126" s="32" t="s">
        <v>2104</v>
      </c>
      <c r="B126" s="78" t="s">
        <v>2106</v>
      </c>
      <c r="C126" s="50" t="s">
        <v>2642</v>
      </c>
      <c r="D126" s="51" t="s">
        <v>100</v>
      </c>
      <c r="E126" s="51"/>
      <c r="F126" s="52" t="s">
        <v>2953</v>
      </c>
      <c r="G126" s="100" t="s">
        <v>3458</v>
      </c>
      <c r="H126" s="68" t="s">
        <v>148</v>
      </c>
      <c r="I126" s="66" t="s">
        <v>2083</v>
      </c>
      <c r="J126" s="53" t="s">
        <v>3173</v>
      </c>
      <c r="K126" s="66" t="s">
        <v>110</v>
      </c>
      <c r="L126" s="59" t="s">
        <v>2081</v>
      </c>
      <c r="M126" s="371"/>
      <c r="N126" s="55"/>
      <c r="O126" s="24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4"/>
    </row>
    <row r="127" spans="1:28" s="2" customFormat="1" ht="20.100000000000001" customHeight="1" x14ac:dyDescent="0.3">
      <c r="A127" s="32" t="s">
        <v>2104</v>
      </c>
      <c r="B127" s="78" t="s">
        <v>2106</v>
      </c>
      <c r="C127" s="50" t="s">
        <v>2643</v>
      </c>
      <c r="D127" s="51" t="s">
        <v>101</v>
      </c>
      <c r="E127" s="51"/>
      <c r="F127" s="52" t="s">
        <v>2954</v>
      </c>
      <c r="G127" s="100" t="s">
        <v>3459</v>
      </c>
      <c r="H127" s="50" t="s">
        <v>166</v>
      </c>
      <c r="I127" s="66" t="s">
        <v>2083</v>
      </c>
      <c r="J127" s="53" t="s">
        <v>3173</v>
      </c>
      <c r="K127" s="66" t="s">
        <v>110</v>
      </c>
      <c r="L127" s="59" t="s">
        <v>2081</v>
      </c>
      <c r="M127" s="371"/>
      <c r="N127" s="55"/>
      <c r="O127" s="24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4"/>
    </row>
    <row r="128" spans="1:28" s="2" customFormat="1" ht="20.100000000000001" customHeight="1" x14ac:dyDescent="0.3">
      <c r="A128" s="32" t="s">
        <v>2104</v>
      </c>
      <c r="B128" s="78" t="s">
        <v>2106</v>
      </c>
      <c r="C128" s="50" t="s">
        <v>2628</v>
      </c>
      <c r="D128" s="51" t="s">
        <v>102</v>
      </c>
      <c r="E128" s="51"/>
      <c r="F128" s="52" t="s">
        <v>2955</v>
      </c>
      <c r="G128" s="100" t="s">
        <v>3460</v>
      </c>
      <c r="H128" s="50" t="s">
        <v>166</v>
      </c>
      <c r="I128" s="66" t="s">
        <v>2083</v>
      </c>
      <c r="J128" s="53" t="s">
        <v>3173</v>
      </c>
      <c r="K128" s="66" t="s">
        <v>110</v>
      </c>
      <c r="L128" s="59" t="s">
        <v>2081</v>
      </c>
      <c r="M128" s="371"/>
      <c r="N128" s="55"/>
      <c r="O128" s="24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4"/>
    </row>
    <row r="129" spans="1:28" s="2" customFormat="1" ht="20.100000000000001" customHeight="1" x14ac:dyDescent="0.3">
      <c r="A129" s="32" t="s">
        <v>2104</v>
      </c>
      <c r="B129" s="78" t="s">
        <v>2106</v>
      </c>
      <c r="C129" s="50" t="s">
        <v>2644</v>
      </c>
      <c r="D129" s="51" t="s">
        <v>2629</v>
      </c>
      <c r="E129" s="51"/>
      <c r="F129" s="52" t="s">
        <v>2956</v>
      </c>
      <c r="G129" s="100" t="s">
        <v>3461</v>
      </c>
      <c r="H129" s="68" t="s">
        <v>148</v>
      </c>
      <c r="I129" s="66" t="s">
        <v>2083</v>
      </c>
      <c r="J129" s="53" t="s">
        <v>3173</v>
      </c>
      <c r="K129" s="66" t="s">
        <v>110</v>
      </c>
      <c r="L129" s="59" t="s">
        <v>2081</v>
      </c>
      <c r="M129" s="371"/>
      <c r="N129" s="55"/>
      <c r="O129" s="24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4"/>
    </row>
    <row r="130" spans="1:28" s="2" customFormat="1" ht="20.100000000000001" customHeight="1" x14ac:dyDescent="0.3">
      <c r="A130" s="32" t="s">
        <v>2104</v>
      </c>
      <c r="B130" s="78" t="s">
        <v>2106</v>
      </c>
      <c r="C130" s="50" t="s">
        <v>2645</v>
      </c>
      <c r="D130" s="51" t="s">
        <v>104</v>
      </c>
      <c r="E130" s="51"/>
      <c r="F130" s="52" t="s">
        <v>2957</v>
      </c>
      <c r="G130" s="100" t="s">
        <v>3462</v>
      </c>
      <c r="H130" s="68" t="s">
        <v>148</v>
      </c>
      <c r="I130" s="66" t="s">
        <v>2083</v>
      </c>
      <c r="J130" s="53" t="s">
        <v>3173</v>
      </c>
      <c r="K130" s="66" t="s">
        <v>110</v>
      </c>
      <c r="L130" s="59" t="s">
        <v>2081</v>
      </c>
      <c r="M130" s="371"/>
      <c r="N130" s="55"/>
      <c r="O130" s="24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4"/>
    </row>
    <row r="131" spans="1:28" s="2" customFormat="1" ht="20.100000000000001" customHeight="1" x14ac:dyDescent="0.3">
      <c r="A131" s="32" t="s">
        <v>2104</v>
      </c>
      <c r="B131" s="78" t="s">
        <v>2106</v>
      </c>
      <c r="C131" s="50" t="s">
        <v>2646</v>
      </c>
      <c r="D131" s="51" t="s">
        <v>2559</v>
      </c>
      <c r="E131" s="51"/>
      <c r="F131" s="52" t="s">
        <v>2958</v>
      </c>
      <c r="G131" s="100" t="s">
        <v>3463</v>
      </c>
      <c r="H131" s="68" t="s">
        <v>148</v>
      </c>
      <c r="I131" s="66" t="s">
        <v>2083</v>
      </c>
      <c r="J131" s="53" t="s">
        <v>3173</v>
      </c>
      <c r="K131" s="66" t="s">
        <v>110</v>
      </c>
      <c r="L131" s="59" t="s">
        <v>2081</v>
      </c>
      <c r="M131" s="371"/>
      <c r="N131" s="55"/>
      <c r="O131" s="24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4"/>
    </row>
    <row r="132" spans="1:28" s="2" customFormat="1" ht="20.100000000000001" customHeight="1" x14ac:dyDescent="0.3">
      <c r="A132" s="32" t="s">
        <v>2104</v>
      </c>
      <c r="B132" s="78" t="s">
        <v>2106</v>
      </c>
      <c r="C132" s="50" t="s">
        <v>2647</v>
      </c>
      <c r="D132" s="51" t="s">
        <v>105</v>
      </c>
      <c r="E132" s="51"/>
      <c r="F132" s="52" t="s">
        <v>2959</v>
      </c>
      <c r="G132" s="100" t="s">
        <v>3464</v>
      </c>
      <c r="H132" s="68" t="s">
        <v>148</v>
      </c>
      <c r="I132" s="66" t="s">
        <v>2083</v>
      </c>
      <c r="J132" s="53" t="s">
        <v>3173</v>
      </c>
      <c r="K132" s="66" t="s">
        <v>110</v>
      </c>
      <c r="L132" s="59" t="s">
        <v>2081</v>
      </c>
      <c r="M132" s="371"/>
      <c r="N132" s="55"/>
      <c r="O132" s="24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4"/>
    </row>
    <row r="133" spans="1:28" s="2" customFormat="1" ht="20.100000000000001" customHeight="1" x14ac:dyDescent="0.3">
      <c r="A133" s="32" t="s">
        <v>2104</v>
      </c>
      <c r="B133" s="78" t="s">
        <v>2106</v>
      </c>
      <c r="C133" s="50" t="s">
        <v>2648</v>
      </c>
      <c r="D133" s="51" t="s">
        <v>2632</v>
      </c>
      <c r="E133" s="51"/>
      <c r="F133" s="52" t="s">
        <v>2960</v>
      </c>
      <c r="G133" s="100" t="s">
        <v>3465</v>
      </c>
      <c r="H133" s="68" t="s">
        <v>148</v>
      </c>
      <c r="I133" s="66" t="s">
        <v>2083</v>
      </c>
      <c r="J133" s="53" t="s">
        <v>3173</v>
      </c>
      <c r="K133" s="66" t="s">
        <v>110</v>
      </c>
      <c r="L133" s="59" t="s">
        <v>2081</v>
      </c>
      <c r="M133" s="371"/>
      <c r="N133" s="55"/>
      <c r="O133" s="24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4"/>
    </row>
    <row r="134" spans="1:28" s="2" customFormat="1" ht="20.100000000000001" customHeight="1" x14ac:dyDescent="0.3">
      <c r="A134" s="32" t="s">
        <v>2104</v>
      </c>
      <c r="B134" s="78" t="s">
        <v>2106</v>
      </c>
      <c r="C134" s="50" t="s">
        <v>2649</v>
      </c>
      <c r="D134" s="51" t="s">
        <v>2633</v>
      </c>
      <c r="E134" s="51"/>
      <c r="F134" s="52" t="s">
        <v>2961</v>
      </c>
      <c r="G134" s="100" t="s">
        <v>3466</v>
      </c>
      <c r="H134" s="50" t="s">
        <v>166</v>
      </c>
      <c r="I134" s="66" t="s">
        <v>2083</v>
      </c>
      <c r="J134" s="53" t="s">
        <v>3173</v>
      </c>
      <c r="K134" s="66" t="s">
        <v>110</v>
      </c>
      <c r="L134" s="59" t="s">
        <v>2081</v>
      </c>
      <c r="M134" s="371"/>
      <c r="N134" s="55"/>
      <c r="O134" s="24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4"/>
    </row>
    <row r="135" spans="1:28" s="2" customFormat="1" ht="20.100000000000001" customHeight="1" x14ac:dyDescent="0.3">
      <c r="A135" s="32" t="s">
        <v>2104</v>
      </c>
      <c r="B135" s="78" t="s">
        <v>2106</v>
      </c>
      <c r="C135" s="50" t="s">
        <v>2650</v>
      </c>
      <c r="D135" s="51" t="s">
        <v>2634</v>
      </c>
      <c r="E135" s="51"/>
      <c r="F135" s="52" t="s">
        <v>2962</v>
      </c>
      <c r="G135" s="100" t="s">
        <v>3467</v>
      </c>
      <c r="H135" s="68" t="s">
        <v>148</v>
      </c>
      <c r="I135" s="66" t="s">
        <v>2083</v>
      </c>
      <c r="J135" s="53" t="s">
        <v>3173</v>
      </c>
      <c r="K135" s="66" t="s">
        <v>110</v>
      </c>
      <c r="L135" s="59" t="s">
        <v>2081</v>
      </c>
      <c r="M135" s="371"/>
      <c r="N135" s="55"/>
      <c r="O135" s="24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4"/>
    </row>
    <row r="136" spans="1:28" s="2" customFormat="1" ht="20.100000000000001" customHeight="1" x14ac:dyDescent="0.3">
      <c r="A136" s="32" t="s">
        <v>2104</v>
      </c>
      <c r="B136" s="78" t="s">
        <v>2106</v>
      </c>
      <c r="C136" s="50" t="s">
        <v>2651</v>
      </c>
      <c r="D136" s="51" t="s">
        <v>2635</v>
      </c>
      <c r="E136" s="51"/>
      <c r="F136" s="52" t="s">
        <v>2963</v>
      </c>
      <c r="G136" s="100" t="s">
        <v>3468</v>
      </c>
      <c r="H136" s="50" t="s">
        <v>166</v>
      </c>
      <c r="I136" s="66" t="s">
        <v>2083</v>
      </c>
      <c r="J136" s="53" t="s">
        <v>3173</v>
      </c>
      <c r="K136" s="66" t="s">
        <v>110</v>
      </c>
      <c r="L136" s="59" t="s">
        <v>2081</v>
      </c>
      <c r="M136" s="371"/>
      <c r="N136" s="55"/>
      <c r="O136" s="24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4"/>
    </row>
    <row r="137" spans="1:28" s="2" customFormat="1" ht="20.100000000000001" customHeight="1" x14ac:dyDescent="0.3">
      <c r="A137" s="32" t="s">
        <v>2104</v>
      </c>
      <c r="B137" s="78" t="s">
        <v>2106</v>
      </c>
      <c r="C137" s="50" t="s">
        <v>2652</v>
      </c>
      <c r="D137" s="51" t="s">
        <v>2636</v>
      </c>
      <c r="E137" s="51"/>
      <c r="F137" s="52" t="s">
        <v>2964</v>
      </c>
      <c r="G137" s="100" t="s">
        <v>3469</v>
      </c>
      <c r="H137" s="68" t="s">
        <v>148</v>
      </c>
      <c r="I137" s="66" t="s">
        <v>2083</v>
      </c>
      <c r="J137" s="53" t="s">
        <v>3173</v>
      </c>
      <c r="K137" s="66" t="s">
        <v>110</v>
      </c>
      <c r="L137" s="59" t="s">
        <v>2081</v>
      </c>
      <c r="M137" s="371"/>
      <c r="N137" s="55"/>
      <c r="O137" s="24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4"/>
    </row>
    <row r="138" spans="1:28" s="2" customFormat="1" ht="20.100000000000001" customHeight="1" x14ac:dyDescent="0.3">
      <c r="A138" s="32" t="s">
        <v>2104</v>
      </c>
      <c r="B138" s="78" t="s">
        <v>2106</v>
      </c>
      <c r="C138" s="50" t="s">
        <v>2653</v>
      </c>
      <c r="D138" s="51" t="s">
        <v>2637</v>
      </c>
      <c r="E138" s="51"/>
      <c r="F138" s="52" t="s">
        <v>2965</v>
      </c>
      <c r="G138" s="100" t="s">
        <v>3470</v>
      </c>
      <c r="H138" s="50" t="s">
        <v>166</v>
      </c>
      <c r="I138" s="66" t="s">
        <v>2083</v>
      </c>
      <c r="J138" s="53" t="s">
        <v>3173</v>
      </c>
      <c r="K138" s="66" t="s">
        <v>110</v>
      </c>
      <c r="L138" s="59" t="s">
        <v>2081</v>
      </c>
      <c r="M138" s="371"/>
      <c r="N138" s="55"/>
      <c r="O138" s="24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4"/>
    </row>
    <row r="139" spans="1:28" s="2" customFormat="1" ht="20.100000000000001" customHeight="1" x14ac:dyDescent="0.3">
      <c r="A139" s="32" t="s">
        <v>2104</v>
      </c>
      <c r="B139" s="78" t="s">
        <v>2106</v>
      </c>
      <c r="C139" s="50" t="s">
        <v>2654</v>
      </c>
      <c r="D139" s="51" t="s">
        <v>2638</v>
      </c>
      <c r="E139" s="51"/>
      <c r="F139" s="52" t="s">
        <v>2966</v>
      </c>
      <c r="G139" s="100" t="s">
        <v>3471</v>
      </c>
      <c r="H139" s="50" t="s">
        <v>2803</v>
      </c>
      <c r="I139" s="66" t="s">
        <v>2083</v>
      </c>
      <c r="J139" s="53" t="s">
        <v>3173</v>
      </c>
      <c r="K139" s="66" t="s">
        <v>110</v>
      </c>
      <c r="L139" s="59" t="s">
        <v>2081</v>
      </c>
      <c r="M139" s="371"/>
      <c r="N139" s="55"/>
      <c r="O139" s="24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4"/>
    </row>
    <row r="140" spans="1:28" s="2" customFormat="1" ht="20.100000000000001" customHeight="1" x14ac:dyDescent="0.3">
      <c r="A140" s="32" t="s">
        <v>2104</v>
      </c>
      <c r="B140" s="78" t="s">
        <v>2106</v>
      </c>
      <c r="C140" s="50" t="s">
        <v>2639</v>
      </c>
      <c r="D140" s="51" t="s">
        <v>2640</v>
      </c>
      <c r="E140" s="51"/>
      <c r="F140" s="52" t="s">
        <v>2967</v>
      </c>
      <c r="G140" s="100" t="s">
        <v>3472</v>
      </c>
      <c r="H140" s="68" t="s">
        <v>148</v>
      </c>
      <c r="I140" s="66" t="s">
        <v>2083</v>
      </c>
      <c r="J140" s="53" t="s">
        <v>3173</v>
      </c>
      <c r="K140" s="66" t="s">
        <v>110</v>
      </c>
      <c r="L140" s="59" t="s">
        <v>2081</v>
      </c>
      <c r="M140" s="371"/>
      <c r="N140" s="55"/>
      <c r="O140" s="24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4"/>
    </row>
    <row r="141" spans="1:28" s="2" customFormat="1" ht="20.100000000000001" customHeight="1" x14ac:dyDescent="0.3">
      <c r="A141" s="32" t="s">
        <v>2104</v>
      </c>
      <c r="B141" s="78" t="s">
        <v>2106</v>
      </c>
      <c r="C141" s="50" t="s">
        <v>2655</v>
      </c>
      <c r="D141" s="51" t="s">
        <v>2656</v>
      </c>
      <c r="E141" s="51"/>
      <c r="F141" s="52" t="s">
        <v>2968</v>
      </c>
      <c r="G141" s="100" t="s">
        <v>3473</v>
      </c>
      <c r="H141" s="68" t="s">
        <v>148</v>
      </c>
      <c r="I141" s="66" t="s">
        <v>2083</v>
      </c>
      <c r="J141" s="53" t="s">
        <v>3173</v>
      </c>
      <c r="K141" s="66" t="s">
        <v>110</v>
      </c>
      <c r="L141" s="59" t="s">
        <v>2081</v>
      </c>
      <c r="M141" s="371"/>
      <c r="N141" s="55"/>
      <c r="O141" s="24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4"/>
    </row>
    <row r="142" spans="1:28" s="2" customFormat="1" ht="20.100000000000001" customHeight="1" x14ac:dyDescent="0.3">
      <c r="A142" s="32" t="s">
        <v>2104</v>
      </c>
      <c r="B142" s="78" t="s">
        <v>2106</v>
      </c>
      <c r="C142" s="50" t="s">
        <v>2658</v>
      </c>
      <c r="D142" s="51" t="s">
        <v>2659</v>
      </c>
      <c r="E142" s="51"/>
      <c r="F142" s="52" t="s">
        <v>2969</v>
      </c>
      <c r="G142" s="100" t="s">
        <v>3474</v>
      </c>
      <c r="H142" s="68" t="s">
        <v>148</v>
      </c>
      <c r="I142" s="66" t="s">
        <v>2083</v>
      </c>
      <c r="J142" s="53" t="s">
        <v>3173</v>
      </c>
      <c r="K142" s="66" t="s">
        <v>110</v>
      </c>
      <c r="L142" s="59" t="s">
        <v>2081</v>
      </c>
      <c r="M142" s="371"/>
      <c r="N142" s="55"/>
      <c r="O142" s="24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4"/>
    </row>
    <row r="143" spans="1:28" s="2" customFormat="1" ht="20.100000000000001" customHeight="1" x14ac:dyDescent="0.3">
      <c r="A143" s="32" t="s">
        <v>2104</v>
      </c>
      <c r="B143" s="78" t="s">
        <v>2106</v>
      </c>
      <c r="C143" s="50" t="s">
        <v>2657</v>
      </c>
      <c r="D143" s="51" t="s">
        <v>2660</v>
      </c>
      <c r="E143" s="51"/>
      <c r="F143" s="52" t="s">
        <v>2970</v>
      </c>
      <c r="G143" s="100" t="s">
        <v>3475</v>
      </c>
      <c r="H143" s="68" t="s">
        <v>148</v>
      </c>
      <c r="I143" s="66" t="s">
        <v>2083</v>
      </c>
      <c r="J143" s="53" t="s">
        <v>3173</v>
      </c>
      <c r="K143" s="66" t="s">
        <v>110</v>
      </c>
      <c r="L143" s="59" t="s">
        <v>2081</v>
      </c>
      <c r="M143" s="371"/>
      <c r="N143" s="55"/>
      <c r="O143" s="24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4"/>
    </row>
    <row r="144" spans="1:28" s="2" customFormat="1" ht="20.100000000000001" customHeight="1" x14ac:dyDescent="0.3">
      <c r="A144" s="32" t="s">
        <v>2104</v>
      </c>
      <c r="B144" s="78" t="s">
        <v>2106</v>
      </c>
      <c r="C144" s="50" t="s">
        <v>2683</v>
      </c>
      <c r="D144" s="51" t="s">
        <v>2661</v>
      </c>
      <c r="E144" s="51"/>
      <c r="F144" s="52" t="s">
        <v>2971</v>
      </c>
      <c r="G144" s="100" t="s">
        <v>3476</v>
      </c>
      <c r="H144" s="68" t="s">
        <v>148</v>
      </c>
      <c r="I144" s="66" t="s">
        <v>2083</v>
      </c>
      <c r="J144" s="53" t="s">
        <v>3173</v>
      </c>
      <c r="K144" s="66" t="s">
        <v>110</v>
      </c>
      <c r="L144" s="59" t="s">
        <v>2081</v>
      </c>
      <c r="M144" s="371"/>
      <c r="N144" s="55"/>
      <c r="O144" s="24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4"/>
    </row>
    <row r="145" spans="1:28" s="2" customFormat="1" ht="20.100000000000001" customHeight="1" x14ac:dyDescent="0.3">
      <c r="A145" s="88" t="s">
        <v>2104</v>
      </c>
      <c r="B145" s="103" t="s">
        <v>2106</v>
      </c>
      <c r="C145" s="90" t="s">
        <v>2662</v>
      </c>
      <c r="D145" s="91" t="s">
        <v>2665</v>
      </c>
      <c r="E145" s="91"/>
      <c r="F145" s="92" t="s">
        <v>2972</v>
      </c>
      <c r="G145" s="104" t="s">
        <v>3477</v>
      </c>
      <c r="H145" s="90" t="s">
        <v>159</v>
      </c>
      <c r="I145" s="283" t="s">
        <v>2083</v>
      </c>
      <c r="J145" s="282" t="s">
        <v>3173</v>
      </c>
      <c r="K145" s="283" t="s">
        <v>110</v>
      </c>
      <c r="L145" s="250" t="s">
        <v>2081</v>
      </c>
      <c r="M145" s="501" t="s">
        <v>65</v>
      </c>
      <c r="N145" s="502"/>
      <c r="O145" s="24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4"/>
    </row>
    <row r="146" spans="1:28" s="2" customFormat="1" ht="20.100000000000001" customHeight="1" x14ac:dyDescent="0.3">
      <c r="A146" s="32" t="s">
        <v>2104</v>
      </c>
      <c r="B146" s="78" t="s">
        <v>2106</v>
      </c>
      <c r="C146" s="50" t="s">
        <v>2663</v>
      </c>
      <c r="D146" s="51" t="s">
        <v>2666</v>
      </c>
      <c r="E146" s="51"/>
      <c r="F146" s="52" t="s">
        <v>2973</v>
      </c>
      <c r="G146" s="100" t="s">
        <v>3478</v>
      </c>
      <c r="H146" s="68" t="s">
        <v>148</v>
      </c>
      <c r="I146" s="66" t="s">
        <v>2083</v>
      </c>
      <c r="J146" s="53" t="s">
        <v>3173</v>
      </c>
      <c r="K146" s="66" t="s">
        <v>110</v>
      </c>
      <c r="L146" s="59" t="s">
        <v>2081</v>
      </c>
      <c r="M146" s="371"/>
      <c r="N146" s="55"/>
      <c r="O146" s="24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4"/>
    </row>
    <row r="147" spans="1:28" s="2" customFormat="1" ht="20.100000000000001" customHeight="1" x14ac:dyDescent="0.3">
      <c r="A147" s="32" t="s">
        <v>2104</v>
      </c>
      <c r="B147" s="78" t="s">
        <v>2106</v>
      </c>
      <c r="C147" s="50" t="s">
        <v>2664</v>
      </c>
      <c r="D147" s="51" t="s">
        <v>2667</v>
      </c>
      <c r="E147" s="51"/>
      <c r="F147" s="52" t="s">
        <v>2974</v>
      </c>
      <c r="G147" s="100" t="s">
        <v>3479</v>
      </c>
      <c r="H147" s="68" t="s">
        <v>148</v>
      </c>
      <c r="I147" s="66" t="s">
        <v>2083</v>
      </c>
      <c r="J147" s="53" t="s">
        <v>3173</v>
      </c>
      <c r="K147" s="66" t="s">
        <v>110</v>
      </c>
      <c r="L147" s="59" t="s">
        <v>2081</v>
      </c>
      <c r="M147" s="371"/>
      <c r="N147" s="55"/>
      <c r="O147" s="24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4"/>
    </row>
    <row r="148" spans="1:28" s="2" customFormat="1" ht="20.100000000000001" customHeight="1" x14ac:dyDescent="0.3">
      <c r="A148" s="32" t="s">
        <v>2104</v>
      </c>
      <c r="B148" s="78" t="s">
        <v>2106</v>
      </c>
      <c r="C148" s="50" t="s">
        <v>4415</v>
      </c>
      <c r="D148" s="51" t="s">
        <v>2668</v>
      </c>
      <c r="E148" s="51"/>
      <c r="F148" s="52" t="s">
        <v>4396</v>
      </c>
      <c r="G148" s="100" t="s">
        <v>3480</v>
      </c>
      <c r="H148" s="68" t="s">
        <v>148</v>
      </c>
      <c r="I148" s="66" t="s">
        <v>2083</v>
      </c>
      <c r="J148" s="53" t="s">
        <v>3173</v>
      </c>
      <c r="K148" s="66" t="s">
        <v>110</v>
      </c>
      <c r="L148" s="59" t="s">
        <v>2081</v>
      </c>
      <c r="M148" s="371"/>
      <c r="N148" s="55"/>
      <c r="O148" s="24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4"/>
    </row>
    <row r="149" spans="1:28" s="2" customFormat="1" ht="20.100000000000001" customHeight="1" x14ac:dyDescent="0.3">
      <c r="A149" s="32" t="s">
        <v>2104</v>
      </c>
      <c r="B149" s="78" t="s">
        <v>2106</v>
      </c>
      <c r="C149" s="50" t="s">
        <v>2669</v>
      </c>
      <c r="D149" s="51" t="s">
        <v>4397</v>
      </c>
      <c r="E149" s="51"/>
      <c r="F149" s="52" t="s">
        <v>4398</v>
      </c>
      <c r="G149" s="100" t="s">
        <v>3481</v>
      </c>
      <c r="H149" s="68" t="s">
        <v>148</v>
      </c>
      <c r="I149" s="66" t="s">
        <v>2083</v>
      </c>
      <c r="J149" s="53" t="s">
        <v>3173</v>
      </c>
      <c r="K149" s="66" t="s">
        <v>110</v>
      </c>
      <c r="L149" s="59" t="s">
        <v>2081</v>
      </c>
      <c r="M149" s="371"/>
      <c r="N149" s="55"/>
      <c r="O149" s="24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4"/>
    </row>
    <row r="150" spans="1:28" s="2" customFormat="1" ht="20.100000000000001" customHeight="1" x14ac:dyDescent="0.3">
      <c r="A150" s="32" t="s">
        <v>2104</v>
      </c>
      <c r="B150" s="78" t="s">
        <v>2106</v>
      </c>
      <c r="C150" s="50" t="s">
        <v>2680</v>
      </c>
      <c r="D150" s="51"/>
      <c r="E150" s="51"/>
      <c r="F150" s="52" t="s">
        <v>2881</v>
      </c>
      <c r="G150" s="100" t="s">
        <v>3482</v>
      </c>
      <c r="H150" s="50" t="s">
        <v>2804</v>
      </c>
      <c r="I150" s="66" t="s">
        <v>2083</v>
      </c>
      <c r="J150" s="53" t="s">
        <v>3173</v>
      </c>
      <c r="K150" s="66" t="s">
        <v>110</v>
      </c>
      <c r="L150" s="59" t="s">
        <v>2081</v>
      </c>
      <c r="M150" s="371"/>
      <c r="N150" s="55"/>
      <c r="O150" s="24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4"/>
    </row>
    <row r="151" spans="1:28" s="2" customFormat="1" ht="20.100000000000001" customHeight="1" x14ac:dyDescent="0.3">
      <c r="A151" s="73" t="s">
        <v>2104</v>
      </c>
      <c r="B151" s="387" t="s">
        <v>2106</v>
      </c>
      <c r="C151" s="317" t="s">
        <v>5340</v>
      </c>
      <c r="D151" s="318" t="s">
        <v>5343</v>
      </c>
      <c r="E151" s="318"/>
      <c r="F151" s="319" t="s">
        <v>5349</v>
      </c>
      <c r="G151" s="388" t="s">
        <v>5358</v>
      </c>
      <c r="H151" s="428" t="s">
        <v>166</v>
      </c>
      <c r="I151" s="348" t="s">
        <v>2083</v>
      </c>
      <c r="J151" s="55" t="s">
        <v>2496</v>
      </c>
      <c r="K151" s="348" t="s">
        <v>110</v>
      </c>
      <c r="L151" s="429" t="s">
        <v>2081</v>
      </c>
      <c r="M151" s="54"/>
      <c r="N151" s="55"/>
      <c r="O151" s="24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4"/>
    </row>
    <row r="152" spans="1:28" s="2" customFormat="1" ht="20.100000000000001" customHeight="1" x14ac:dyDescent="0.3">
      <c r="A152" s="73" t="s">
        <v>2104</v>
      </c>
      <c r="B152" s="387" t="s">
        <v>2106</v>
      </c>
      <c r="C152" s="317" t="s">
        <v>5341</v>
      </c>
      <c r="D152" s="318" t="s">
        <v>5344</v>
      </c>
      <c r="E152" s="318"/>
      <c r="F152" s="319" t="s">
        <v>5350</v>
      </c>
      <c r="G152" s="388" t="s">
        <v>5359</v>
      </c>
      <c r="H152" s="428" t="s">
        <v>166</v>
      </c>
      <c r="I152" s="348" t="s">
        <v>2083</v>
      </c>
      <c r="J152" s="55" t="s">
        <v>2496</v>
      </c>
      <c r="K152" s="348" t="s">
        <v>110</v>
      </c>
      <c r="L152" s="429" t="s">
        <v>2081</v>
      </c>
      <c r="M152" s="54"/>
      <c r="N152" s="55"/>
      <c r="O152" s="24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4"/>
    </row>
    <row r="153" spans="1:28" s="2" customFormat="1" ht="20.100000000000001" customHeight="1" x14ac:dyDescent="0.3">
      <c r="A153" s="73" t="s">
        <v>2104</v>
      </c>
      <c r="B153" s="387" t="s">
        <v>2106</v>
      </c>
      <c r="C153" s="317" t="s">
        <v>5342</v>
      </c>
      <c r="D153" s="318" t="s">
        <v>5345</v>
      </c>
      <c r="E153" s="318"/>
      <c r="F153" s="319" t="s">
        <v>5351</v>
      </c>
      <c r="G153" s="388" t="s">
        <v>5360</v>
      </c>
      <c r="H153" s="428" t="s">
        <v>166</v>
      </c>
      <c r="I153" s="348" t="s">
        <v>2083</v>
      </c>
      <c r="J153" s="55" t="s">
        <v>2496</v>
      </c>
      <c r="K153" s="348" t="s">
        <v>110</v>
      </c>
      <c r="L153" s="429" t="s">
        <v>2081</v>
      </c>
      <c r="M153" s="54"/>
      <c r="N153" s="55"/>
      <c r="O153" s="24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4"/>
    </row>
    <row r="154" spans="1:28" s="2" customFormat="1" ht="20.100000000000001" customHeight="1" x14ac:dyDescent="0.3">
      <c r="A154" s="54" t="s">
        <v>2104</v>
      </c>
      <c r="B154" s="387" t="s">
        <v>2106</v>
      </c>
      <c r="C154" s="317" t="s">
        <v>2625</v>
      </c>
      <c r="D154" s="318"/>
      <c r="E154" s="318"/>
      <c r="F154" s="319" t="s">
        <v>2882</v>
      </c>
      <c r="G154" s="388" t="s">
        <v>3483</v>
      </c>
      <c r="H154" s="328" t="s">
        <v>148</v>
      </c>
      <c r="I154" s="321" t="s">
        <v>2083</v>
      </c>
      <c r="J154" s="41" t="s">
        <v>3530</v>
      </c>
      <c r="K154" s="322" t="s">
        <v>111</v>
      </c>
      <c r="L154" s="389">
        <v>1057</v>
      </c>
      <c r="M154" s="371"/>
      <c r="N154" s="55"/>
      <c r="O154" s="24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4"/>
    </row>
    <row r="155" spans="1:28" s="2" customFormat="1" ht="20.100000000000001" customHeight="1" x14ac:dyDescent="0.3">
      <c r="A155" s="32" t="s">
        <v>2104</v>
      </c>
      <c r="B155" s="78" t="s">
        <v>2106</v>
      </c>
      <c r="C155" s="50" t="s">
        <v>2670</v>
      </c>
      <c r="D155" s="51"/>
      <c r="E155" s="51"/>
      <c r="F155" s="52" t="s">
        <v>2883</v>
      </c>
      <c r="G155" s="100" t="s">
        <v>3484</v>
      </c>
      <c r="H155" s="68" t="s">
        <v>148</v>
      </c>
      <c r="I155" s="58" t="s">
        <v>2083</v>
      </c>
      <c r="J155" s="115" t="s">
        <v>3530</v>
      </c>
      <c r="K155" s="56" t="s">
        <v>111</v>
      </c>
      <c r="L155" s="75">
        <v>1058</v>
      </c>
      <c r="M155" s="371"/>
      <c r="N155" s="55"/>
      <c r="O155" s="24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4"/>
    </row>
    <row r="156" spans="1:28" s="2" customFormat="1" ht="20.100000000000001" customHeight="1" x14ac:dyDescent="0.3">
      <c r="A156" s="32" t="s">
        <v>2104</v>
      </c>
      <c r="B156" s="78" t="s">
        <v>2106</v>
      </c>
      <c r="C156" s="5" t="s">
        <v>2671</v>
      </c>
      <c r="D156" s="51"/>
      <c r="E156" s="51"/>
      <c r="F156" s="52" t="s">
        <v>2884</v>
      </c>
      <c r="G156" s="100" t="s">
        <v>3485</v>
      </c>
      <c r="H156" s="68" t="s">
        <v>148</v>
      </c>
      <c r="I156" s="58" t="s">
        <v>2083</v>
      </c>
      <c r="J156" s="115" t="s">
        <v>3530</v>
      </c>
      <c r="K156" s="56" t="s">
        <v>111</v>
      </c>
      <c r="L156" s="75">
        <v>1059</v>
      </c>
      <c r="M156" s="371"/>
      <c r="N156" s="55"/>
      <c r="O156" s="24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4"/>
    </row>
    <row r="157" spans="1:28" s="2" customFormat="1" ht="20.100000000000001" customHeight="1" x14ac:dyDescent="0.3">
      <c r="A157" s="32" t="s">
        <v>2104</v>
      </c>
      <c r="B157" s="78" t="s">
        <v>2106</v>
      </c>
      <c r="C157" s="5" t="s">
        <v>2672</v>
      </c>
      <c r="D157" s="51"/>
      <c r="E157" s="51"/>
      <c r="F157" s="52" t="s">
        <v>2885</v>
      </c>
      <c r="G157" s="100" t="s">
        <v>3486</v>
      </c>
      <c r="H157" s="68" t="s">
        <v>148</v>
      </c>
      <c r="I157" s="58" t="s">
        <v>2083</v>
      </c>
      <c r="J157" s="115" t="s">
        <v>3530</v>
      </c>
      <c r="K157" s="56" t="s">
        <v>111</v>
      </c>
      <c r="L157" s="75">
        <v>1060</v>
      </c>
      <c r="M157" s="371"/>
      <c r="N157" s="55"/>
      <c r="O157" s="24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4"/>
    </row>
    <row r="158" spans="1:28" s="2" customFormat="1" ht="20.100000000000001" customHeight="1" x14ac:dyDescent="0.3">
      <c r="A158" s="32" t="s">
        <v>2104</v>
      </c>
      <c r="B158" s="78" t="s">
        <v>2106</v>
      </c>
      <c r="C158" s="5" t="s">
        <v>2673</v>
      </c>
      <c r="D158" s="51"/>
      <c r="E158" s="51"/>
      <c r="F158" s="52" t="s">
        <v>2886</v>
      </c>
      <c r="G158" s="100" t="s">
        <v>3487</v>
      </c>
      <c r="H158" s="68" t="s">
        <v>148</v>
      </c>
      <c r="I158" s="58" t="s">
        <v>2083</v>
      </c>
      <c r="J158" s="115" t="s">
        <v>3530</v>
      </c>
      <c r="K158" s="56" t="s">
        <v>111</v>
      </c>
      <c r="L158" s="75">
        <v>1061</v>
      </c>
      <c r="M158" s="371"/>
      <c r="N158" s="55"/>
      <c r="O158" s="24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4"/>
    </row>
    <row r="159" spans="1:28" s="2" customFormat="1" ht="20.100000000000001" customHeight="1" x14ac:dyDescent="0.3">
      <c r="A159" s="32" t="s">
        <v>2104</v>
      </c>
      <c r="B159" s="78" t="s">
        <v>2106</v>
      </c>
      <c r="C159" s="5" t="s">
        <v>2674</v>
      </c>
      <c r="D159" s="51"/>
      <c r="E159" s="51"/>
      <c r="F159" s="52" t="s">
        <v>2887</v>
      </c>
      <c r="G159" s="100" t="s">
        <v>3488</v>
      </c>
      <c r="H159" s="68" t="s">
        <v>148</v>
      </c>
      <c r="I159" s="58" t="s">
        <v>2083</v>
      </c>
      <c r="J159" s="115" t="s">
        <v>3530</v>
      </c>
      <c r="K159" s="56" t="s">
        <v>111</v>
      </c>
      <c r="L159" s="75">
        <v>1062</v>
      </c>
      <c r="M159" s="371"/>
      <c r="N159" s="55"/>
      <c r="O159" s="24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4"/>
    </row>
    <row r="160" spans="1:28" s="2" customFormat="1" ht="20.100000000000001" customHeight="1" x14ac:dyDescent="0.3">
      <c r="A160" s="517" t="s">
        <v>2675</v>
      </c>
      <c r="B160" s="518"/>
      <c r="C160" s="518"/>
      <c r="D160" s="518"/>
      <c r="E160" s="518"/>
      <c r="F160" s="518"/>
      <c r="G160" s="518"/>
      <c r="H160" s="518"/>
      <c r="I160" s="518"/>
      <c r="J160" s="518"/>
      <c r="K160" s="518"/>
      <c r="L160" s="518"/>
      <c r="M160" s="518"/>
      <c r="N160" s="519"/>
      <c r="O160" s="24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4"/>
    </row>
    <row r="161" spans="1:28" s="2" customFormat="1" ht="20.100000000000001" customHeight="1" x14ac:dyDescent="0.3">
      <c r="A161" s="516" t="s">
        <v>2676</v>
      </c>
      <c r="B161" s="516"/>
      <c r="C161" s="516"/>
      <c r="D161" s="516"/>
      <c r="E161" s="516"/>
      <c r="F161" s="516"/>
      <c r="G161" s="516"/>
      <c r="H161" s="516"/>
      <c r="I161" s="516"/>
      <c r="J161" s="516"/>
      <c r="K161" s="516"/>
      <c r="L161" s="516"/>
      <c r="M161" s="516"/>
      <c r="N161" s="516"/>
      <c r="O161" s="24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4"/>
    </row>
    <row r="162" spans="1:28" s="2" customFormat="1" ht="20.100000000000001" customHeight="1" x14ac:dyDescent="0.3">
      <c r="A162" s="116" t="s">
        <v>2104</v>
      </c>
      <c r="B162" s="117" t="s">
        <v>3175</v>
      </c>
      <c r="C162" s="118" t="s">
        <v>2678</v>
      </c>
      <c r="D162" s="118"/>
      <c r="E162" s="118"/>
      <c r="F162" s="121" t="s">
        <v>2852</v>
      </c>
      <c r="G162" s="118" t="s">
        <v>3489</v>
      </c>
      <c r="H162" s="118" t="s">
        <v>166</v>
      </c>
      <c r="I162" s="105" t="s">
        <v>2083</v>
      </c>
      <c r="J162" s="106" t="s">
        <v>2104</v>
      </c>
      <c r="K162" s="107" t="s">
        <v>111</v>
      </c>
      <c r="L162" s="508" t="s">
        <v>1032</v>
      </c>
      <c r="M162" s="509"/>
      <c r="N162" s="510"/>
      <c r="O162" s="24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4"/>
    </row>
    <row r="163" spans="1:28" s="2" customFormat="1" ht="20.100000000000001" customHeight="1" x14ac:dyDescent="0.3">
      <c r="A163" s="32" t="s">
        <v>2104</v>
      </c>
      <c r="B163" s="36" t="s">
        <v>3175</v>
      </c>
      <c r="C163" s="37" t="s">
        <v>32</v>
      </c>
      <c r="D163" s="38"/>
      <c r="E163" s="38"/>
      <c r="F163" s="39" t="s">
        <v>2853</v>
      </c>
      <c r="G163" s="37" t="s">
        <v>3490</v>
      </c>
      <c r="H163" s="37" t="s">
        <v>166</v>
      </c>
      <c r="I163" s="58" t="s">
        <v>2083</v>
      </c>
      <c r="J163" s="6" t="s">
        <v>2104</v>
      </c>
      <c r="K163" s="58" t="s">
        <v>111</v>
      </c>
      <c r="L163" s="113">
        <v>1063</v>
      </c>
      <c r="M163" s="373"/>
      <c r="N163" s="41"/>
      <c r="O163" s="24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4"/>
    </row>
    <row r="164" spans="1:28" s="2" customFormat="1" ht="20.100000000000001" customHeight="1" x14ac:dyDescent="0.3">
      <c r="A164" s="32" t="s">
        <v>2104</v>
      </c>
      <c r="B164" s="36" t="s">
        <v>3175</v>
      </c>
      <c r="C164" s="5" t="s">
        <v>31</v>
      </c>
      <c r="D164" s="10"/>
      <c r="E164" s="10"/>
      <c r="F164" s="9" t="s">
        <v>2854</v>
      </c>
      <c r="G164" s="5" t="s">
        <v>3491</v>
      </c>
      <c r="H164" s="5" t="s">
        <v>166</v>
      </c>
      <c r="I164" s="58" t="s">
        <v>2083</v>
      </c>
      <c r="J164" s="6" t="s">
        <v>2104</v>
      </c>
      <c r="K164" s="56" t="s">
        <v>111</v>
      </c>
      <c r="L164" s="113">
        <v>1064</v>
      </c>
      <c r="M164" s="367"/>
      <c r="N164" s="7"/>
      <c r="O164" s="24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4"/>
    </row>
    <row r="165" spans="1:28" s="2" customFormat="1" ht="20.100000000000001" customHeight="1" x14ac:dyDescent="0.3">
      <c r="A165" s="32" t="s">
        <v>2104</v>
      </c>
      <c r="B165" s="36" t="s">
        <v>3175</v>
      </c>
      <c r="C165" s="5" t="s">
        <v>30</v>
      </c>
      <c r="D165" s="10"/>
      <c r="E165" s="10"/>
      <c r="F165" s="9" t="s">
        <v>2855</v>
      </c>
      <c r="G165" s="5" t="s">
        <v>3492</v>
      </c>
      <c r="H165" s="5" t="s">
        <v>166</v>
      </c>
      <c r="I165" s="58" t="s">
        <v>2083</v>
      </c>
      <c r="J165" s="6" t="s">
        <v>2104</v>
      </c>
      <c r="K165" s="56" t="s">
        <v>111</v>
      </c>
      <c r="L165" s="113">
        <v>1065</v>
      </c>
      <c r="M165" s="367"/>
      <c r="N165" s="7"/>
      <c r="O165" s="24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4"/>
    </row>
    <row r="166" spans="1:28" s="2" customFormat="1" ht="20.100000000000001" customHeight="1" x14ac:dyDescent="0.3">
      <c r="A166" s="32" t="s">
        <v>2104</v>
      </c>
      <c r="B166" s="36" t="s">
        <v>3175</v>
      </c>
      <c r="C166" s="5" t="s">
        <v>29</v>
      </c>
      <c r="D166" s="10"/>
      <c r="E166" s="10"/>
      <c r="F166" s="9" t="s">
        <v>2856</v>
      </c>
      <c r="G166" s="5" t="s">
        <v>3493</v>
      </c>
      <c r="H166" s="5" t="s">
        <v>166</v>
      </c>
      <c r="I166" s="58" t="s">
        <v>2083</v>
      </c>
      <c r="J166" s="6" t="s">
        <v>2104</v>
      </c>
      <c r="K166" s="56" t="s">
        <v>111</v>
      </c>
      <c r="L166" s="113">
        <v>1066</v>
      </c>
      <c r="M166" s="367"/>
      <c r="N166" s="7"/>
      <c r="O166" s="24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4"/>
    </row>
    <row r="167" spans="1:28" s="2" customFormat="1" ht="20.100000000000001" customHeight="1" x14ac:dyDescent="0.3">
      <c r="A167" s="32" t="s">
        <v>2104</v>
      </c>
      <c r="B167" s="36" t="s">
        <v>3175</v>
      </c>
      <c r="C167" s="5" t="s">
        <v>28</v>
      </c>
      <c r="D167" s="10"/>
      <c r="E167" s="10"/>
      <c r="F167" s="9" t="s">
        <v>2857</v>
      </c>
      <c r="G167" s="5" t="s">
        <v>3494</v>
      </c>
      <c r="H167" s="5" t="s">
        <v>166</v>
      </c>
      <c r="I167" s="58" t="s">
        <v>2083</v>
      </c>
      <c r="J167" s="6" t="s">
        <v>2104</v>
      </c>
      <c r="K167" s="56" t="s">
        <v>111</v>
      </c>
      <c r="L167" s="113">
        <v>1067</v>
      </c>
      <c r="M167" s="367"/>
      <c r="N167" s="7"/>
      <c r="O167" s="24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4"/>
    </row>
    <row r="168" spans="1:28" s="2" customFormat="1" ht="20.100000000000001" customHeight="1" x14ac:dyDescent="0.3">
      <c r="A168" s="32" t="s">
        <v>2104</v>
      </c>
      <c r="B168" s="36" t="s">
        <v>3175</v>
      </c>
      <c r="C168" s="5" t="s">
        <v>27</v>
      </c>
      <c r="D168" s="10"/>
      <c r="E168" s="10"/>
      <c r="F168" s="9" t="s">
        <v>2858</v>
      </c>
      <c r="G168" s="5" t="s">
        <v>3495</v>
      </c>
      <c r="H168" s="5" t="s">
        <v>166</v>
      </c>
      <c r="I168" s="58" t="s">
        <v>2083</v>
      </c>
      <c r="J168" s="6" t="s">
        <v>2104</v>
      </c>
      <c r="K168" s="56" t="s">
        <v>111</v>
      </c>
      <c r="L168" s="113">
        <v>1068</v>
      </c>
      <c r="M168" s="367"/>
      <c r="N168" s="7"/>
      <c r="O168" s="24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4"/>
    </row>
    <row r="169" spans="1:28" s="2" customFormat="1" ht="20.100000000000001" customHeight="1" x14ac:dyDescent="0.3">
      <c r="A169" s="32" t="s">
        <v>2104</v>
      </c>
      <c r="B169" s="36" t="s">
        <v>3175</v>
      </c>
      <c r="C169" s="5" t="s">
        <v>26</v>
      </c>
      <c r="D169" s="10"/>
      <c r="E169" s="10"/>
      <c r="F169" s="9" t="s">
        <v>2859</v>
      </c>
      <c r="G169" s="5" t="s">
        <v>3496</v>
      </c>
      <c r="H169" s="5" t="s">
        <v>166</v>
      </c>
      <c r="I169" s="58" t="s">
        <v>2083</v>
      </c>
      <c r="J169" s="6" t="s">
        <v>2104</v>
      </c>
      <c r="K169" s="56" t="s">
        <v>111</v>
      </c>
      <c r="L169" s="113">
        <v>1069</v>
      </c>
      <c r="M169" s="367"/>
      <c r="N169" s="7"/>
      <c r="O169" s="24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4"/>
    </row>
    <row r="170" spans="1:28" s="2" customFormat="1" ht="20.100000000000001" customHeight="1" x14ac:dyDescent="0.3">
      <c r="A170" s="32" t="s">
        <v>2104</v>
      </c>
      <c r="B170" s="36" t="s">
        <v>3175</v>
      </c>
      <c r="C170" s="5" t="s">
        <v>200</v>
      </c>
      <c r="D170" s="10"/>
      <c r="E170" s="10"/>
      <c r="F170" s="9" t="s">
        <v>2873</v>
      </c>
      <c r="G170" s="5" t="s">
        <v>3497</v>
      </c>
      <c r="H170" s="5" t="s">
        <v>166</v>
      </c>
      <c r="I170" s="58" t="s">
        <v>2083</v>
      </c>
      <c r="J170" s="6" t="s">
        <v>2104</v>
      </c>
      <c r="K170" s="56" t="s">
        <v>111</v>
      </c>
      <c r="L170" s="113">
        <v>1070</v>
      </c>
      <c r="M170" s="367"/>
      <c r="N170" s="7"/>
      <c r="O170" s="24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4"/>
    </row>
    <row r="171" spans="1:28" s="2" customFormat="1" ht="20.100000000000001" customHeight="1" x14ac:dyDescent="0.3">
      <c r="A171" s="516" t="s">
        <v>2676</v>
      </c>
      <c r="B171" s="516"/>
      <c r="C171" s="516"/>
      <c r="D171" s="516"/>
      <c r="E171" s="516"/>
      <c r="F171" s="516"/>
      <c r="G171" s="516"/>
      <c r="H171" s="516"/>
      <c r="I171" s="516"/>
      <c r="J171" s="516"/>
      <c r="K171" s="516"/>
      <c r="L171" s="516"/>
      <c r="M171" s="516"/>
      <c r="N171" s="516"/>
      <c r="O171" s="24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4"/>
    </row>
    <row r="172" spans="1:28" s="2" customFormat="1" ht="20.100000000000001" customHeight="1" x14ac:dyDescent="0.3">
      <c r="A172" s="116" t="s">
        <v>2104</v>
      </c>
      <c r="B172" s="117" t="s">
        <v>3184</v>
      </c>
      <c r="C172" s="118" t="s">
        <v>2679</v>
      </c>
      <c r="D172" s="118"/>
      <c r="E172" s="118"/>
      <c r="F172" s="121" t="s">
        <v>2812</v>
      </c>
      <c r="G172" s="118" t="s">
        <v>3498</v>
      </c>
      <c r="H172" s="118" t="s">
        <v>166</v>
      </c>
      <c r="I172" s="105" t="s">
        <v>2083</v>
      </c>
      <c r="J172" s="106" t="s">
        <v>2104</v>
      </c>
      <c r="K172" s="107" t="s">
        <v>111</v>
      </c>
      <c r="L172" s="508" t="s">
        <v>1032</v>
      </c>
      <c r="M172" s="509"/>
      <c r="N172" s="510"/>
      <c r="O172" s="24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4"/>
    </row>
    <row r="173" spans="1:28" s="2" customFormat="1" ht="20.100000000000001" customHeight="1" x14ac:dyDescent="0.3">
      <c r="A173" s="32" t="s">
        <v>2104</v>
      </c>
      <c r="B173" s="31" t="s">
        <v>3184</v>
      </c>
      <c r="C173" s="37" t="s">
        <v>32</v>
      </c>
      <c r="D173" s="10"/>
      <c r="E173" s="10"/>
      <c r="F173" s="9" t="s">
        <v>2822</v>
      </c>
      <c r="G173" s="5" t="s">
        <v>3499</v>
      </c>
      <c r="H173" s="5" t="s">
        <v>166</v>
      </c>
      <c r="I173" s="58" t="s">
        <v>2083</v>
      </c>
      <c r="J173" s="115" t="s">
        <v>3530</v>
      </c>
      <c r="K173" s="56" t="s">
        <v>111</v>
      </c>
      <c r="L173" s="60">
        <v>1071</v>
      </c>
      <c r="M173" s="367"/>
      <c r="N173" s="7"/>
      <c r="O173" s="24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4"/>
    </row>
    <row r="174" spans="1:28" s="2" customFormat="1" ht="20.100000000000001" customHeight="1" x14ac:dyDescent="0.3">
      <c r="A174" s="32" t="s">
        <v>2104</v>
      </c>
      <c r="B174" s="31" t="s">
        <v>3184</v>
      </c>
      <c r="C174" s="5" t="s">
        <v>31</v>
      </c>
      <c r="D174" s="10"/>
      <c r="E174" s="10"/>
      <c r="F174" s="9" t="s">
        <v>2823</v>
      </c>
      <c r="G174" s="5" t="s">
        <v>3500</v>
      </c>
      <c r="H174" s="5" t="s">
        <v>166</v>
      </c>
      <c r="I174" s="58" t="s">
        <v>2083</v>
      </c>
      <c r="J174" s="115" t="s">
        <v>3530</v>
      </c>
      <c r="K174" s="56" t="s">
        <v>111</v>
      </c>
      <c r="L174" s="60">
        <v>1072</v>
      </c>
      <c r="M174" s="367"/>
      <c r="N174" s="7"/>
      <c r="O174" s="24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4"/>
    </row>
    <row r="175" spans="1:28" s="2" customFormat="1" ht="20.100000000000001" customHeight="1" x14ac:dyDescent="0.3">
      <c r="A175" s="32" t="s">
        <v>2104</v>
      </c>
      <c r="B175" s="31" t="s">
        <v>3184</v>
      </c>
      <c r="C175" s="5" t="s">
        <v>30</v>
      </c>
      <c r="D175" s="10"/>
      <c r="E175" s="10"/>
      <c r="F175" s="9" t="s">
        <v>2824</v>
      </c>
      <c r="G175" s="5" t="s">
        <v>3501</v>
      </c>
      <c r="H175" s="5" t="s">
        <v>166</v>
      </c>
      <c r="I175" s="58" t="s">
        <v>2083</v>
      </c>
      <c r="J175" s="115" t="s">
        <v>3530</v>
      </c>
      <c r="K175" s="56" t="s">
        <v>111</v>
      </c>
      <c r="L175" s="60">
        <v>1073</v>
      </c>
      <c r="M175" s="367"/>
      <c r="N175" s="7"/>
      <c r="O175" s="24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4"/>
    </row>
    <row r="176" spans="1:28" s="2" customFormat="1" ht="20.100000000000001" customHeight="1" x14ac:dyDescent="0.3">
      <c r="A176" s="32" t="s">
        <v>2104</v>
      </c>
      <c r="B176" s="31" t="s">
        <v>3184</v>
      </c>
      <c r="C176" s="5" t="s">
        <v>29</v>
      </c>
      <c r="D176" s="10"/>
      <c r="E176" s="10"/>
      <c r="F176" s="9" t="s">
        <v>2825</v>
      </c>
      <c r="G176" s="5" t="s">
        <v>3502</v>
      </c>
      <c r="H176" s="5" t="s">
        <v>166</v>
      </c>
      <c r="I176" s="58" t="s">
        <v>2083</v>
      </c>
      <c r="J176" s="115" t="s">
        <v>3530</v>
      </c>
      <c r="K176" s="56" t="s">
        <v>111</v>
      </c>
      <c r="L176" s="60">
        <v>1074</v>
      </c>
      <c r="M176" s="367"/>
      <c r="N176" s="7"/>
      <c r="O176" s="24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4"/>
    </row>
    <row r="177" spans="1:28" s="2" customFormat="1" ht="20.100000000000001" customHeight="1" x14ac:dyDescent="0.3">
      <c r="A177" s="32" t="s">
        <v>2104</v>
      </c>
      <c r="B177" s="31" t="s">
        <v>3184</v>
      </c>
      <c r="C177" s="5" t="s">
        <v>28</v>
      </c>
      <c r="D177" s="10"/>
      <c r="E177" s="10"/>
      <c r="F177" s="9" t="s">
        <v>2826</v>
      </c>
      <c r="G177" s="5" t="s">
        <v>3503</v>
      </c>
      <c r="H177" s="5" t="s">
        <v>166</v>
      </c>
      <c r="I177" s="58" t="s">
        <v>2083</v>
      </c>
      <c r="J177" s="115" t="s">
        <v>3530</v>
      </c>
      <c r="K177" s="56" t="s">
        <v>111</v>
      </c>
      <c r="L177" s="60">
        <v>1075</v>
      </c>
      <c r="M177" s="367"/>
      <c r="N177" s="7"/>
      <c r="O177" s="24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4"/>
    </row>
    <row r="178" spans="1:28" s="2" customFormat="1" ht="20.100000000000001" customHeight="1" x14ac:dyDescent="0.3">
      <c r="A178" s="32" t="s">
        <v>2104</v>
      </c>
      <c r="B178" s="31" t="s">
        <v>3184</v>
      </c>
      <c r="C178" s="5" t="s">
        <v>27</v>
      </c>
      <c r="D178" s="10"/>
      <c r="E178" s="10"/>
      <c r="F178" s="9" t="s">
        <v>2827</v>
      </c>
      <c r="G178" s="5" t="s">
        <v>3504</v>
      </c>
      <c r="H178" s="5" t="s">
        <v>166</v>
      </c>
      <c r="I178" s="58" t="s">
        <v>2083</v>
      </c>
      <c r="J178" s="115" t="s">
        <v>3530</v>
      </c>
      <c r="K178" s="56" t="s">
        <v>111</v>
      </c>
      <c r="L178" s="60">
        <v>1076</v>
      </c>
      <c r="M178" s="367"/>
      <c r="N178" s="7"/>
      <c r="O178" s="24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4"/>
    </row>
    <row r="179" spans="1:28" s="2" customFormat="1" ht="20.100000000000001" customHeight="1" x14ac:dyDescent="0.3">
      <c r="A179" s="32" t="s">
        <v>2104</v>
      </c>
      <c r="B179" s="31" t="s">
        <v>3184</v>
      </c>
      <c r="C179" s="5" t="s">
        <v>26</v>
      </c>
      <c r="D179" s="10"/>
      <c r="E179" s="10"/>
      <c r="F179" s="9" t="s">
        <v>2828</v>
      </c>
      <c r="G179" s="5" t="s">
        <v>3505</v>
      </c>
      <c r="H179" s="5" t="s">
        <v>166</v>
      </c>
      <c r="I179" s="58" t="s">
        <v>2083</v>
      </c>
      <c r="J179" s="115" t="s">
        <v>3530</v>
      </c>
      <c r="K179" s="56" t="s">
        <v>111</v>
      </c>
      <c r="L179" s="60">
        <v>1077</v>
      </c>
      <c r="M179" s="367"/>
      <c r="N179" s="7"/>
      <c r="O179" s="24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4"/>
    </row>
    <row r="180" spans="1:28" s="2" customFormat="1" ht="20.100000000000001" customHeight="1" x14ac:dyDescent="0.3">
      <c r="A180" s="32" t="s">
        <v>2104</v>
      </c>
      <c r="B180" s="31" t="s">
        <v>3184</v>
      </c>
      <c r="C180" s="5" t="s">
        <v>20</v>
      </c>
      <c r="D180" s="10"/>
      <c r="E180" s="10"/>
      <c r="F180" s="9" t="s">
        <v>3021</v>
      </c>
      <c r="G180" s="5" t="s">
        <v>3506</v>
      </c>
      <c r="H180" s="5" t="s">
        <v>166</v>
      </c>
      <c r="I180" s="58" t="s">
        <v>2083</v>
      </c>
      <c r="J180" s="115" t="s">
        <v>3530</v>
      </c>
      <c r="K180" s="56" t="s">
        <v>111</v>
      </c>
      <c r="L180" s="60">
        <v>1078</v>
      </c>
      <c r="M180" s="367"/>
      <c r="N180" s="7"/>
      <c r="O180" s="24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4"/>
    </row>
    <row r="181" spans="1:28" s="2" customFormat="1" ht="20.100000000000001" customHeight="1" x14ac:dyDescent="0.3">
      <c r="A181" s="32" t="s">
        <v>2104</v>
      </c>
      <c r="B181" s="31" t="s">
        <v>3184</v>
      </c>
      <c r="C181" s="5" t="s">
        <v>19</v>
      </c>
      <c r="D181" s="10"/>
      <c r="E181" s="10"/>
      <c r="F181" s="9" t="s">
        <v>3022</v>
      </c>
      <c r="G181" s="5" t="s">
        <v>3507</v>
      </c>
      <c r="H181" s="5" t="s">
        <v>166</v>
      </c>
      <c r="I181" s="58" t="s">
        <v>2083</v>
      </c>
      <c r="J181" s="115" t="s">
        <v>3530</v>
      </c>
      <c r="K181" s="56" t="s">
        <v>111</v>
      </c>
      <c r="L181" s="60">
        <v>1079</v>
      </c>
      <c r="M181" s="367"/>
      <c r="N181" s="7"/>
      <c r="O181" s="24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4"/>
    </row>
    <row r="182" spans="1:28" s="2" customFormat="1" ht="20.100000000000001" customHeight="1" x14ac:dyDescent="0.3">
      <c r="A182" s="32" t="s">
        <v>2104</v>
      </c>
      <c r="B182" s="31" t="s">
        <v>3184</v>
      </c>
      <c r="C182" s="5" t="s">
        <v>18</v>
      </c>
      <c r="D182" s="10"/>
      <c r="E182" s="10"/>
      <c r="F182" s="9" t="s">
        <v>3023</v>
      </c>
      <c r="G182" s="5" t="s">
        <v>3508</v>
      </c>
      <c r="H182" s="5" t="s">
        <v>166</v>
      </c>
      <c r="I182" s="58" t="s">
        <v>2083</v>
      </c>
      <c r="J182" s="115" t="s">
        <v>3530</v>
      </c>
      <c r="K182" s="56" t="s">
        <v>111</v>
      </c>
      <c r="L182" s="60">
        <v>1080</v>
      </c>
      <c r="M182" s="367"/>
      <c r="N182" s="7"/>
      <c r="O182" s="24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4"/>
    </row>
    <row r="183" spans="1:28" s="2" customFormat="1" ht="20.100000000000001" customHeight="1" x14ac:dyDescent="0.3">
      <c r="A183" s="32" t="s">
        <v>2104</v>
      </c>
      <c r="B183" s="31" t="s">
        <v>3184</v>
      </c>
      <c r="C183" s="5" t="s">
        <v>17</v>
      </c>
      <c r="D183" s="10"/>
      <c r="E183" s="10"/>
      <c r="F183" s="9" t="s">
        <v>3024</v>
      </c>
      <c r="G183" s="5" t="s">
        <v>3509</v>
      </c>
      <c r="H183" s="5" t="s">
        <v>166</v>
      </c>
      <c r="I183" s="58" t="s">
        <v>2083</v>
      </c>
      <c r="J183" s="115" t="s">
        <v>3530</v>
      </c>
      <c r="K183" s="56" t="s">
        <v>111</v>
      </c>
      <c r="L183" s="60">
        <v>1081</v>
      </c>
      <c r="M183" s="367"/>
      <c r="N183" s="7"/>
      <c r="O183" s="24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4"/>
    </row>
    <row r="184" spans="1:28" s="2" customFormat="1" ht="20.100000000000001" customHeight="1" x14ac:dyDescent="0.3">
      <c r="A184" s="32" t="s">
        <v>2104</v>
      </c>
      <c r="B184" s="31" t="s">
        <v>3184</v>
      </c>
      <c r="C184" s="5" t="s">
        <v>16</v>
      </c>
      <c r="D184" s="10"/>
      <c r="E184" s="10"/>
      <c r="F184" s="9" t="s">
        <v>3025</v>
      </c>
      <c r="G184" s="5" t="s">
        <v>3510</v>
      </c>
      <c r="H184" s="5" t="s">
        <v>166</v>
      </c>
      <c r="I184" s="58" t="s">
        <v>2083</v>
      </c>
      <c r="J184" s="115" t="s">
        <v>3530</v>
      </c>
      <c r="K184" s="56" t="s">
        <v>111</v>
      </c>
      <c r="L184" s="60">
        <v>1082</v>
      </c>
      <c r="M184" s="367"/>
      <c r="N184" s="7"/>
      <c r="O184" s="24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4"/>
    </row>
    <row r="185" spans="1:28" s="2" customFormat="1" ht="20.100000000000001" customHeight="1" x14ac:dyDescent="0.3">
      <c r="A185" s="32" t="s">
        <v>2104</v>
      </c>
      <c r="B185" s="31" t="s">
        <v>3184</v>
      </c>
      <c r="C185" s="5" t="s">
        <v>15</v>
      </c>
      <c r="D185" s="10"/>
      <c r="E185" s="10"/>
      <c r="F185" s="9" t="s">
        <v>3026</v>
      </c>
      <c r="G185" s="5" t="s">
        <v>3511</v>
      </c>
      <c r="H185" s="5" t="s">
        <v>166</v>
      </c>
      <c r="I185" s="58" t="s">
        <v>2083</v>
      </c>
      <c r="J185" s="115" t="s">
        <v>3530</v>
      </c>
      <c r="K185" s="56" t="s">
        <v>111</v>
      </c>
      <c r="L185" s="60">
        <v>1083</v>
      </c>
      <c r="M185" s="367"/>
      <c r="N185" s="7"/>
      <c r="O185" s="24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4"/>
    </row>
    <row r="186" spans="1:28" s="2" customFormat="1" ht="20.100000000000001" customHeight="1" x14ac:dyDescent="0.3">
      <c r="A186" s="32" t="s">
        <v>2104</v>
      </c>
      <c r="B186" s="31" t="s">
        <v>3184</v>
      </c>
      <c r="C186" s="5" t="s">
        <v>14</v>
      </c>
      <c r="D186" s="10"/>
      <c r="E186" s="10"/>
      <c r="F186" s="9" t="s">
        <v>3027</v>
      </c>
      <c r="G186" s="5" t="s">
        <v>3512</v>
      </c>
      <c r="H186" s="5" t="s">
        <v>166</v>
      </c>
      <c r="I186" s="58" t="s">
        <v>2083</v>
      </c>
      <c r="J186" s="115" t="s">
        <v>3530</v>
      </c>
      <c r="K186" s="56" t="s">
        <v>111</v>
      </c>
      <c r="L186" s="60">
        <v>1084</v>
      </c>
      <c r="M186" s="367"/>
      <c r="N186" s="7"/>
      <c r="O186" s="24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4"/>
    </row>
    <row r="187" spans="1:28" s="2" customFormat="1" ht="20.100000000000001" customHeight="1" x14ac:dyDescent="0.3">
      <c r="A187" s="32" t="s">
        <v>2104</v>
      </c>
      <c r="B187" s="31" t="s">
        <v>3184</v>
      </c>
      <c r="C187" s="5" t="s">
        <v>2681</v>
      </c>
      <c r="D187" s="10"/>
      <c r="E187" s="10"/>
      <c r="F187" s="9" t="s">
        <v>3028</v>
      </c>
      <c r="G187" s="5" t="s">
        <v>3513</v>
      </c>
      <c r="H187" s="5" t="s">
        <v>166</v>
      </c>
      <c r="I187" s="58" t="s">
        <v>2083</v>
      </c>
      <c r="J187" s="115" t="s">
        <v>3530</v>
      </c>
      <c r="K187" s="56" t="s">
        <v>111</v>
      </c>
      <c r="L187" s="60">
        <v>1085</v>
      </c>
      <c r="M187" s="367"/>
      <c r="N187" s="7"/>
      <c r="O187" s="24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4"/>
    </row>
    <row r="188" spans="1:28" s="2" customFormat="1" ht="20.100000000000001" customHeight="1" x14ac:dyDescent="0.3">
      <c r="A188" s="32" t="s">
        <v>2104</v>
      </c>
      <c r="B188" s="31" t="s">
        <v>3184</v>
      </c>
      <c r="C188" s="5" t="s">
        <v>2682</v>
      </c>
      <c r="D188" s="10"/>
      <c r="E188" s="10"/>
      <c r="F188" s="9" t="s">
        <v>3029</v>
      </c>
      <c r="G188" s="5" t="s">
        <v>3514</v>
      </c>
      <c r="H188" s="5" t="s">
        <v>166</v>
      </c>
      <c r="I188" s="58" t="s">
        <v>2083</v>
      </c>
      <c r="J188" s="115" t="s">
        <v>3530</v>
      </c>
      <c r="K188" s="56" t="s">
        <v>111</v>
      </c>
      <c r="L188" s="60">
        <v>1086</v>
      </c>
      <c r="M188" s="367"/>
      <c r="N188" s="7"/>
      <c r="O188" s="24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4"/>
    </row>
    <row r="189" spans="1:28" s="2" customFormat="1" ht="20.100000000000001" customHeight="1" x14ac:dyDescent="0.3">
      <c r="A189" s="32" t="s">
        <v>2104</v>
      </c>
      <c r="B189" s="31" t="s">
        <v>3184</v>
      </c>
      <c r="C189" s="5" t="s">
        <v>386</v>
      </c>
      <c r="D189" s="10"/>
      <c r="E189" s="10"/>
      <c r="F189" s="9" t="s">
        <v>3030</v>
      </c>
      <c r="G189" s="5" t="s">
        <v>3515</v>
      </c>
      <c r="H189" s="5" t="s">
        <v>404</v>
      </c>
      <c r="I189" s="58" t="s">
        <v>2083</v>
      </c>
      <c r="J189" s="115" t="s">
        <v>3530</v>
      </c>
      <c r="K189" s="56" t="s">
        <v>111</v>
      </c>
      <c r="L189" s="60">
        <v>1087</v>
      </c>
      <c r="M189" s="367"/>
      <c r="N189" s="7"/>
      <c r="O189" s="24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4"/>
    </row>
    <row r="190" spans="1:28" s="2" customFormat="1" ht="20.100000000000001" customHeight="1" x14ac:dyDescent="0.3">
      <c r="A190" s="32" t="s">
        <v>2104</v>
      </c>
      <c r="B190" s="31" t="s">
        <v>3184</v>
      </c>
      <c r="C190" s="5" t="s">
        <v>399</v>
      </c>
      <c r="D190" s="10"/>
      <c r="E190" s="10"/>
      <c r="F190" s="9" t="s">
        <v>3031</v>
      </c>
      <c r="G190" s="5" t="s">
        <v>3516</v>
      </c>
      <c r="H190" s="5" t="s">
        <v>148</v>
      </c>
      <c r="I190" s="58" t="s">
        <v>2083</v>
      </c>
      <c r="J190" s="115" t="s">
        <v>3530</v>
      </c>
      <c r="K190" s="56" t="s">
        <v>111</v>
      </c>
      <c r="L190" s="60">
        <v>1088</v>
      </c>
      <c r="M190" s="367"/>
      <c r="N190" s="7"/>
      <c r="O190" s="24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4"/>
    </row>
    <row r="191" spans="1:28" s="2" customFormat="1" ht="20.100000000000001" customHeight="1" x14ac:dyDescent="0.3">
      <c r="A191" s="32" t="s">
        <v>2104</v>
      </c>
      <c r="B191" s="31" t="s">
        <v>3184</v>
      </c>
      <c r="C191" s="5" t="s">
        <v>389</v>
      </c>
      <c r="D191" s="10"/>
      <c r="E191" s="10"/>
      <c r="F191" s="9" t="s">
        <v>3032</v>
      </c>
      <c r="G191" s="5" t="s">
        <v>3517</v>
      </c>
      <c r="H191" s="5" t="s">
        <v>159</v>
      </c>
      <c r="I191" s="58" t="s">
        <v>2083</v>
      </c>
      <c r="J191" s="115" t="s">
        <v>3530</v>
      </c>
      <c r="K191" s="56" t="s">
        <v>111</v>
      </c>
      <c r="L191" s="60">
        <v>1089</v>
      </c>
      <c r="M191" s="367"/>
      <c r="N191" s="7"/>
      <c r="O191" s="24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4"/>
    </row>
    <row r="192" spans="1:28" s="2" customFormat="1" ht="20.100000000000001" customHeight="1" x14ac:dyDescent="0.3">
      <c r="A192" s="32" t="s">
        <v>2104</v>
      </c>
      <c r="B192" s="31" t="s">
        <v>3184</v>
      </c>
      <c r="C192" s="5" t="s">
        <v>390</v>
      </c>
      <c r="D192" s="10"/>
      <c r="E192" s="10"/>
      <c r="F192" s="9" t="s">
        <v>3033</v>
      </c>
      <c r="G192" s="5" t="s">
        <v>3518</v>
      </c>
      <c r="H192" s="5" t="s">
        <v>159</v>
      </c>
      <c r="I192" s="58" t="s">
        <v>2083</v>
      </c>
      <c r="J192" s="115" t="s">
        <v>3530</v>
      </c>
      <c r="K192" s="56" t="s">
        <v>111</v>
      </c>
      <c r="L192" s="60">
        <v>1090</v>
      </c>
      <c r="M192" s="367"/>
      <c r="N192" s="7"/>
      <c r="O192" s="24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4"/>
    </row>
    <row r="193" spans="1:28" s="2" customFormat="1" ht="20.100000000000001" customHeight="1" x14ac:dyDescent="0.3">
      <c r="A193" s="32" t="s">
        <v>2104</v>
      </c>
      <c r="B193" s="31" t="s">
        <v>3184</v>
      </c>
      <c r="C193" s="5" t="s">
        <v>391</v>
      </c>
      <c r="D193" s="10"/>
      <c r="E193" s="10"/>
      <c r="F193" s="9" t="s">
        <v>3034</v>
      </c>
      <c r="G193" s="5" t="s">
        <v>3519</v>
      </c>
      <c r="H193" s="5" t="s">
        <v>159</v>
      </c>
      <c r="I193" s="58" t="s">
        <v>2083</v>
      </c>
      <c r="J193" s="115" t="s">
        <v>3530</v>
      </c>
      <c r="K193" s="56" t="s">
        <v>111</v>
      </c>
      <c r="L193" s="60">
        <v>1091</v>
      </c>
      <c r="M193" s="367"/>
      <c r="N193" s="7"/>
      <c r="O193" s="24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4"/>
    </row>
    <row r="194" spans="1:28" s="2" customFormat="1" ht="20.100000000000001" customHeight="1" x14ac:dyDescent="0.3">
      <c r="A194" s="32" t="s">
        <v>2104</v>
      </c>
      <c r="B194" s="31" t="s">
        <v>3184</v>
      </c>
      <c r="C194" s="5" t="s">
        <v>392</v>
      </c>
      <c r="D194" s="10"/>
      <c r="E194" s="10"/>
      <c r="F194" s="9" t="s">
        <v>3035</v>
      </c>
      <c r="G194" s="5" t="s">
        <v>3520</v>
      </c>
      <c r="H194" s="5" t="s">
        <v>159</v>
      </c>
      <c r="I194" s="58" t="s">
        <v>2083</v>
      </c>
      <c r="J194" s="115" t="s">
        <v>3530</v>
      </c>
      <c r="K194" s="56" t="s">
        <v>111</v>
      </c>
      <c r="L194" s="60">
        <v>1092</v>
      </c>
      <c r="M194" s="367"/>
      <c r="N194" s="7"/>
      <c r="O194" s="24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4"/>
    </row>
    <row r="195" spans="1:28" s="2" customFormat="1" ht="20.100000000000001" customHeight="1" x14ac:dyDescent="0.3">
      <c r="A195" s="32" t="s">
        <v>2104</v>
      </c>
      <c r="B195" s="31" t="s">
        <v>3184</v>
      </c>
      <c r="C195" s="5" t="s">
        <v>393</v>
      </c>
      <c r="D195" s="10"/>
      <c r="E195" s="10"/>
      <c r="F195" s="9" t="s">
        <v>3036</v>
      </c>
      <c r="G195" s="5" t="s">
        <v>3521</v>
      </c>
      <c r="H195" s="5" t="s">
        <v>159</v>
      </c>
      <c r="I195" s="58" t="s">
        <v>2083</v>
      </c>
      <c r="J195" s="115" t="s">
        <v>3530</v>
      </c>
      <c r="K195" s="56" t="s">
        <v>111</v>
      </c>
      <c r="L195" s="60">
        <v>1093</v>
      </c>
      <c r="M195" s="367"/>
      <c r="N195" s="7"/>
      <c r="O195" s="24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4"/>
    </row>
    <row r="196" spans="1:28" s="2" customFormat="1" ht="20.100000000000001" customHeight="1" x14ac:dyDescent="0.3">
      <c r="A196" s="32" t="s">
        <v>2104</v>
      </c>
      <c r="B196" s="31" t="s">
        <v>3184</v>
      </c>
      <c r="C196" s="5" t="s">
        <v>11</v>
      </c>
      <c r="D196" s="10"/>
      <c r="E196" s="10"/>
      <c r="F196" s="9" t="s">
        <v>3037</v>
      </c>
      <c r="G196" s="5" t="s">
        <v>3522</v>
      </c>
      <c r="H196" s="5" t="s">
        <v>166</v>
      </c>
      <c r="I196" s="58" t="s">
        <v>2083</v>
      </c>
      <c r="J196" s="115" t="s">
        <v>3530</v>
      </c>
      <c r="K196" s="56" t="s">
        <v>111</v>
      </c>
      <c r="L196" s="60">
        <v>1094</v>
      </c>
      <c r="M196" s="367"/>
      <c r="N196" s="7"/>
      <c r="O196" s="24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4"/>
    </row>
    <row r="197" spans="1:28" s="2" customFormat="1" ht="20.100000000000001" customHeight="1" x14ac:dyDescent="0.3">
      <c r="A197" s="32" t="s">
        <v>2104</v>
      </c>
      <c r="B197" s="31" t="s">
        <v>3184</v>
      </c>
      <c r="C197" s="5" t="s">
        <v>10</v>
      </c>
      <c r="D197" s="10"/>
      <c r="E197" s="10"/>
      <c r="F197" s="9" t="s">
        <v>3038</v>
      </c>
      <c r="G197" s="5" t="s">
        <v>3523</v>
      </c>
      <c r="H197" s="5" t="s">
        <v>166</v>
      </c>
      <c r="I197" s="58" t="s">
        <v>2083</v>
      </c>
      <c r="J197" s="115" t="s">
        <v>3530</v>
      </c>
      <c r="K197" s="56" t="s">
        <v>111</v>
      </c>
      <c r="L197" s="60">
        <v>1095</v>
      </c>
      <c r="M197" s="367"/>
      <c r="N197" s="7"/>
      <c r="O197" s="24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4"/>
    </row>
    <row r="198" spans="1:28" s="2" customFormat="1" ht="20.100000000000001" customHeight="1" x14ac:dyDescent="0.3">
      <c r="A198" s="32" t="s">
        <v>2104</v>
      </c>
      <c r="B198" s="31" t="s">
        <v>3184</v>
      </c>
      <c r="C198" s="5" t="s">
        <v>2981</v>
      </c>
      <c r="D198" s="10"/>
      <c r="E198" s="10"/>
      <c r="F198" s="9" t="s">
        <v>3039</v>
      </c>
      <c r="G198" s="5" t="s">
        <v>3524</v>
      </c>
      <c r="H198" s="5" t="s">
        <v>166</v>
      </c>
      <c r="I198" s="58" t="s">
        <v>2083</v>
      </c>
      <c r="J198" s="115" t="s">
        <v>3530</v>
      </c>
      <c r="K198" s="56" t="s">
        <v>111</v>
      </c>
      <c r="L198" s="60">
        <v>1096</v>
      </c>
      <c r="M198" s="367"/>
      <c r="N198" s="7"/>
      <c r="O198" s="24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4"/>
    </row>
    <row r="199" spans="1:28" s="2" customFormat="1" ht="20.100000000000001" customHeight="1" x14ac:dyDescent="0.3">
      <c r="A199" s="32" t="s">
        <v>2104</v>
      </c>
      <c r="B199" s="31" t="s">
        <v>3184</v>
      </c>
      <c r="C199" s="5" t="s">
        <v>2982</v>
      </c>
      <c r="D199" s="10"/>
      <c r="E199" s="10"/>
      <c r="F199" s="9" t="s">
        <v>3040</v>
      </c>
      <c r="G199" s="5" t="s">
        <v>3525</v>
      </c>
      <c r="H199" s="5" t="s">
        <v>166</v>
      </c>
      <c r="I199" s="58" t="s">
        <v>2083</v>
      </c>
      <c r="J199" s="115" t="s">
        <v>3530</v>
      </c>
      <c r="K199" s="56" t="s">
        <v>111</v>
      </c>
      <c r="L199" s="60">
        <v>1097</v>
      </c>
      <c r="M199" s="367"/>
      <c r="N199" s="7"/>
      <c r="O199" s="24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4"/>
    </row>
    <row r="200" spans="1:28" s="2" customFormat="1" ht="20.100000000000001" customHeight="1" x14ac:dyDescent="0.3">
      <c r="A200" s="32" t="s">
        <v>2104</v>
      </c>
      <c r="B200" s="31" t="s">
        <v>3184</v>
      </c>
      <c r="C200" s="5" t="s">
        <v>2983</v>
      </c>
      <c r="D200" s="10"/>
      <c r="E200" s="10"/>
      <c r="F200" s="9" t="s">
        <v>3041</v>
      </c>
      <c r="G200" s="5" t="s">
        <v>3526</v>
      </c>
      <c r="H200" s="5" t="s">
        <v>166</v>
      </c>
      <c r="I200" s="58" t="s">
        <v>2083</v>
      </c>
      <c r="J200" s="115" t="s">
        <v>3530</v>
      </c>
      <c r="K200" s="56" t="s">
        <v>111</v>
      </c>
      <c r="L200" s="60">
        <v>1098</v>
      </c>
      <c r="M200" s="367"/>
      <c r="N200" s="7"/>
      <c r="O200" s="24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4"/>
    </row>
    <row r="201" spans="1:28" s="2" customFormat="1" ht="20.100000000000001" customHeight="1" x14ac:dyDescent="0.3">
      <c r="A201" s="32" t="s">
        <v>2104</v>
      </c>
      <c r="B201" s="31" t="s">
        <v>3184</v>
      </c>
      <c r="C201" s="5" t="s">
        <v>162</v>
      </c>
      <c r="D201" s="10"/>
      <c r="E201" s="10"/>
      <c r="F201" s="9" t="s">
        <v>3042</v>
      </c>
      <c r="G201" s="5" t="s">
        <v>3527</v>
      </c>
      <c r="H201" s="5" t="s">
        <v>166</v>
      </c>
      <c r="I201" s="58" t="s">
        <v>2083</v>
      </c>
      <c r="J201" s="115" t="s">
        <v>3530</v>
      </c>
      <c r="K201" s="56" t="s">
        <v>111</v>
      </c>
      <c r="L201" s="60">
        <v>1099</v>
      </c>
      <c r="M201" s="367"/>
      <c r="N201" s="7"/>
      <c r="O201" s="24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4"/>
    </row>
    <row r="202" spans="1:28" s="2" customFormat="1" ht="20.100000000000001" customHeight="1" x14ac:dyDescent="0.3">
      <c r="A202" s="32" t="s">
        <v>2104</v>
      </c>
      <c r="B202" s="31" t="s">
        <v>3184</v>
      </c>
      <c r="C202" s="5" t="s">
        <v>2677</v>
      </c>
      <c r="D202" s="10"/>
      <c r="E202" s="10"/>
      <c r="F202" s="9" t="s">
        <v>3043</v>
      </c>
      <c r="G202" s="5" t="s">
        <v>3528</v>
      </c>
      <c r="H202" s="5" t="s">
        <v>166</v>
      </c>
      <c r="I202" s="58" t="s">
        <v>2083</v>
      </c>
      <c r="J202" s="115" t="s">
        <v>3530</v>
      </c>
      <c r="K202" s="56" t="s">
        <v>111</v>
      </c>
      <c r="L202" s="60">
        <v>1100</v>
      </c>
      <c r="M202" s="367"/>
      <c r="N202" s="7"/>
      <c r="O202" s="24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4"/>
    </row>
    <row r="203" spans="1:28" s="2" customFormat="1" ht="20.100000000000001" customHeight="1" x14ac:dyDescent="0.3">
      <c r="A203" s="32" t="s">
        <v>2104</v>
      </c>
      <c r="B203" s="31" t="s">
        <v>3184</v>
      </c>
      <c r="C203" s="5" t="s">
        <v>200</v>
      </c>
      <c r="D203" s="10"/>
      <c r="E203" s="10"/>
      <c r="F203" s="9" t="s">
        <v>2829</v>
      </c>
      <c r="G203" s="5" t="s">
        <v>3529</v>
      </c>
      <c r="H203" s="5" t="s">
        <v>166</v>
      </c>
      <c r="I203" s="58" t="s">
        <v>2083</v>
      </c>
      <c r="J203" s="115" t="s">
        <v>3530</v>
      </c>
      <c r="K203" s="56" t="s">
        <v>111</v>
      </c>
      <c r="L203" s="60">
        <v>1101</v>
      </c>
      <c r="M203" s="367"/>
      <c r="N203" s="7"/>
      <c r="O203" s="24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4"/>
    </row>
    <row r="204" spans="1:28" s="2" customFormat="1" ht="20.100000000000001" customHeight="1" x14ac:dyDescent="0.3">
      <c r="A204" s="191" t="s">
        <v>2104</v>
      </c>
      <c r="B204" s="271" t="s">
        <v>3949</v>
      </c>
      <c r="C204" s="269" t="s">
        <v>4896</v>
      </c>
      <c r="D204" s="291"/>
      <c r="E204" s="291"/>
      <c r="F204" s="300" t="s">
        <v>4954</v>
      </c>
      <c r="G204" s="291" t="s">
        <v>5024</v>
      </c>
      <c r="H204" s="269" t="s">
        <v>166</v>
      </c>
      <c r="I204" s="274" t="s">
        <v>2083</v>
      </c>
      <c r="J204" s="271" t="s">
        <v>3530</v>
      </c>
      <c r="K204" s="274" t="s">
        <v>111</v>
      </c>
      <c r="L204" s="297">
        <v>1102</v>
      </c>
      <c r="M204" s="191"/>
      <c r="N204" s="271"/>
      <c r="O204" s="1"/>
      <c r="AB204" s="4"/>
    </row>
    <row r="205" spans="1:28" s="2" customFormat="1" ht="20.100000000000001" customHeight="1" x14ac:dyDescent="0.3">
      <c r="A205" s="191" t="s">
        <v>2104</v>
      </c>
      <c r="B205" s="271" t="s">
        <v>3949</v>
      </c>
      <c r="C205" s="269" t="s">
        <v>4896</v>
      </c>
      <c r="D205" s="291"/>
      <c r="E205" s="291"/>
      <c r="F205" s="300" t="s">
        <v>4955</v>
      </c>
      <c r="G205" s="291" t="s">
        <v>5025</v>
      </c>
      <c r="H205" s="269" t="s">
        <v>166</v>
      </c>
      <c r="I205" s="274" t="s">
        <v>2083</v>
      </c>
      <c r="J205" s="271" t="s">
        <v>3530</v>
      </c>
      <c r="K205" s="274" t="s">
        <v>111</v>
      </c>
      <c r="L205" s="297">
        <v>1103</v>
      </c>
      <c r="M205" s="191"/>
      <c r="N205" s="271"/>
      <c r="O205" s="1"/>
      <c r="AB205" s="4"/>
    </row>
    <row r="206" spans="1:28" s="2" customFormat="1" ht="20.100000000000001" customHeight="1" x14ac:dyDescent="0.3">
      <c r="A206" s="191" t="s">
        <v>2104</v>
      </c>
      <c r="B206" s="271" t="s">
        <v>3949</v>
      </c>
      <c r="C206" s="269" t="s">
        <v>4896</v>
      </c>
      <c r="D206" s="291"/>
      <c r="E206" s="291"/>
      <c r="F206" s="300" t="s">
        <v>4956</v>
      </c>
      <c r="G206" s="291" t="s">
        <v>5026</v>
      </c>
      <c r="H206" s="269" t="s">
        <v>166</v>
      </c>
      <c r="I206" s="274" t="s">
        <v>2083</v>
      </c>
      <c r="J206" s="271" t="s">
        <v>3530</v>
      </c>
      <c r="K206" s="274" t="s">
        <v>111</v>
      </c>
      <c r="L206" s="297">
        <v>1104</v>
      </c>
      <c r="M206" s="191"/>
      <c r="N206" s="271"/>
      <c r="O206" s="1"/>
      <c r="AB206" s="4"/>
    </row>
    <row r="207" spans="1:28" s="2" customFormat="1" ht="20.100000000000001" customHeight="1" x14ac:dyDescent="0.3">
      <c r="A207" s="191" t="s">
        <v>2104</v>
      </c>
      <c r="B207" s="271" t="s">
        <v>3949</v>
      </c>
      <c r="C207" s="269" t="s">
        <v>4896</v>
      </c>
      <c r="D207" s="291"/>
      <c r="E207" s="291"/>
      <c r="F207" s="300" t="s">
        <v>4957</v>
      </c>
      <c r="G207" s="291" t="s">
        <v>5027</v>
      </c>
      <c r="H207" s="269" t="s">
        <v>166</v>
      </c>
      <c r="I207" s="274" t="s">
        <v>2083</v>
      </c>
      <c r="J207" s="271" t="s">
        <v>3530</v>
      </c>
      <c r="K207" s="274" t="s">
        <v>111</v>
      </c>
      <c r="L207" s="297">
        <v>1105</v>
      </c>
      <c r="M207" s="191"/>
      <c r="N207" s="271"/>
      <c r="O207" s="1"/>
      <c r="AB207" s="4"/>
    </row>
    <row r="208" spans="1:28" s="2" customFormat="1" ht="20.100000000000001" customHeight="1" x14ac:dyDescent="0.3">
      <c r="A208" s="191" t="s">
        <v>2104</v>
      </c>
      <c r="B208" s="271" t="s">
        <v>3949</v>
      </c>
      <c r="C208" s="269" t="s">
        <v>4896</v>
      </c>
      <c r="D208" s="291"/>
      <c r="E208" s="291"/>
      <c r="F208" s="300" t="s">
        <v>4958</v>
      </c>
      <c r="G208" s="291" t="s">
        <v>5028</v>
      </c>
      <c r="H208" s="269" t="s">
        <v>166</v>
      </c>
      <c r="I208" s="274" t="s">
        <v>2083</v>
      </c>
      <c r="J208" s="271" t="s">
        <v>3530</v>
      </c>
      <c r="K208" s="274" t="s">
        <v>111</v>
      </c>
      <c r="L208" s="297">
        <v>1106</v>
      </c>
      <c r="M208" s="191"/>
      <c r="N208" s="271"/>
      <c r="O208" s="1"/>
      <c r="AB208" s="4"/>
    </row>
    <row r="209" spans="1:28" s="2" customForma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3"/>
      <c r="N209" s="3"/>
      <c r="O209" s="1"/>
      <c r="AB209" s="4"/>
    </row>
    <row r="210" spans="1:28" s="2" customForma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3"/>
      <c r="N210" s="3"/>
      <c r="O210" s="1"/>
      <c r="AB210" s="4"/>
    </row>
    <row r="211" spans="1:28" s="2" customForma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3"/>
      <c r="N211" s="3"/>
      <c r="O211" s="1"/>
      <c r="AB211" s="4"/>
    </row>
    <row r="212" spans="1:28" s="2" customForma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3"/>
      <c r="N212" s="3"/>
      <c r="O212" s="1"/>
      <c r="AB212" s="4"/>
    </row>
    <row r="213" spans="1:28" s="2" customForma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3"/>
      <c r="N213" s="3"/>
      <c r="O213" s="1"/>
      <c r="AB213" s="4"/>
    </row>
    <row r="214" spans="1:28" s="2" customForma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3"/>
      <c r="N214" s="3"/>
      <c r="O214" s="1"/>
      <c r="AB214" s="4"/>
    </row>
    <row r="215" spans="1:28" s="2" customForma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3"/>
      <c r="N215" s="3"/>
      <c r="O215" s="1"/>
      <c r="AB215" s="4"/>
    </row>
    <row r="216" spans="1:28" s="2" customForma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3"/>
      <c r="N216" s="3"/>
      <c r="O216" s="1"/>
      <c r="AB216" s="4"/>
    </row>
    <row r="217" spans="1:28" s="2" customForma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3"/>
      <c r="N217" s="3"/>
      <c r="O217" s="1"/>
      <c r="AB217" s="4"/>
    </row>
    <row r="218" spans="1:28" s="2" customForma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3"/>
      <c r="N218" s="3"/>
      <c r="O218" s="1"/>
      <c r="AB218" s="4"/>
    </row>
    <row r="219" spans="1:28" s="2" customForma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3"/>
      <c r="N219" s="3"/>
      <c r="O219" s="1"/>
      <c r="AB219" s="4"/>
    </row>
    <row r="220" spans="1:28" s="2" customForma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3"/>
      <c r="N220" s="3"/>
      <c r="O220" s="1"/>
      <c r="AB220" s="4"/>
    </row>
    <row r="221" spans="1:28" s="2" customForma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3"/>
      <c r="N221" s="3"/>
      <c r="O221" s="1"/>
      <c r="AB221" s="4"/>
    </row>
    <row r="222" spans="1:28" s="2" customForma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3"/>
      <c r="N222" s="3"/>
      <c r="O222" s="1"/>
      <c r="AB222" s="4"/>
    </row>
    <row r="223" spans="1:28" s="2" customForma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3"/>
      <c r="N223" s="3"/>
      <c r="O223" s="1"/>
      <c r="AB223" s="4"/>
    </row>
    <row r="224" spans="1:28" s="2" customForma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3"/>
      <c r="N224" s="3"/>
      <c r="O224" s="1"/>
      <c r="AB224" s="4"/>
    </row>
    <row r="225" spans="1:28" s="2" customForma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3"/>
      <c r="N225" s="3"/>
      <c r="O225" s="1"/>
      <c r="AB225" s="4"/>
    </row>
    <row r="226" spans="1:28" s="2" customForma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3"/>
      <c r="N226" s="3"/>
      <c r="O226" s="1"/>
      <c r="AB226" s="4"/>
    </row>
  </sheetData>
  <sheetProtection selectLockedCells="1" selectUnlockedCells="1"/>
  <mergeCells count="60">
    <mergeCell ref="A11:N11"/>
    <mergeCell ref="A1:B4"/>
    <mergeCell ref="C1:J1"/>
    <mergeCell ref="K1:N2"/>
    <mergeCell ref="C2:J2"/>
    <mergeCell ref="I3:N3"/>
    <mergeCell ref="C3:F3"/>
    <mergeCell ref="G3:H3"/>
    <mergeCell ref="U3:AA3"/>
    <mergeCell ref="C4:G4"/>
    <mergeCell ref="I4:N4"/>
    <mergeCell ref="A6:N6"/>
    <mergeCell ref="A7:N7"/>
    <mergeCell ref="A42:N42"/>
    <mergeCell ref="A43:N43"/>
    <mergeCell ref="A57:N57"/>
    <mergeCell ref="A63:N63"/>
    <mergeCell ref="A69:N69"/>
    <mergeCell ref="M46:N46"/>
    <mergeCell ref="M54:N54"/>
    <mergeCell ref="M55:N55"/>
    <mergeCell ref="M56:N56"/>
    <mergeCell ref="M60:N60"/>
    <mergeCell ref="M62:N62"/>
    <mergeCell ref="M66:N66"/>
    <mergeCell ref="M68:N68"/>
    <mergeCell ref="A21:N21"/>
    <mergeCell ref="A22:N22"/>
    <mergeCell ref="A27:N27"/>
    <mergeCell ref="A36:N36"/>
    <mergeCell ref="A41:N41"/>
    <mergeCell ref="A161:N161"/>
    <mergeCell ref="L162:N162"/>
    <mergeCell ref="A171:N171"/>
    <mergeCell ref="L172:N172"/>
    <mergeCell ref="A92:N92"/>
    <mergeCell ref="A98:N98"/>
    <mergeCell ref="A99:N99"/>
    <mergeCell ref="L106:N106"/>
    <mergeCell ref="A121:N121"/>
    <mergeCell ref="A160:N160"/>
    <mergeCell ref="M107:N107"/>
    <mergeCell ref="M108:N108"/>
    <mergeCell ref="M117:N117"/>
    <mergeCell ref="M113:N113"/>
    <mergeCell ref="M115:N115"/>
    <mergeCell ref="M145:N145"/>
    <mergeCell ref="A75:N75"/>
    <mergeCell ref="M91:N91"/>
    <mergeCell ref="M95:N95"/>
    <mergeCell ref="M72:N72"/>
    <mergeCell ref="M74:N74"/>
    <mergeCell ref="M79:N79"/>
    <mergeCell ref="M85:N85"/>
    <mergeCell ref="M89:N89"/>
    <mergeCell ref="M97:N97"/>
    <mergeCell ref="M101:N101"/>
    <mergeCell ref="M102:N102"/>
    <mergeCell ref="M90:N90"/>
    <mergeCell ref="A76:N76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3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5BE0-F72B-47A2-A3EA-37C2BDF441DB}">
  <sheetPr>
    <pageSetUpPr fitToPage="1"/>
  </sheetPr>
  <dimension ref="A1:AU46"/>
  <sheetViews>
    <sheetView view="pageBreakPreview" topLeftCell="C1" zoomScale="85" zoomScaleNormal="75" zoomScaleSheetLayoutView="85" workbookViewId="0">
      <pane ySplit="5" topLeftCell="A6" activePane="bottomLeft" state="frozen"/>
      <selection activeCell="A2" sqref="A2:B2"/>
      <selection pane="bottomLeft" activeCell="L28" sqref="L28"/>
    </sheetView>
  </sheetViews>
  <sheetFormatPr defaultRowHeight="14.4" x14ac:dyDescent="0.3"/>
  <cols>
    <col min="1" max="1" width="7.44140625" style="1" customWidth="1"/>
    <col min="2" max="2" width="11.21875" style="1" customWidth="1"/>
    <col min="3" max="3" width="64.5546875" style="1" bestFit="1" customWidth="1"/>
    <col min="4" max="4" width="8" style="1" bestFit="1" customWidth="1"/>
    <col min="5" max="5" width="9.88671875" style="1" customWidth="1"/>
    <col min="6" max="6" width="48.77734375" style="1" bestFit="1" customWidth="1"/>
    <col min="7" max="7" width="80.6640625" style="1" bestFit="1" customWidth="1"/>
    <col min="8" max="8" width="23.6640625" style="1" bestFit="1" customWidth="1"/>
    <col min="9" max="9" width="14.6640625" style="1" bestFit="1" customWidth="1"/>
    <col min="10" max="10" width="11.21875" style="1" bestFit="1" customWidth="1"/>
    <col min="11" max="11" width="11.6640625" style="1" customWidth="1"/>
    <col min="12" max="12" width="13.88671875" style="1" customWidth="1"/>
    <col min="13" max="13" width="4.109375" style="3" bestFit="1" customWidth="1"/>
    <col min="14" max="14" width="6" style="3" customWidth="1"/>
    <col min="15" max="15" width="3.88671875" style="1" hidden="1" customWidth="1"/>
    <col min="16" max="16" width="71.6640625" style="1" bestFit="1" customWidth="1"/>
    <col min="17" max="17" width="36.44140625" style="2" bestFit="1" customWidth="1"/>
    <col min="18" max="18" width="13.33203125" style="2" customWidth="1"/>
    <col min="19" max="19" width="15" style="2" customWidth="1"/>
    <col min="20" max="20" width="31.44140625" style="2" bestFit="1" customWidth="1"/>
    <col min="21" max="21" width="52.109375" style="2" customWidth="1"/>
    <col min="22" max="22" width="14.5546875" style="2" customWidth="1"/>
    <col min="23" max="23" width="16.5546875" style="2" customWidth="1"/>
    <col min="24" max="24" width="10.44140625" style="2" customWidth="1"/>
    <col min="25" max="25" width="10.88671875" style="2" customWidth="1"/>
    <col min="26" max="26" width="7.88671875" style="2" customWidth="1"/>
    <col min="27" max="27" width="4.5546875" style="2" customWidth="1"/>
    <col min="28" max="47" width="8.88671875" style="2"/>
    <col min="48" max="16384" width="8.88671875" style="1"/>
  </cols>
  <sheetData>
    <row r="1" spans="1:29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411</v>
      </c>
      <c r="L1" s="465"/>
      <c r="M1" s="465"/>
      <c r="N1" s="465"/>
    </row>
    <row r="2" spans="1:29" ht="31.8" customHeight="1" x14ac:dyDescent="0.3">
      <c r="A2" s="458"/>
      <c r="B2" s="459"/>
      <c r="C2" s="466" t="s">
        <v>4155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9" ht="28.8" customHeight="1" x14ac:dyDescent="0.25">
      <c r="A3" s="458"/>
      <c r="B3" s="459"/>
      <c r="C3" s="469" t="s">
        <v>4836</v>
      </c>
      <c r="D3" s="469"/>
      <c r="E3" s="469"/>
      <c r="F3" s="469"/>
      <c r="G3" s="142" t="str">
        <f>Capa!G72</f>
        <v>IP:10.39.13.20</v>
      </c>
      <c r="H3" s="232"/>
      <c r="I3" s="468" t="s">
        <v>63</v>
      </c>
      <c r="J3" s="468"/>
      <c r="K3" s="468"/>
      <c r="L3" s="468"/>
      <c r="M3" s="468"/>
      <c r="N3" s="468"/>
      <c r="O3" s="15" t="s">
        <v>55</v>
      </c>
      <c r="P3" s="20"/>
      <c r="Q3" s="13"/>
      <c r="R3" s="13"/>
      <c r="S3" s="13"/>
      <c r="T3" s="13"/>
      <c r="U3" s="13"/>
      <c r="V3" s="449"/>
      <c r="W3" s="449"/>
      <c r="X3" s="449"/>
      <c r="Y3" s="449"/>
      <c r="Z3" s="449"/>
      <c r="AA3" s="449"/>
      <c r="AB3" s="449"/>
    </row>
    <row r="4" spans="1:29" ht="14.4" customHeight="1" x14ac:dyDescent="0.3">
      <c r="A4" s="460"/>
      <c r="B4" s="461"/>
      <c r="C4" s="450" t="s">
        <v>4156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9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3">
      <c r="A7" s="32" t="s">
        <v>3531</v>
      </c>
      <c r="B7" s="31" t="s">
        <v>2106</v>
      </c>
      <c r="C7" s="128" t="s">
        <v>3532</v>
      </c>
      <c r="D7" s="10"/>
      <c r="E7" s="10"/>
      <c r="F7" s="9" t="s">
        <v>5395</v>
      </c>
      <c r="G7" s="9" t="s">
        <v>5397</v>
      </c>
      <c r="H7" s="5"/>
      <c r="I7" s="56" t="s">
        <v>1920</v>
      </c>
      <c r="J7" s="6" t="s">
        <v>3531</v>
      </c>
      <c r="K7" s="56" t="s">
        <v>111</v>
      </c>
      <c r="L7" s="60">
        <v>1020</v>
      </c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3">
      <c r="A8" s="32" t="s">
        <v>3531</v>
      </c>
      <c r="B8" s="31" t="s">
        <v>2106</v>
      </c>
      <c r="C8" s="128" t="s">
        <v>3533</v>
      </c>
      <c r="D8" s="10"/>
      <c r="E8" s="10"/>
      <c r="F8" s="9" t="s">
        <v>5362</v>
      </c>
      <c r="G8" s="9" t="s">
        <v>5398</v>
      </c>
      <c r="H8" s="5"/>
      <c r="I8" s="56" t="s">
        <v>1920</v>
      </c>
      <c r="J8" s="6" t="s">
        <v>3531</v>
      </c>
      <c r="K8" s="56" t="s">
        <v>111</v>
      </c>
      <c r="L8" s="60">
        <v>1021</v>
      </c>
      <c r="M8" s="8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s="2" customFormat="1" ht="20.100000000000001" customHeight="1" x14ac:dyDescent="0.3">
      <c r="A9" s="32" t="s">
        <v>3531</v>
      </c>
      <c r="B9" s="31" t="s">
        <v>2106</v>
      </c>
      <c r="C9" s="129" t="s">
        <v>3534</v>
      </c>
      <c r="D9" s="45"/>
      <c r="E9" s="45"/>
      <c r="F9" s="46" t="s">
        <v>5363</v>
      </c>
      <c r="G9" s="9" t="s">
        <v>5399</v>
      </c>
      <c r="H9" s="44"/>
      <c r="I9" s="64" t="s">
        <v>1920</v>
      </c>
      <c r="J9" s="6" t="s">
        <v>3531</v>
      </c>
      <c r="K9" s="64" t="s">
        <v>111</v>
      </c>
      <c r="L9" s="60">
        <v>1022</v>
      </c>
      <c r="M9" s="48"/>
      <c r="N9" s="47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s="2" customFormat="1" ht="20.100000000000001" customHeight="1" x14ac:dyDescent="0.3">
      <c r="A10" s="32" t="s">
        <v>3531</v>
      </c>
      <c r="B10" s="31" t="s">
        <v>2106</v>
      </c>
      <c r="C10" s="130" t="s">
        <v>3538</v>
      </c>
      <c r="D10" s="51"/>
      <c r="E10" s="51"/>
      <c r="F10" s="52" t="s">
        <v>5364</v>
      </c>
      <c r="G10" s="9" t="s">
        <v>5396</v>
      </c>
      <c r="H10" s="50"/>
      <c r="I10" s="66" t="s">
        <v>1920</v>
      </c>
      <c r="J10" s="205" t="s">
        <v>3870</v>
      </c>
      <c r="K10" s="66" t="s">
        <v>110</v>
      </c>
      <c r="L10" s="227" t="s">
        <v>2081</v>
      </c>
      <c r="M10" s="54"/>
      <c r="N10" s="53"/>
      <c r="O10" s="43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s="2" customFormat="1" ht="20.100000000000001" customHeight="1" x14ac:dyDescent="0.25">
      <c r="A11" s="443" t="s">
        <v>59</v>
      </c>
      <c r="B11" s="444"/>
      <c r="C11" s="444"/>
      <c r="D11" s="444"/>
      <c r="E11" s="444"/>
      <c r="F11" s="444"/>
      <c r="G11" s="444"/>
      <c r="H11" s="444"/>
      <c r="I11" s="444"/>
      <c r="J11" s="444"/>
      <c r="K11" s="444"/>
      <c r="L11" s="444"/>
      <c r="M11" s="444"/>
      <c r="N11" s="445"/>
      <c r="O11" s="17"/>
      <c r="P11" s="23"/>
      <c r="Q11" s="23"/>
      <c r="R11" s="23"/>
      <c r="S11" s="23"/>
      <c r="T11" s="23"/>
      <c r="U11" s="23"/>
      <c r="V11" s="13"/>
      <c r="W11" s="13"/>
      <c r="X11" s="13"/>
      <c r="Y11" s="13"/>
      <c r="Z11" s="13"/>
      <c r="AA11" s="13"/>
      <c r="AB11" s="13"/>
      <c r="AC11" s="4"/>
    </row>
    <row r="12" spans="1:29" s="2" customFormat="1" ht="20.100000000000001" customHeight="1" x14ac:dyDescent="0.25">
      <c r="A12" s="32"/>
      <c r="B12" s="31"/>
      <c r="C12" s="154"/>
      <c r="D12" s="179"/>
      <c r="E12" s="179"/>
      <c r="F12" s="179"/>
      <c r="G12" s="179"/>
      <c r="H12" s="179"/>
      <c r="I12" s="179"/>
      <c r="J12" s="6"/>
      <c r="K12" s="64"/>
      <c r="L12" s="179"/>
      <c r="M12" s="179"/>
      <c r="N12" s="179"/>
      <c r="O12" s="178"/>
      <c r="P12" s="23"/>
      <c r="Q12" s="23"/>
      <c r="R12" s="23"/>
      <c r="S12" s="23"/>
      <c r="T12" s="23"/>
      <c r="U12" s="23"/>
      <c r="V12" s="13"/>
      <c r="W12" s="13"/>
      <c r="X12" s="13"/>
      <c r="Y12" s="13"/>
      <c r="Z12" s="13"/>
      <c r="AA12" s="13"/>
      <c r="AB12" s="13"/>
      <c r="AC12" s="4"/>
    </row>
    <row r="13" spans="1:29" s="2" customFormat="1" ht="20.100000000000001" customHeight="1" x14ac:dyDescent="0.25">
      <c r="A13" s="443" t="s">
        <v>79</v>
      </c>
      <c r="B13" s="444"/>
      <c r="C13" s="444"/>
      <c r="D13" s="444"/>
      <c r="E13" s="444"/>
      <c r="F13" s="444"/>
      <c r="G13" s="444"/>
      <c r="H13" s="444"/>
      <c r="I13" s="444"/>
      <c r="J13" s="444"/>
      <c r="K13" s="444"/>
      <c r="L13" s="444"/>
      <c r="M13" s="444"/>
      <c r="N13" s="445"/>
      <c r="O13" s="17"/>
      <c r="P13" s="23"/>
      <c r="Q13" s="23"/>
      <c r="R13" s="23"/>
      <c r="S13" s="23"/>
      <c r="T13" s="23"/>
      <c r="U13" s="23"/>
      <c r="V13" s="13"/>
      <c r="W13" s="13"/>
      <c r="X13" s="13"/>
      <c r="Y13" s="13"/>
      <c r="Z13" s="13"/>
      <c r="AA13" s="13"/>
      <c r="AB13" s="13"/>
      <c r="AC13" s="4"/>
    </row>
    <row r="14" spans="1:29" s="2" customFormat="1" ht="20.100000000000001" customHeight="1" x14ac:dyDescent="0.3">
      <c r="A14" s="32" t="s">
        <v>3531</v>
      </c>
      <c r="B14" s="31" t="s">
        <v>2106</v>
      </c>
      <c r="C14" s="128" t="s">
        <v>3535</v>
      </c>
      <c r="D14" s="10" t="s">
        <v>3552</v>
      </c>
      <c r="E14" s="10"/>
      <c r="F14" s="9" t="s">
        <v>5379</v>
      </c>
      <c r="G14" s="79" t="s">
        <v>5406</v>
      </c>
      <c r="H14" s="101" t="s">
        <v>148</v>
      </c>
      <c r="I14" s="66" t="s">
        <v>2083</v>
      </c>
      <c r="J14" s="31" t="s">
        <v>3531</v>
      </c>
      <c r="K14" s="56" t="s">
        <v>111</v>
      </c>
      <c r="L14" s="60">
        <v>1166</v>
      </c>
      <c r="M14" s="8"/>
      <c r="N14" s="7"/>
      <c r="O14" s="18" t="e">
        <f>VLOOKUP(AB14,[1]ETerra_D!$A$1:$D$30000,4,0)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3">
      <c r="A15" s="32" t="s">
        <v>3531</v>
      </c>
      <c r="B15" s="31" t="s">
        <v>2106</v>
      </c>
      <c r="C15" s="128" t="s">
        <v>3536</v>
      </c>
      <c r="D15" s="10" t="s">
        <v>3553</v>
      </c>
      <c r="E15" s="51"/>
      <c r="F15" s="9" t="s">
        <v>5380</v>
      </c>
      <c r="G15" s="79" t="s">
        <v>5407</v>
      </c>
      <c r="H15" s="50" t="s">
        <v>148</v>
      </c>
      <c r="I15" s="58" t="s">
        <v>2083</v>
      </c>
      <c r="J15" s="31" t="s">
        <v>3531</v>
      </c>
      <c r="K15" s="56" t="s">
        <v>111</v>
      </c>
      <c r="L15" s="60">
        <v>1167</v>
      </c>
      <c r="M15" s="54"/>
      <c r="N15" s="55"/>
      <c r="O15" s="43" t="e">
        <f>VLOOKUP(AB15,[1]ETerra_D!$A$1:$D$30000,4,0)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3">
      <c r="A16" s="32" t="s">
        <v>3531</v>
      </c>
      <c r="B16" s="31" t="s">
        <v>2106</v>
      </c>
      <c r="C16" s="128" t="s">
        <v>3537</v>
      </c>
      <c r="D16" s="10" t="s">
        <v>3554</v>
      </c>
      <c r="E16" s="51"/>
      <c r="F16" s="9" t="s">
        <v>5381</v>
      </c>
      <c r="G16" s="79" t="s">
        <v>5408</v>
      </c>
      <c r="H16" s="68" t="s">
        <v>148</v>
      </c>
      <c r="I16" s="58" t="s">
        <v>2083</v>
      </c>
      <c r="J16" s="31" t="s">
        <v>3531</v>
      </c>
      <c r="K16" s="56" t="s">
        <v>111</v>
      </c>
      <c r="L16" s="60">
        <v>1168</v>
      </c>
      <c r="M16" s="54"/>
      <c r="N16" s="55"/>
      <c r="O16" s="43"/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3">
      <c r="A17" s="32" t="s">
        <v>3531</v>
      </c>
      <c r="B17" s="31" t="s">
        <v>2106</v>
      </c>
      <c r="C17" s="130" t="s">
        <v>3539</v>
      </c>
      <c r="D17" s="69"/>
      <c r="E17" s="69" t="s">
        <v>3546</v>
      </c>
      <c r="F17" s="69" t="s">
        <v>3546</v>
      </c>
      <c r="G17" s="79" t="s">
        <v>5400</v>
      </c>
      <c r="H17" s="50" t="s">
        <v>148</v>
      </c>
      <c r="I17" s="58" t="s">
        <v>2083</v>
      </c>
      <c r="J17" s="31" t="s">
        <v>3531</v>
      </c>
      <c r="K17" s="76" t="s">
        <v>111</v>
      </c>
      <c r="L17" s="59" t="s">
        <v>3558</v>
      </c>
      <c r="M17" s="73"/>
      <c r="N17" s="74"/>
      <c r="O17" s="43"/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3">
      <c r="A18" s="32" t="s">
        <v>3531</v>
      </c>
      <c r="B18" s="31" t="s">
        <v>2106</v>
      </c>
      <c r="C18" s="130" t="s">
        <v>3540</v>
      </c>
      <c r="D18" s="51"/>
      <c r="E18" s="69" t="s">
        <v>3547</v>
      </c>
      <c r="F18" s="69" t="s">
        <v>3547</v>
      </c>
      <c r="G18" s="79" t="s">
        <v>5401</v>
      </c>
      <c r="H18" s="50" t="s">
        <v>148</v>
      </c>
      <c r="I18" s="58" t="s">
        <v>2083</v>
      </c>
      <c r="J18" s="31" t="s">
        <v>3531</v>
      </c>
      <c r="K18" s="76" t="s">
        <v>111</v>
      </c>
      <c r="L18" s="59" t="s">
        <v>3558</v>
      </c>
      <c r="M18" s="54"/>
      <c r="N18" s="55"/>
      <c r="O18" s="43"/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3">
      <c r="A19" s="32" t="s">
        <v>3531</v>
      </c>
      <c r="B19" s="31" t="s">
        <v>2106</v>
      </c>
      <c r="C19" s="130" t="s">
        <v>3541</v>
      </c>
      <c r="D19" s="51"/>
      <c r="E19" s="69" t="s">
        <v>3548</v>
      </c>
      <c r="F19" s="69" t="s">
        <v>3548</v>
      </c>
      <c r="G19" s="79" t="s">
        <v>5402</v>
      </c>
      <c r="H19" s="50" t="s">
        <v>148</v>
      </c>
      <c r="I19" s="58" t="s">
        <v>2083</v>
      </c>
      <c r="J19" s="31" t="s">
        <v>3531</v>
      </c>
      <c r="K19" s="56" t="s">
        <v>111</v>
      </c>
      <c r="L19" s="59" t="s">
        <v>3558</v>
      </c>
      <c r="M19" s="54"/>
      <c r="N19" s="55"/>
      <c r="O19" s="43"/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3">
      <c r="A20" s="32" t="s">
        <v>3531</v>
      </c>
      <c r="B20" s="31" t="s">
        <v>2106</v>
      </c>
      <c r="C20" s="130" t="s">
        <v>3542</v>
      </c>
      <c r="D20" s="51"/>
      <c r="E20" s="69" t="s">
        <v>3549</v>
      </c>
      <c r="F20" s="69" t="s">
        <v>3549</v>
      </c>
      <c r="G20" s="79" t="s">
        <v>5403</v>
      </c>
      <c r="H20" s="50" t="s">
        <v>148</v>
      </c>
      <c r="I20" s="58" t="s">
        <v>2083</v>
      </c>
      <c r="J20" s="31" t="s">
        <v>3531</v>
      </c>
      <c r="K20" s="56" t="s">
        <v>111</v>
      </c>
      <c r="L20" s="59" t="s">
        <v>3558</v>
      </c>
      <c r="M20" s="54"/>
      <c r="N20" s="55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3">
      <c r="A21" s="32" t="s">
        <v>3531</v>
      </c>
      <c r="B21" s="31" t="s">
        <v>2106</v>
      </c>
      <c r="C21" s="130" t="s">
        <v>3543</v>
      </c>
      <c r="D21" s="51"/>
      <c r="E21" s="69" t="s">
        <v>3550</v>
      </c>
      <c r="F21" s="69" t="s">
        <v>3550</v>
      </c>
      <c r="G21" s="79" t="s">
        <v>5404</v>
      </c>
      <c r="H21" s="50" t="s">
        <v>148</v>
      </c>
      <c r="I21" s="58" t="s">
        <v>2083</v>
      </c>
      <c r="J21" s="31" t="s">
        <v>3531</v>
      </c>
      <c r="K21" s="56" t="s">
        <v>111</v>
      </c>
      <c r="L21" s="59" t="s">
        <v>3558</v>
      </c>
      <c r="M21" s="54"/>
      <c r="N21" s="55"/>
      <c r="O21" s="43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3">
      <c r="A22" s="32" t="s">
        <v>3531</v>
      </c>
      <c r="B22" s="31" t="s">
        <v>2106</v>
      </c>
      <c r="C22" s="130" t="s">
        <v>3544</v>
      </c>
      <c r="D22" s="51"/>
      <c r="E22" s="69" t="s">
        <v>3551</v>
      </c>
      <c r="F22" s="69" t="s">
        <v>3551</v>
      </c>
      <c r="G22" s="79" t="s">
        <v>5405</v>
      </c>
      <c r="H22" s="50" t="s">
        <v>148</v>
      </c>
      <c r="I22" s="58" t="s">
        <v>2083</v>
      </c>
      <c r="J22" s="31" t="s">
        <v>3531</v>
      </c>
      <c r="K22" s="56" t="s">
        <v>111</v>
      </c>
      <c r="L22" s="59" t="s">
        <v>3558</v>
      </c>
      <c r="M22" s="54"/>
      <c r="N22" s="55"/>
      <c r="O22" s="43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3">
      <c r="A23" s="32" t="s">
        <v>3531</v>
      </c>
      <c r="B23" s="31" t="s">
        <v>2106</v>
      </c>
      <c r="C23" s="131" t="s">
        <v>3555</v>
      </c>
      <c r="D23" s="51"/>
      <c r="E23" s="69"/>
      <c r="F23" s="52" t="s">
        <v>5366</v>
      </c>
      <c r="G23" s="79" t="s">
        <v>5409</v>
      </c>
      <c r="H23" s="50" t="s">
        <v>148</v>
      </c>
      <c r="I23" s="58" t="s">
        <v>2083</v>
      </c>
      <c r="J23" s="31" t="s">
        <v>3531</v>
      </c>
      <c r="K23" s="56" t="s">
        <v>111</v>
      </c>
      <c r="L23" s="60">
        <v>1169</v>
      </c>
      <c r="M23" s="54"/>
      <c r="N23" s="55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3">
      <c r="A24" s="32" t="s">
        <v>3531</v>
      </c>
      <c r="B24" s="31" t="s">
        <v>2106</v>
      </c>
      <c r="C24" s="131" t="s">
        <v>3556</v>
      </c>
      <c r="D24" s="51"/>
      <c r="E24" s="69"/>
      <c r="F24" s="52" t="s">
        <v>5367</v>
      </c>
      <c r="G24" s="79" t="s">
        <v>5410</v>
      </c>
      <c r="H24" s="50" t="s">
        <v>148</v>
      </c>
      <c r="I24" s="58" t="s">
        <v>2083</v>
      </c>
      <c r="J24" s="31" t="s">
        <v>3531</v>
      </c>
      <c r="K24" s="56" t="s">
        <v>111</v>
      </c>
      <c r="L24" s="60">
        <v>1170</v>
      </c>
      <c r="M24" s="54"/>
      <c r="N24" s="55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3">
      <c r="A25" s="32" t="s">
        <v>3531</v>
      </c>
      <c r="B25" s="31" t="s">
        <v>2106</v>
      </c>
      <c r="C25" s="131" t="s">
        <v>3557</v>
      </c>
      <c r="D25" s="51"/>
      <c r="E25" s="69"/>
      <c r="F25" s="52" t="s">
        <v>5368</v>
      </c>
      <c r="G25" s="79" t="s">
        <v>5411</v>
      </c>
      <c r="H25" s="50" t="s">
        <v>148</v>
      </c>
      <c r="I25" s="58" t="s">
        <v>2083</v>
      </c>
      <c r="J25" s="31" t="s">
        <v>3531</v>
      </c>
      <c r="K25" s="56" t="s">
        <v>111</v>
      </c>
      <c r="L25" s="60">
        <v>1171</v>
      </c>
      <c r="M25" s="54"/>
      <c r="N25" s="55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3">
      <c r="A26" s="32" t="s">
        <v>3531</v>
      </c>
      <c r="B26" s="31" t="s">
        <v>2106</v>
      </c>
      <c r="C26" s="130" t="s">
        <v>3545</v>
      </c>
      <c r="D26" s="51"/>
      <c r="E26" s="51"/>
      <c r="F26" s="52" t="s">
        <v>5365</v>
      </c>
      <c r="G26" s="79" t="s">
        <v>5412</v>
      </c>
      <c r="H26" s="50" t="s">
        <v>148</v>
      </c>
      <c r="I26" s="58" t="s">
        <v>2083</v>
      </c>
      <c r="J26" s="31" t="s">
        <v>3531</v>
      </c>
      <c r="K26" s="56" t="s">
        <v>111</v>
      </c>
      <c r="L26" s="60">
        <v>1172</v>
      </c>
      <c r="M26" s="54"/>
      <c r="N26" s="55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3">
      <c r="A27" s="207" t="s">
        <v>3531</v>
      </c>
      <c r="B27" s="224" t="s">
        <v>2106</v>
      </c>
      <c r="C27" s="225" t="s">
        <v>3559</v>
      </c>
      <c r="D27" s="157"/>
      <c r="E27" s="157"/>
      <c r="F27" s="188" t="str">
        <f>TR2_P!F140</f>
        <v>BI.6.2 Falha Interna RMTA</v>
      </c>
      <c r="G27" s="189" t="str">
        <f>TR2_P!G140</f>
        <v>TR2_07F1/Application/USER1/BI602</v>
      </c>
      <c r="H27" s="209" t="s">
        <v>148</v>
      </c>
      <c r="I27" s="210" t="s">
        <v>2083</v>
      </c>
      <c r="J27" s="208" t="s">
        <v>3173</v>
      </c>
      <c r="K27" s="213" t="s">
        <v>412</v>
      </c>
      <c r="L27" s="226" t="s">
        <v>2081</v>
      </c>
      <c r="M27" s="207"/>
      <c r="N27" s="208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3">
      <c r="A28" s="207" t="s">
        <v>3531</v>
      </c>
      <c r="B28" s="224" t="s">
        <v>2106</v>
      </c>
      <c r="C28" s="209" t="s">
        <v>407</v>
      </c>
      <c r="D28" s="157"/>
      <c r="E28" s="157"/>
      <c r="F28" s="156"/>
      <c r="G28" s="156"/>
      <c r="H28" s="209" t="s">
        <v>148</v>
      </c>
      <c r="I28" s="210" t="s">
        <v>2083</v>
      </c>
      <c r="J28" s="208" t="s">
        <v>409</v>
      </c>
      <c r="K28" s="213" t="s">
        <v>412</v>
      </c>
      <c r="L28" s="215">
        <v>1173</v>
      </c>
      <c r="M28" s="207"/>
      <c r="N28" s="208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3"/>
      <c r="N29" s="3"/>
      <c r="O29" s="1"/>
      <c r="P29" s="1"/>
      <c r="AC29" s="4"/>
    </row>
    <row r="30" spans="1:29" s="2" customForma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3"/>
      <c r="N30" s="3"/>
      <c r="O30" s="1"/>
      <c r="P30" s="1"/>
      <c r="AC30" s="4"/>
    </row>
    <row r="31" spans="1:29" s="2" customForma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3"/>
      <c r="N31" s="3"/>
      <c r="O31" s="1"/>
      <c r="P31" s="1"/>
      <c r="AC31" s="4"/>
    </row>
    <row r="32" spans="1:29" s="2" customForma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3"/>
      <c r="N32" s="3"/>
      <c r="O32" s="1"/>
      <c r="P32" s="1"/>
      <c r="AC32" s="4"/>
    </row>
    <row r="33" spans="1:29" s="2" customForma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3"/>
      <c r="N33" s="3"/>
      <c r="O33" s="1"/>
      <c r="P33" s="1"/>
      <c r="AC33" s="4"/>
    </row>
    <row r="34" spans="1:29" s="2" customForma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3"/>
      <c r="N34" s="3"/>
      <c r="O34" s="1"/>
      <c r="P34" s="1"/>
      <c r="AC34" s="4"/>
    </row>
    <row r="35" spans="1:29" s="2" customForma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3"/>
      <c r="N35" s="3"/>
      <c r="O35" s="1"/>
      <c r="P35" s="1"/>
      <c r="AC35" s="4"/>
    </row>
    <row r="36" spans="1:29" s="2" customForma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3"/>
      <c r="N36" s="3"/>
      <c r="O36" s="1"/>
      <c r="P36" s="1"/>
      <c r="AC36" s="4"/>
    </row>
    <row r="37" spans="1:29" s="2" customForma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3"/>
      <c r="N37" s="3"/>
      <c r="O37" s="1"/>
      <c r="P37" s="1"/>
      <c r="AC37" s="4"/>
    </row>
    <row r="38" spans="1:29" s="2" customForma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3"/>
      <c r="N38" s="3"/>
      <c r="O38" s="1"/>
      <c r="P38" s="1"/>
      <c r="AC38" s="4"/>
    </row>
    <row r="39" spans="1:29" s="2" customForma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3"/>
      <c r="N39" s="3"/>
      <c r="O39" s="1"/>
      <c r="P39" s="1"/>
      <c r="AC39" s="4"/>
    </row>
    <row r="40" spans="1:29" s="2" customForma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3"/>
      <c r="N40" s="3"/>
      <c r="O40" s="1"/>
      <c r="P40" s="1"/>
      <c r="AC40" s="4"/>
    </row>
    <row r="41" spans="1:29" s="2" customForma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3"/>
      <c r="N41" s="3"/>
      <c r="O41" s="1"/>
      <c r="P41" s="1"/>
      <c r="AC41" s="4"/>
    </row>
    <row r="42" spans="1:29" s="2" customForma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3"/>
      <c r="N42" s="3"/>
      <c r="O42" s="1"/>
      <c r="P42" s="1"/>
      <c r="AC42" s="4"/>
    </row>
    <row r="43" spans="1:29" s="2" customForma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3"/>
      <c r="N43" s="3"/>
      <c r="O43" s="1"/>
      <c r="P43" s="1"/>
      <c r="AC43" s="4"/>
    </row>
    <row r="44" spans="1:29" s="2" customForma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3"/>
      <c r="N44" s="3"/>
      <c r="O44" s="1"/>
      <c r="P44" s="1"/>
      <c r="AC44" s="4"/>
    </row>
    <row r="45" spans="1:29" s="2" customForma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3"/>
      <c r="N45" s="3"/>
      <c r="O45" s="1"/>
      <c r="P45" s="1"/>
      <c r="AC45" s="4"/>
    </row>
    <row r="46" spans="1:29" s="2" customForma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3"/>
      <c r="N46" s="3"/>
      <c r="O46" s="1"/>
      <c r="P46" s="1"/>
      <c r="AC46" s="4"/>
    </row>
  </sheetData>
  <sheetProtection selectLockedCells="1" selectUnlockedCells="1"/>
  <mergeCells count="12">
    <mergeCell ref="V3:AB3"/>
    <mergeCell ref="C4:G4"/>
    <mergeCell ref="I4:N4"/>
    <mergeCell ref="A6:N6"/>
    <mergeCell ref="A13:N13"/>
    <mergeCell ref="A1:B4"/>
    <mergeCell ref="C1:J1"/>
    <mergeCell ref="K1:N2"/>
    <mergeCell ref="C2:J2"/>
    <mergeCell ref="I3:N3"/>
    <mergeCell ref="A11:N11"/>
    <mergeCell ref="C3:F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45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6D493-EE94-4A9E-89EC-A4A59394F0D3}">
  <sheetPr>
    <pageSetUpPr fitToPage="1"/>
  </sheetPr>
  <dimension ref="A1:AT58"/>
  <sheetViews>
    <sheetView view="pageBreakPreview" zoomScale="70" zoomScaleNormal="75" zoomScaleSheetLayoutView="70" workbookViewId="0">
      <pane ySplit="5" topLeftCell="A6" activePane="bottomLeft" state="frozen"/>
      <selection activeCell="A2" sqref="A2:B2"/>
      <selection pane="bottomLeft" activeCell="M25" sqref="M25"/>
    </sheetView>
  </sheetViews>
  <sheetFormatPr defaultRowHeight="14.4" x14ac:dyDescent="0.3"/>
  <cols>
    <col min="1" max="1" width="6.21875" style="1" bestFit="1" customWidth="1"/>
    <col min="2" max="2" width="9.88671875" style="1" bestFit="1" customWidth="1"/>
    <col min="3" max="3" width="59.44140625" style="1" bestFit="1" customWidth="1"/>
    <col min="4" max="4" width="9" style="1" bestFit="1" customWidth="1"/>
    <col min="5" max="5" width="6.5546875" style="1" bestFit="1" customWidth="1"/>
    <col min="6" max="6" width="29" style="1" bestFit="1" customWidth="1"/>
    <col min="7" max="7" width="49.5546875" style="1" bestFit="1" customWidth="1"/>
    <col min="8" max="8" width="29.109375" style="1" bestFit="1" customWidth="1"/>
    <col min="9" max="9" width="16.88671875" style="1" bestFit="1" customWidth="1"/>
    <col min="10" max="10" width="9.44140625" style="1" bestFit="1" customWidth="1"/>
    <col min="11" max="11" width="13.21875" style="1" bestFit="1" customWidth="1"/>
    <col min="12" max="12" width="12.109375" style="1" bestFit="1" customWidth="1"/>
    <col min="13" max="14" width="4.6640625" style="3" bestFit="1" customWidth="1"/>
    <col min="15" max="15" width="71.6640625" style="1" bestFit="1" customWidth="1"/>
    <col min="16" max="16" width="36.44140625" style="2" bestFit="1" customWidth="1"/>
    <col min="17" max="17" width="13.33203125" style="2" customWidth="1"/>
    <col min="18" max="18" width="15" style="2" customWidth="1"/>
    <col min="19" max="19" width="31.44140625" style="2" bestFit="1" customWidth="1"/>
    <col min="20" max="20" width="52.109375" style="2" customWidth="1"/>
    <col min="21" max="21" width="14.5546875" style="2" customWidth="1"/>
    <col min="22" max="22" width="16.5546875" style="2" customWidth="1"/>
    <col min="23" max="23" width="10.44140625" style="2" customWidth="1"/>
    <col min="24" max="24" width="10.88671875" style="2" customWidth="1"/>
    <col min="25" max="25" width="7.88671875" style="2" customWidth="1"/>
    <col min="26" max="26" width="4.5546875" style="2" customWidth="1"/>
    <col min="27" max="46" width="8.88671875" style="2"/>
    <col min="47" max="16384" width="8.88671875" style="1"/>
  </cols>
  <sheetData>
    <row r="1" spans="1:28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161</v>
      </c>
      <c r="L1" s="465"/>
      <c r="M1" s="465"/>
      <c r="N1" s="465"/>
    </row>
    <row r="2" spans="1:28" ht="31.8" customHeight="1" x14ac:dyDescent="0.3">
      <c r="A2" s="458"/>
      <c r="B2" s="459"/>
      <c r="C2" s="466" t="s">
        <v>4416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8" ht="28.8" customHeight="1" x14ac:dyDescent="0.25">
      <c r="A3" s="458"/>
      <c r="B3" s="459"/>
      <c r="C3" s="469" t="s">
        <v>4837</v>
      </c>
      <c r="D3" s="469"/>
      <c r="E3" s="469"/>
      <c r="F3" s="469"/>
      <c r="G3" s="470" t="str">
        <f>Capa!G90</f>
        <v>IP:10.39.13.38</v>
      </c>
      <c r="H3" s="471"/>
      <c r="I3" s="468" t="s">
        <v>63</v>
      </c>
      <c r="J3" s="468"/>
      <c r="K3" s="468"/>
      <c r="L3" s="468"/>
      <c r="M3" s="468"/>
      <c r="N3" s="468"/>
      <c r="O3" s="20"/>
      <c r="P3" s="13"/>
      <c r="Q3" s="13"/>
      <c r="R3" s="13"/>
      <c r="S3" s="13"/>
      <c r="T3" s="13"/>
      <c r="U3" s="449"/>
      <c r="V3" s="449"/>
      <c r="W3" s="449"/>
      <c r="X3" s="449"/>
      <c r="Y3" s="449"/>
      <c r="Z3" s="449"/>
      <c r="AA3" s="449"/>
    </row>
    <row r="4" spans="1:28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8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21"/>
      <c r="P5" s="13"/>
      <c r="Q5" s="13"/>
      <c r="R5" s="13"/>
      <c r="S5" s="22"/>
      <c r="T5" s="13"/>
      <c r="U5" s="13"/>
      <c r="V5" s="13"/>
      <c r="W5" s="13"/>
      <c r="X5" s="13"/>
      <c r="Y5" s="13"/>
      <c r="Z5" s="13"/>
      <c r="AA5" s="13"/>
      <c r="AB5" s="4"/>
    </row>
    <row r="6" spans="1:28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2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4"/>
    </row>
    <row r="7" spans="1:28" ht="20.100000000000001" customHeight="1" x14ac:dyDescent="0.3">
      <c r="A7" s="32"/>
      <c r="B7" s="31"/>
      <c r="C7" s="5"/>
      <c r="D7" s="10"/>
      <c r="E7" s="10"/>
      <c r="F7" s="9"/>
      <c r="G7" s="5"/>
      <c r="H7" s="5"/>
      <c r="I7" s="56"/>
      <c r="J7" s="6"/>
      <c r="K7" s="56"/>
      <c r="L7" s="59"/>
      <c r="M7" s="8"/>
      <c r="N7" s="6"/>
      <c r="O7" s="2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4"/>
    </row>
    <row r="8" spans="1:28" s="2" customFormat="1" ht="20.100000000000001" customHeight="1" x14ac:dyDescent="0.25">
      <c r="A8" s="443" t="s">
        <v>59</v>
      </c>
      <c r="B8" s="444"/>
      <c r="C8" s="444"/>
      <c r="D8" s="444"/>
      <c r="E8" s="444"/>
      <c r="F8" s="444"/>
      <c r="G8" s="444"/>
      <c r="H8" s="444"/>
      <c r="I8" s="444"/>
      <c r="J8" s="444"/>
      <c r="K8" s="444"/>
      <c r="L8" s="444"/>
      <c r="M8" s="444"/>
      <c r="N8" s="445"/>
      <c r="O8" s="23"/>
      <c r="P8" s="23"/>
      <c r="Q8" s="23"/>
      <c r="R8" s="23"/>
      <c r="S8" s="23"/>
      <c r="T8" s="23"/>
      <c r="U8" s="13"/>
      <c r="V8" s="13"/>
      <c r="W8" s="13"/>
      <c r="X8" s="13"/>
      <c r="Y8" s="13"/>
      <c r="Z8" s="13"/>
      <c r="AA8" s="13"/>
      <c r="AB8" s="4"/>
    </row>
    <row r="9" spans="1:28" s="2" customFormat="1" ht="20.100000000000001" customHeight="1" x14ac:dyDescent="0.3">
      <c r="A9" s="32" t="s">
        <v>2099</v>
      </c>
      <c r="B9" s="31" t="s">
        <v>2100</v>
      </c>
      <c r="C9" s="44" t="s">
        <v>4430</v>
      </c>
      <c r="D9" s="45"/>
      <c r="E9" s="45"/>
      <c r="F9" s="46" t="s">
        <v>4463</v>
      </c>
      <c r="G9" s="80" t="s">
        <v>4436</v>
      </c>
      <c r="H9" s="47" t="s">
        <v>4420</v>
      </c>
      <c r="I9" s="64" t="s">
        <v>2082</v>
      </c>
      <c r="J9" s="47" t="s">
        <v>2099</v>
      </c>
      <c r="K9" s="64" t="s">
        <v>160</v>
      </c>
      <c r="L9" s="228">
        <v>1300</v>
      </c>
      <c r="M9" s="370"/>
      <c r="N9" s="47"/>
      <c r="O9" s="2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4"/>
    </row>
    <row r="10" spans="1:28" s="2" customFormat="1" ht="20.100000000000001" customHeight="1" x14ac:dyDescent="0.3">
      <c r="A10" s="32"/>
      <c r="B10" s="53"/>
      <c r="C10" s="50"/>
      <c r="D10" s="51"/>
      <c r="E10" s="51"/>
      <c r="F10" s="52"/>
      <c r="G10" s="81"/>
      <c r="H10" s="53"/>
      <c r="I10" s="66"/>
      <c r="J10" s="53"/>
      <c r="K10" s="66"/>
      <c r="L10" s="67"/>
      <c r="M10" s="54"/>
      <c r="N10" s="53"/>
      <c r="O10" s="2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"/>
    </row>
    <row r="11" spans="1:28" s="2" customFormat="1" ht="20.100000000000001" customHeight="1" x14ac:dyDescent="0.3">
      <c r="A11" s="446" t="s">
        <v>79</v>
      </c>
      <c r="B11" s="447"/>
      <c r="C11" s="447"/>
      <c r="D11" s="447"/>
      <c r="E11" s="447"/>
      <c r="F11" s="447"/>
      <c r="G11" s="447"/>
      <c r="H11" s="447"/>
      <c r="I11" s="447"/>
      <c r="J11" s="447"/>
      <c r="K11" s="447"/>
      <c r="L11" s="447"/>
      <c r="M11" s="447"/>
      <c r="N11" s="448"/>
      <c r="O11" s="2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4"/>
    </row>
    <row r="12" spans="1:28" s="2" customFormat="1" ht="20.100000000000001" customHeight="1" x14ac:dyDescent="0.3">
      <c r="A12" s="32" t="s">
        <v>2099</v>
      </c>
      <c r="B12" s="31" t="s">
        <v>2100</v>
      </c>
      <c r="C12" s="5" t="s">
        <v>33</v>
      </c>
      <c r="D12" s="10"/>
      <c r="E12" s="10"/>
      <c r="F12" s="9" t="s">
        <v>4464</v>
      </c>
      <c r="G12" s="79" t="s">
        <v>4437</v>
      </c>
      <c r="H12" s="5" t="s">
        <v>148</v>
      </c>
      <c r="I12" s="58" t="s">
        <v>2083</v>
      </c>
      <c r="J12" s="6" t="s">
        <v>2099</v>
      </c>
      <c r="K12" s="56" t="s">
        <v>111</v>
      </c>
      <c r="L12" s="132">
        <v>1300</v>
      </c>
      <c r="M12" s="367"/>
      <c r="N12" s="7"/>
      <c r="O12" s="2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"/>
    </row>
    <row r="13" spans="1:28" s="2" customFormat="1" ht="20.100000000000001" customHeight="1" x14ac:dyDescent="0.3">
      <c r="A13" s="32" t="s">
        <v>2099</v>
      </c>
      <c r="B13" s="31" t="s">
        <v>2100</v>
      </c>
      <c r="C13" s="50" t="s">
        <v>154</v>
      </c>
      <c r="D13" s="51"/>
      <c r="E13" s="51"/>
      <c r="F13" s="52" t="s">
        <v>4465</v>
      </c>
      <c r="G13" s="81" t="s">
        <v>4438</v>
      </c>
      <c r="H13" s="50" t="s">
        <v>148</v>
      </c>
      <c r="I13" s="58" t="s">
        <v>2083</v>
      </c>
      <c r="J13" s="6" t="s">
        <v>2099</v>
      </c>
      <c r="K13" s="56" t="s">
        <v>111</v>
      </c>
      <c r="L13" s="132">
        <v>1301</v>
      </c>
      <c r="M13" s="371"/>
      <c r="N13" s="55"/>
      <c r="O13" s="2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4"/>
    </row>
    <row r="14" spans="1:28" s="2" customFormat="1" ht="20.100000000000001" customHeight="1" x14ac:dyDescent="0.3">
      <c r="A14" s="32" t="s">
        <v>2099</v>
      </c>
      <c r="B14" s="31" t="s">
        <v>2100</v>
      </c>
      <c r="C14" s="50" t="s">
        <v>155</v>
      </c>
      <c r="D14" s="51"/>
      <c r="E14" s="51"/>
      <c r="F14" s="52" t="s">
        <v>4466</v>
      </c>
      <c r="G14" s="81" t="s">
        <v>4439</v>
      </c>
      <c r="H14" s="50" t="s">
        <v>148</v>
      </c>
      <c r="I14" s="58" t="s">
        <v>2083</v>
      </c>
      <c r="J14" s="6" t="s">
        <v>2099</v>
      </c>
      <c r="K14" s="56" t="s">
        <v>111</v>
      </c>
      <c r="L14" s="132">
        <v>1302</v>
      </c>
      <c r="M14" s="371"/>
      <c r="N14" s="55"/>
      <c r="O14" s="2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4"/>
    </row>
    <row r="15" spans="1:28" s="2" customFormat="1" ht="20.100000000000001" customHeight="1" x14ac:dyDescent="0.3">
      <c r="A15" s="32" t="s">
        <v>2099</v>
      </c>
      <c r="B15" s="31" t="s">
        <v>2100</v>
      </c>
      <c r="C15" s="50" t="s">
        <v>156</v>
      </c>
      <c r="D15" s="51"/>
      <c r="E15" s="51"/>
      <c r="F15" s="52" t="s">
        <v>4467</v>
      </c>
      <c r="G15" s="81" t="s">
        <v>4440</v>
      </c>
      <c r="H15" s="50" t="s">
        <v>148</v>
      </c>
      <c r="I15" s="58" t="s">
        <v>2083</v>
      </c>
      <c r="J15" s="6" t="s">
        <v>2099</v>
      </c>
      <c r="K15" s="56" t="s">
        <v>111</v>
      </c>
      <c r="L15" s="132">
        <v>1303</v>
      </c>
      <c r="M15" s="371"/>
      <c r="N15" s="55"/>
      <c r="O15" s="2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4"/>
    </row>
    <row r="16" spans="1:28" s="2" customFormat="1" ht="20.100000000000001" customHeight="1" x14ac:dyDescent="0.3">
      <c r="A16" s="32" t="s">
        <v>2099</v>
      </c>
      <c r="B16" s="31" t="s">
        <v>2100</v>
      </c>
      <c r="C16" s="50" t="s">
        <v>4417</v>
      </c>
      <c r="D16" s="51"/>
      <c r="E16" s="51"/>
      <c r="F16" s="52" t="s">
        <v>4468</v>
      </c>
      <c r="G16" s="81" t="s">
        <v>4441</v>
      </c>
      <c r="H16" s="50" t="s">
        <v>4418</v>
      </c>
      <c r="I16" s="58" t="s">
        <v>2083</v>
      </c>
      <c r="J16" s="6" t="s">
        <v>2099</v>
      </c>
      <c r="K16" s="180" t="s">
        <v>111</v>
      </c>
      <c r="L16" s="132">
        <v>1304</v>
      </c>
      <c r="M16" s="371"/>
      <c r="N16" s="55"/>
      <c r="O16" s="2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4"/>
    </row>
    <row r="17" spans="1:28" s="2" customFormat="1" ht="20.100000000000001" customHeight="1" x14ac:dyDescent="0.3">
      <c r="A17" s="32" t="s">
        <v>2099</v>
      </c>
      <c r="B17" s="31" t="s">
        <v>2100</v>
      </c>
      <c r="C17" s="50" t="s">
        <v>4419</v>
      </c>
      <c r="D17" s="51"/>
      <c r="E17" s="51"/>
      <c r="F17" s="52" t="s">
        <v>4488</v>
      </c>
      <c r="G17" s="81" t="s">
        <v>4461</v>
      </c>
      <c r="H17" s="50" t="s">
        <v>148</v>
      </c>
      <c r="I17" s="58" t="s">
        <v>2083</v>
      </c>
      <c r="J17" s="6" t="s">
        <v>2099</v>
      </c>
      <c r="K17" s="180" t="s">
        <v>111</v>
      </c>
      <c r="L17" s="132">
        <v>1305</v>
      </c>
      <c r="M17" s="371"/>
      <c r="N17" s="55"/>
      <c r="O17" s="24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4"/>
    </row>
    <row r="18" spans="1:28" s="2" customFormat="1" ht="20.100000000000001" customHeight="1" x14ac:dyDescent="0.3">
      <c r="A18" s="32" t="s">
        <v>2099</v>
      </c>
      <c r="B18" s="31" t="s">
        <v>2100</v>
      </c>
      <c r="C18" s="50" t="s">
        <v>3782</v>
      </c>
      <c r="D18" s="51"/>
      <c r="E18" s="51"/>
      <c r="F18" s="52" t="s">
        <v>4489</v>
      </c>
      <c r="G18" s="81" t="s">
        <v>4462</v>
      </c>
      <c r="H18" s="50" t="s">
        <v>166</v>
      </c>
      <c r="I18" s="58" t="s">
        <v>2083</v>
      </c>
      <c r="J18" s="6" t="s">
        <v>2099</v>
      </c>
      <c r="K18" s="180" t="s">
        <v>111</v>
      </c>
      <c r="L18" s="132">
        <v>1306</v>
      </c>
      <c r="M18" s="371"/>
      <c r="N18" s="55"/>
      <c r="O18" s="2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4"/>
    </row>
    <row r="19" spans="1:28" s="2" customFormat="1" ht="20.100000000000001" customHeight="1" x14ac:dyDescent="0.3">
      <c r="A19" s="32" t="s">
        <v>2099</v>
      </c>
      <c r="B19" s="31" t="s">
        <v>2100</v>
      </c>
      <c r="C19" s="50" t="s">
        <v>4421</v>
      </c>
      <c r="D19" s="51"/>
      <c r="E19" s="51"/>
      <c r="F19" s="52" t="s">
        <v>4469</v>
      </c>
      <c r="G19" s="81" t="s">
        <v>4442</v>
      </c>
      <c r="H19" s="50" t="s">
        <v>148</v>
      </c>
      <c r="I19" s="58" t="s">
        <v>2083</v>
      </c>
      <c r="J19" s="6" t="s">
        <v>2099</v>
      </c>
      <c r="K19" s="180" t="s">
        <v>111</v>
      </c>
      <c r="L19" s="132">
        <v>1307</v>
      </c>
      <c r="M19" s="371"/>
      <c r="N19" s="55"/>
      <c r="O19" s="2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4"/>
    </row>
    <row r="20" spans="1:28" s="2" customFormat="1" ht="20.100000000000001" customHeight="1" x14ac:dyDescent="0.3">
      <c r="A20" s="32" t="s">
        <v>2099</v>
      </c>
      <c r="B20" s="31" t="s">
        <v>2100</v>
      </c>
      <c r="C20" s="50" t="s">
        <v>4422</v>
      </c>
      <c r="D20" s="51"/>
      <c r="E20" s="51"/>
      <c r="F20" s="52" t="s">
        <v>4470</v>
      </c>
      <c r="G20" s="81" t="s">
        <v>4443</v>
      </c>
      <c r="H20" s="50" t="s">
        <v>148</v>
      </c>
      <c r="I20" s="58" t="s">
        <v>2083</v>
      </c>
      <c r="J20" s="6" t="s">
        <v>2099</v>
      </c>
      <c r="K20" s="180" t="s">
        <v>111</v>
      </c>
      <c r="L20" s="132">
        <v>1308</v>
      </c>
      <c r="M20" s="371"/>
      <c r="N20" s="55"/>
      <c r="O20" s="2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4"/>
    </row>
    <row r="21" spans="1:28" s="2" customFormat="1" ht="20.100000000000001" customHeight="1" x14ac:dyDescent="0.3">
      <c r="A21" s="32" t="s">
        <v>2099</v>
      </c>
      <c r="B21" s="31" t="s">
        <v>2100</v>
      </c>
      <c r="C21" s="50" t="s">
        <v>4423</v>
      </c>
      <c r="D21" s="51"/>
      <c r="E21" s="51"/>
      <c r="F21" s="52" t="s">
        <v>4471</v>
      </c>
      <c r="G21" s="81" t="s">
        <v>4444</v>
      </c>
      <c r="H21" s="50" t="s">
        <v>148</v>
      </c>
      <c r="I21" s="58" t="s">
        <v>2083</v>
      </c>
      <c r="J21" s="6" t="s">
        <v>2099</v>
      </c>
      <c r="K21" s="180" t="s">
        <v>111</v>
      </c>
      <c r="L21" s="132">
        <v>1309</v>
      </c>
      <c r="M21" s="371"/>
      <c r="N21" s="55"/>
      <c r="O21" s="2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4"/>
    </row>
    <row r="22" spans="1:28" s="2" customFormat="1" ht="20.100000000000001" customHeight="1" x14ac:dyDescent="0.3">
      <c r="A22" s="32" t="s">
        <v>2099</v>
      </c>
      <c r="B22" s="31" t="s">
        <v>2100</v>
      </c>
      <c r="C22" s="50" t="s">
        <v>4776</v>
      </c>
      <c r="D22" s="51"/>
      <c r="E22" s="51"/>
      <c r="F22" s="52" t="s">
        <v>4472</v>
      </c>
      <c r="G22" s="81" t="s">
        <v>4445</v>
      </c>
      <c r="H22" s="50" t="s">
        <v>148</v>
      </c>
      <c r="I22" s="58" t="s">
        <v>2083</v>
      </c>
      <c r="J22" s="6" t="s">
        <v>2099</v>
      </c>
      <c r="K22" s="180" t="s">
        <v>111</v>
      </c>
      <c r="L22" s="132">
        <v>1310</v>
      </c>
      <c r="M22" s="371"/>
      <c r="N22" s="55"/>
      <c r="O22" s="24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4"/>
    </row>
    <row r="23" spans="1:28" s="2" customFormat="1" ht="20.100000000000001" customHeight="1" x14ac:dyDescent="0.3">
      <c r="A23" s="32" t="s">
        <v>2099</v>
      </c>
      <c r="B23" s="31" t="s">
        <v>2100</v>
      </c>
      <c r="C23" s="50" t="s">
        <v>4775</v>
      </c>
      <c r="D23" s="51"/>
      <c r="E23" s="51"/>
      <c r="F23" s="52" t="s">
        <v>4473</v>
      </c>
      <c r="G23" s="81" t="s">
        <v>4446</v>
      </c>
      <c r="H23" s="50" t="s">
        <v>148</v>
      </c>
      <c r="I23" s="58" t="s">
        <v>2083</v>
      </c>
      <c r="J23" s="6" t="s">
        <v>2099</v>
      </c>
      <c r="K23" s="180" t="s">
        <v>111</v>
      </c>
      <c r="L23" s="132">
        <v>1311</v>
      </c>
      <c r="M23" s="371"/>
      <c r="N23" s="55"/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</row>
    <row r="24" spans="1:28" s="2" customFormat="1" ht="20.100000000000001" customHeight="1" x14ac:dyDescent="0.3">
      <c r="A24" s="207" t="s">
        <v>2099</v>
      </c>
      <c r="B24" s="224" t="s">
        <v>2100</v>
      </c>
      <c r="C24" s="209" t="s">
        <v>406</v>
      </c>
      <c r="D24" s="157"/>
      <c r="E24" s="157"/>
      <c r="F24" s="188" t="str">
        <f>UCCD1!E21</f>
        <v>IN1D12_PPBAT_Falha_34F1</v>
      </c>
      <c r="G24" s="188" t="str">
        <f>UCCD1!F21</f>
        <v>UTRCTRL/BI0GGIO0.Ind12.stVal</v>
      </c>
      <c r="H24" s="209" t="s">
        <v>148</v>
      </c>
      <c r="I24" s="210" t="s">
        <v>2083</v>
      </c>
      <c r="J24" s="208" t="s">
        <v>408</v>
      </c>
      <c r="K24" s="213" t="s">
        <v>412</v>
      </c>
      <c r="L24" s="226">
        <v>1312</v>
      </c>
      <c r="M24" s="371"/>
      <c r="N24" s="208"/>
      <c r="O24" s="2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4"/>
    </row>
    <row r="25" spans="1:28" s="2" customFormat="1" ht="20.100000000000001" customHeight="1" x14ac:dyDescent="0.3">
      <c r="A25" s="207" t="s">
        <v>2099</v>
      </c>
      <c r="B25" s="224" t="s">
        <v>2100</v>
      </c>
      <c r="C25" s="209" t="s">
        <v>407</v>
      </c>
      <c r="D25" s="157"/>
      <c r="E25" s="157"/>
      <c r="F25" s="156"/>
      <c r="G25" s="156"/>
      <c r="H25" s="209" t="s">
        <v>148</v>
      </c>
      <c r="I25" s="210" t="s">
        <v>2083</v>
      </c>
      <c r="J25" s="208" t="s">
        <v>409</v>
      </c>
      <c r="K25" s="213" t="s">
        <v>412</v>
      </c>
      <c r="L25" s="226">
        <v>1313</v>
      </c>
      <c r="M25" s="371"/>
      <c r="N25" s="208"/>
      <c r="O25" s="24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4"/>
    </row>
    <row r="26" spans="1:28" s="2" customFormat="1" ht="20.100000000000001" customHeight="1" x14ac:dyDescent="0.3">
      <c r="A26" s="486" t="s">
        <v>80</v>
      </c>
      <c r="B26" s="487"/>
      <c r="C26" s="487"/>
      <c r="D26" s="487"/>
      <c r="E26" s="487"/>
      <c r="F26" s="487"/>
      <c r="G26" s="487"/>
      <c r="H26" s="487"/>
      <c r="I26" s="487"/>
      <c r="J26" s="487"/>
      <c r="K26" s="487"/>
      <c r="L26" s="487"/>
      <c r="M26" s="487"/>
      <c r="N26" s="488"/>
      <c r="O26" s="2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4"/>
    </row>
    <row r="27" spans="1:28" s="2" customFormat="1" ht="20.100000000000001" customHeight="1" x14ac:dyDescent="0.3">
      <c r="A27" s="32" t="s">
        <v>2099</v>
      </c>
      <c r="B27" s="31" t="s">
        <v>2100</v>
      </c>
      <c r="C27" s="5" t="s">
        <v>2671</v>
      </c>
      <c r="D27" s="10"/>
      <c r="E27" s="10"/>
      <c r="F27" s="9" t="s">
        <v>4474</v>
      </c>
      <c r="G27" s="79" t="s">
        <v>4447</v>
      </c>
      <c r="H27" s="5" t="s">
        <v>166</v>
      </c>
      <c r="I27" s="58" t="s">
        <v>2083</v>
      </c>
      <c r="J27" s="6" t="s">
        <v>2099</v>
      </c>
      <c r="K27" s="56" t="s">
        <v>111</v>
      </c>
      <c r="L27" s="60">
        <v>1314</v>
      </c>
      <c r="M27" s="367"/>
      <c r="N27" s="7"/>
      <c r="O27" s="2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4"/>
    </row>
    <row r="28" spans="1:28" s="2" customFormat="1" ht="20.100000000000001" customHeight="1" x14ac:dyDescent="0.3">
      <c r="A28" s="32" t="s">
        <v>2099</v>
      </c>
      <c r="B28" s="31" t="s">
        <v>2100</v>
      </c>
      <c r="C28" s="5" t="s">
        <v>2672</v>
      </c>
      <c r="D28" s="10"/>
      <c r="E28" s="10"/>
      <c r="F28" s="9" t="s">
        <v>4475</v>
      </c>
      <c r="G28" s="79" t="s">
        <v>4448</v>
      </c>
      <c r="H28" s="5" t="s">
        <v>166</v>
      </c>
      <c r="I28" s="58" t="s">
        <v>2083</v>
      </c>
      <c r="J28" s="6" t="s">
        <v>2099</v>
      </c>
      <c r="K28" s="56" t="s">
        <v>111</v>
      </c>
      <c r="L28" s="60">
        <v>1315</v>
      </c>
      <c r="M28" s="367"/>
      <c r="N28" s="7"/>
      <c r="O28" s="2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4"/>
    </row>
    <row r="29" spans="1:28" s="2" customFormat="1" ht="20.100000000000001" customHeight="1" x14ac:dyDescent="0.3">
      <c r="A29" s="32" t="s">
        <v>2099</v>
      </c>
      <c r="B29" s="31" t="s">
        <v>2100</v>
      </c>
      <c r="C29" s="5" t="s">
        <v>2673</v>
      </c>
      <c r="D29" s="10"/>
      <c r="E29" s="10"/>
      <c r="F29" s="9" t="s">
        <v>4476</v>
      </c>
      <c r="G29" s="79" t="s">
        <v>4449</v>
      </c>
      <c r="H29" s="5" t="s">
        <v>166</v>
      </c>
      <c r="I29" s="58" t="s">
        <v>2083</v>
      </c>
      <c r="J29" s="6" t="s">
        <v>2099</v>
      </c>
      <c r="K29" s="56" t="s">
        <v>111</v>
      </c>
      <c r="L29" s="60">
        <v>1316</v>
      </c>
      <c r="M29" s="367"/>
      <c r="N29" s="7"/>
      <c r="O29" s="2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4"/>
    </row>
    <row r="30" spans="1:28" s="2" customFormat="1" ht="20.100000000000001" customHeight="1" x14ac:dyDescent="0.3">
      <c r="A30" s="32" t="s">
        <v>2099</v>
      </c>
      <c r="B30" s="31" t="s">
        <v>2100</v>
      </c>
      <c r="C30" s="5" t="s">
        <v>4424</v>
      </c>
      <c r="D30" s="10"/>
      <c r="E30" s="10"/>
      <c r="F30" s="9" t="s">
        <v>4477</v>
      </c>
      <c r="G30" s="79" t="s">
        <v>4450</v>
      </c>
      <c r="H30" s="5" t="s">
        <v>166</v>
      </c>
      <c r="I30" s="58" t="s">
        <v>2083</v>
      </c>
      <c r="J30" s="6" t="s">
        <v>2099</v>
      </c>
      <c r="K30" s="56" t="s">
        <v>111</v>
      </c>
      <c r="L30" s="60">
        <v>1317</v>
      </c>
      <c r="M30" s="367"/>
      <c r="N30" s="7"/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4"/>
    </row>
    <row r="31" spans="1:28" s="2" customFormat="1" ht="20.100000000000001" customHeight="1" x14ac:dyDescent="0.3">
      <c r="A31" s="32" t="s">
        <v>2099</v>
      </c>
      <c r="B31" s="31" t="s">
        <v>2100</v>
      </c>
      <c r="C31" s="5" t="s">
        <v>4425</v>
      </c>
      <c r="D31" s="10"/>
      <c r="E31" s="10"/>
      <c r="F31" s="9" t="s">
        <v>4478</v>
      </c>
      <c r="G31" s="79" t="s">
        <v>4451</v>
      </c>
      <c r="H31" s="5" t="s">
        <v>166</v>
      </c>
      <c r="I31" s="58" t="s">
        <v>2083</v>
      </c>
      <c r="J31" s="6" t="s">
        <v>2099</v>
      </c>
      <c r="K31" s="56" t="s">
        <v>111</v>
      </c>
      <c r="L31" s="60">
        <v>1318</v>
      </c>
      <c r="M31" s="367"/>
      <c r="N31" s="7"/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4"/>
    </row>
    <row r="32" spans="1:28" s="2" customFormat="1" ht="20.100000000000001" customHeight="1" x14ac:dyDescent="0.3">
      <c r="A32" s="32" t="s">
        <v>2099</v>
      </c>
      <c r="B32" s="31" t="s">
        <v>2100</v>
      </c>
      <c r="C32" s="5" t="s">
        <v>4426</v>
      </c>
      <c r="D32" s="10"/>
      <c r="E32" s="10"/>
      <c r="F32" s="9" t="s">
        <v>4479</v>
      </c>
      <c r="G32" s="79" t="s">
        <v>4452</v>
      </c>
      <c r="H32" s="5" t="s">
        <v>166</v>
      </c>
      <c r="I32" s="58" t="s">
        <v>2083</v>
      </c>
      <c r="J32" s="6" t="s">
        <v>2099</v>
      </c>
      <c r="K32" s="56" t="s">
        <v>111</v>
      </c>
      <c r="L32" s="60">
        <v>1319</v>
      </c>
      <c r="M32" s="367"/>
      <c r="N32" s="7"/>
      <c r="O32" s="2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4"/>
    </row>
    <row r="33" spans="1:28" s="2" customFormat="1" ht="20.100000000000001" customHeight="1" x14ac:dyDescent="0.3">
      <c r="A33" s="32" t="s">
        <v>2099</v>
      </c>
      <c r="B33" s="31" t="s">
        <v>2100</v>
      </c>
      <c r="C33" s="5" t="s">
        <v>4427</v>
      </c>
      <c r="D33" s="10"/>
      <c r="E33" s="10"/>
      <c r="F33" s="9" t="s">
        <v>4480</v>
      </c>
      <c r="G33" s="79" t="s">
        <v>4453</v>
      </c>
      <c r="H33" s="5" t="s">
        <v>166</v>
      </c>
      <c r="I33" s="58" t="s">
        <v>2083</v>
      </c>
      <c r="J33" s="6" t="s">
        <v>2099</v>
      </c>
      <c r="K33" s="56" t="s">
        <v>111</v>
      </c>
      <c r="L33" s="60">
        <v>1320</v>
      </c>
      <c r="M33" s="367"/>
      <c r="N33" s="7"/>
      <c r="O33" s="24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4"/>
    </row>
    <row r="34" spans="1:28" s="2" customFormat="1" ht="20.100000000000001" customHeight="1" x14ac:dyDescent="0.3">
      <c r="A34" s="32" t="s">
        <v>2099</v>
      </c>
      <c r="B34" s="31" t="s">
        <v>2100</v>
      </c>
      <c r="C34" s="5" t="s">
        <v>4428</v>
      </c>
      <c r="D34" s="10"/>
      <c r="E34" s="10"/>
      <c r="F34" s="9" t="s">
        <v>4481</v>
      </c>
      <c r="G34" s="79" t="s">
        <v>4454</v>
      </c>
      <c r="H34" s="5" t="s">
        <v>166</v>
      </c>
      <c r="I34" s="58" t="s">
        <v>2083</v>
      </c>
      <c r="J34" s="6" t="s">
        <v>2099</v>
      </c>
      <c r="K34" s="56" t="s">
        <v>111</v>
      </c>
      <c r="L34" s="60">
        <v>1321</v>
      </c>
      <c r="M34" s="367"/>
      <c r="N34" s="7"/>
      <c r="O34" s="24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4"/>
    </row>
    <row r="35" spans="1:28" s="2" customFormat="1" ht="20.100000000000001" customHeight="1" x14ac:dyDescent="0.3">
      <c r="A35" s="32" t="s">
        <v>2099</v>
      </c>
      <c r="B35" s="31" t="s">
        <v>2100</v>
      </c>
      <c r="C35" s="5" t="s">
        <v>4429</v>
      </c>
      <c r="D35" s="10"/>
      <c r="E35" s="10"/>
      <c r="F35" s="9" t="s">
        <v>4482</v>
      </c>
      <c r="G35" s="79" t="s">
        <v>4455</v>
      </c>
      <c r="H35" s="5" t="s">
        <v>166</v>
      </c>
      <c r="I35" s="58" t="s">
        <v>2083</v>
      </c>
      <c r="J35" s="6" t="s">
        <v>2099</v>
      </c>
      <c r="K35" s="56" t="s">
        <v>111</v>
      </c>
      <c r="L35" s="60">
        <v>1322</v>
      </c>
      <c r="M35" s="367"/>
      <c r="N35" s="7"/>
      <c r="O35" s="2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4"/>
    </row>
    <row r="36" spans="1:28" s="2" customFormat="1" ht="20.100000000000001" customHeight="1" x14ac:dyDescent="0.3">
      <c r="A36" s="32" t="s">
        <v>2099</v>
      </c>
      <c r="B36" s="31" t="s">
        <v>2100</v>
      </c>
      <c r="C36" s="5" t="s">
        <v>4431</v>
      </c>
      <c r="D36" s="10"/>
      <c r="E36" s="10"/>
      <c r="F36" s="9" t="s">
        <v>4483</v>
      </c>
      <c r="G36" s="79" t="s">
        <v>4456</v>
      </c>
      <c r="H36" s="5" t="s">
        <v>166</v>
      </c>
      <c r="I36" s="58" t="s">
        <v>2083</v>
      </c>
      <c r="J36" s="6" t="s">
        <v>2099</v>
      </c>
      <c r="K36" s="56" t="s">
        <v>111</v>
      </c>
      <c r="L36" s="60">
        <v>1323</v>
      </c>
      <c r="M36" s="367"/>
      <c r="N36" s="7"/>
      <c r="O36" s="24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4"/>
    </row>
    <row r="37" spans="1:28" s="2" customFormat="1" ht="20.100000000000001" customHeight="1" x14ac:dyDescent="0.3">
      <c r="A37" s="32" t="s">
        <v>2099</v>
      </c>
      <c r="B37" s="31" t="s">
        <v>2100</v>
      </c>
      <c r="C37" s="5" t="s">
        <v>4432</v>
      </c>
      <c r="D37" s="10"/>
      <c r="E37" s="10"/>
      <c r="F37" s="9" t="s">
        <v>4484</v>
      </c>
      <c r="G37" s="79" t="s">
        <v>4457</v>
      </c>
      <c r="H37" s="5" t="s">
        <v>166</v>
      </c>
      <c r="I37" s="58" t="s">
        <v>2083</v>
      </c>
      <c r="J37" s="6" t="s">
        <v>2099</v>
      </c>
      <c r="K37" s="56" t="s">
        <v>111</v>
      </c>
      <c r="L37" s="60">
        <v>1324</v>
      </c>
      <c r="M37" s="367"/>
      <c r="N37" s="7"/>
      <c r="O37" s="24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4"/>
    </row>
    <row r="38" spans="1:28" s="2" customFormat="1" ht="20.100000000000001" customHeight="1" x14ac:dyDescent="0.3">
      <c r="A38" s="32" t="s">
        <v>2099</v>
      </c>
      <c r="B38" s="31" t="s">
        <v>2100</v>
      </c>
      <c r="C38" s="5" t="s">
        <v>4433</v>
      </c>
      <c r="D38" s="10"/>
      <c r="E38" s="10"/>
      <c r="F38" s="9" t="s">
        <v>4485</v>
      </c>
      <c r="G38" s="79" t="s">
        <v>4458</v>
      </c>
      <c r="H38" s="5" t="s">
        <v>166</v>
      </c>
      <c r="I38" s="58" t="s">
        <v>2083</v>
      </c>
      <c r="J38" s="6" t="s">
        <v>2099</v>
      </c>
      <c r="K38" s="56" t="s">
        <v>111</v>
      </c>
      <c r="L38" s="60">
        <v>1325</v>
      </c>
      <c r="M38" s="367"/>
      <c r="N38" s="7"/>
      <c r="O38" s="2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4"/>
    </row>
    <row r="39" spans="1:28" s="2" customFormat="1" ht="20.100000000000001" customHeight="1" x14ac:dyDescent="0.3">
      <c r="A39" s="32" t="s">
        <v>2099</v>
      </c>
      <c r="B39" s="31" t="s">
        <v>2100</v>
      </c>
      <c r="C39" s="5" t="s">
        <v>4434</v>
      </c>
      <c r="D39" s="10"/>
      <c r="E39" s="10"/>
      <c r="F39" s="9" t="s">
        <v>4486</v>
      </c>
      <c r="G39" s="79" t="s">
        <v>4459</v>
      </c>
      <c r="H39" s="5" t="s">
        <v>166</v>
      </c>
      <c r="I39" s="58" t="s">
        <v>2083</v>
      </c>
      <c r="J39" s="6" t="s">
        <v>2099</v>
      </c>
      <c r="K39" s="56" t="s">
        <v>111</v>
      </c>
      <c r="L39" s="60">
        <v>1326</v>
      </c>
      <c r="M39" s="367"/>
      <c r="N39" s="7"/>
      <c r="O39" s="2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4"/>
    </row>
    <row r="40" spans="1:28" s="2" customFormat="1" ht="20.100000000000001" customHeight="1" x14ac:dyDescent="0.3">
      <c r="A40" s="32" t="s">
        <v>2099</v>
      </c>
      <c r="B40" s="31" t="s">
        <v>2100</v>
      </c>
      <c r="C40" s="5" t="s">
        <v>4435</v>
      </c>
      <c r="D40" s="10"/>
      <c r="E40" s="10"/>
      <c r="F40" s="9" t="s">
        <v>4487</v>
      </c>
      <c r="G40" s="79" t="s">
        <v>4460</v>
      </c>
      <c r="H40" s="5" t="s">
        <v>166</v>
      </c>
      <c r="I40" s="58" t="s">
        <v>2083</v>
      </c>
      <c r="J40" s="6" t="s">
        <v>2099</v>
      </c>
      <c r="K40" s="56" t="s">
        <v>111</v>
      </c>
      <c r="L40" s="60">
        <v>1327</v>
      </c>
      <c r="M40" s="367"/>
      <c r="N40" s="7"/>
      <c r="O40" s="2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4"/>
    </row>
    <row r="41" spans="1:28" s="2" customForma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3"/>
      <c r="N41" s="3"/>
      <c r="O41" s="1"/>
      <c r="AB41" s="4"/>
    </row>
    <row r="42" spans="1:28" s="2" customForma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3"/>
      <c r="N42" s="3"/>
      <c r="O42" s="1"/>
      <c r="AB42" s="4"/>
    </row>
    <row r="43" spans="1:28" s="2" customForma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3"/>
      <c r="N43" s="3"/>
      <c r="O43" s="1"/>
      <c r="AB43" s="4"/>
    </row>
    <row r="44" spans="1:28" s="2" customForma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3"/>
      <c r="N44" s="3"/>
      <c r="O44" s="1"/>
      <c r="AB44" s="4"/>
    </row>
    <row r="45" spans="1:28" s="2" customForma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3"/>
      <c r="N45" s="3"/>
      <c r="O45" s="1"/>
      <c r="AB45" s="4"/>
    </row>
    <row r="46" spans="1:28" s="2" customForma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3"/>
      <c r="N46" s="3"/>
      <c r="O46" s="1"/>
      <c r="AB46" s="4"/>
    </row>
    <row r="47" spans="1:28" s="2" customForma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3"/>
      <c r="N47" s="3"/>
      <c r="O47" s="1"/>
      <c r="AB47" s="4"/>
    </row>
    <row r="48" spans="1:28" s="2" customForma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3"/>
      <c r="N48" s="3"/>
      <c r="O48" s="1"/>
      <c r="AB48" s="4"/>
    </row>
    <row r="49" spans="1:28" s="2" customForma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3"/>
      <c r="N49" s="3"/>
      <c r="O49" s="1"/>
      <c r="AB49" s="4"/>
    </row>
    <row r="50" spans="1:28" s="2" customForma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3"/>
      <c r="N50" s="3"/>
      <c r="O50" s="1"/>
      <c r="AB50" s="4"/>
    </row>
    <row r="51" spans="1:28" s="2" customForma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3"/>
      <c r="N51" s="3"/>
      <c r="O51" s="1"/>
      <c r="AB51" s="4"/>
    </row>
    <row r="52" spans="1:28" s="2" customForma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3"/>
      <c r="N52" s="3"/>
      <c r="O52" s="1"/>
      <c r="AB52" s="4"/>
    </row>
    <row r="53" spans="1:28" s="2" customForma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3"/>
      <c r="N53" s="3"/>
      <c r="O53" s="1"/>
      <c r="AB53" s="4"/>
    </row>
    <row r="54" spans="1:28" s="2" customForma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3"/>
      <c r="N54" s="3"/>
      <c r="O54" s="1"/>
      <c r="AB54" s="4"/>
    </row>
    <row r="55" spans="1:28" s="2" customForma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3"/>
      <c r="N55" s="3"/>
      <c r="O55" s="1"/>
      <c r="AB55" s="4"/>
    </row>
    <row r="56" spans="1:28" s="2" customForma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3"/>
      <c r="N56" s="3"/>
      <c r="O56" s="1"/>
      <c r="AB56" s="4"/>
    </row>
    <row r="57" spans="1:28" s="2" customForma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3"/>
      <c r="N57" s="3"/>
      <c r="O57" s="1"/>
      <c r="AB57" s="4"/>
    </row>
    <row r="58" spans="1:28" s="2" customForma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3"/>
      <c r="N58" s="3"/>
      <c r="O58" s="1"/>
      <c r="AB58" s="4"/>
    </row>
  </sheetData>
  <sheetProtection selectLockedCells="1" selectUnlockedCells="1"/>
  <mergeCells count="14">
    <mergeCell ref="A26:N26"/>
    <mergeCell ref="A11:N11"/>
    <mergeCell ref="U3:AA3"/>
    <mergeCell ref="C4:G4"/>
    <mergeCell ref="I4:N4"/>
    <mergeCell ref="A6:N6"/>
    <mergeCell ref="A8:N8"/>
    <mergeCell ref="A1:B4"/>
    <mergeCell ref="C1:J1"/>
    <mergeCell ref="K1:N2"/>
    <mergeCell ref="C2:J2"/>
    <mergeCell ref="I3:N3"/>
    <mergeCell ref="C3:F3"/>
    <mergeCell ref="G3:H3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5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A148A-E5C7-4320-8FFB-80C130FAECB9}">
  <sheetPr>
    <pageSetUpPr fitToPage="1"/>
  </sheetPr>
  <dimension ref="A1:AT119"/>
  <sheetViews>
    <sheetView view="pageBreakPreview" zoomScale="80" zoomScaleNormal="75" zoomScaleSheetLayoutView="80" workbookViewId="0">
      <pane ySplit="5" topLeftCell="A6" activePane="bottomLeft" state="frozen"/>
      <selection activeCell="A2" sqref="A2:B2"/>
      <selection pane="bottomLeft" activeCell="M37" sqref="M37:N37"/>
    </sheetView>
  </sheetViews>
  <sheetFormatPr defaultRowHeight="14.4" x14ac:dyDescent="0.3"/>
  <cols>
    <col min="1" max="1" width="5.44140625" style="1" bestFit="1" customWidth="1"/>
    <col min="2" max="2" width="8.33203125" style="1" bestFit="1" customWidth="1"/>
    <col min="3" max="3" width="62.44140625" style="1" bestFit="1" customWidth="1"/>
    <col min="4" max="4" width="8.5546875" style="1" bestFit="1" customWidth="1"/>
    <col min="5" max="5" width="6.88671875" style="1" bestFit="1" customWidth="1"/>
    <col min="6" max="6" width="36.88671875" style="1" bestFit="1" customWidth="1"/>
    <col min="7" max="7" width="53" style="1" bestFit="1" customWidth="1"/>
    <col min="8" max="8" width="24.109375" style="1" bestFit="1" customWidth="1"/>
    <col min="9" max="9" width="15.44140625" style="1" bestFit="1" customWidth="1"/>
    <col min="10" max="10" width="8.44140625" style="1" bestFit="1" customWidth="1"/>
    <col min="11" max="11" width="11.88671875" style="1" bestFit="1" customWidth="1"/>
    <col min="12" max="12" width="10.5546875" style="1" bestFit="1" customWidth="1"/>
    <col min="13" max="14" width="3.77734375" style="3" bestFit="1" customWidth="1"/>
    <col min="15" max="15" width="71.6640625" style="1" bestFit="1" customWidth="1"/>
    <col min="16" max="16" width="36.44140625" style="2" bestFit="1" customWidth="1"/>
    <col min="17" max="17" width="13.33203125" style="2" customWidth="1"/>
    <col min="18" max="18" width="15" style="2" customWidth="1"/>
    <col min="19" max="19" width="31.44140625" style="2" bestFit="1" customWidth="1"/>
    <col min="20" max="20" width="52.109375" style="2" customWidth="1"/>
    <col min="21" max="21" width="14.5546875" style="2" customWidth="1"/>
    <col min="22" max="22" width="16.5546875" style="2" customWidth="1"/>
    <col min="23" max="23" width="10.44140625" style="2" customWidth="1"/>
    <col min="24" max="24" width="10.88671875" style="2" customWidth="1"/>
    <col min="25" max="25" width="7.88671875" style="2" customWidth="1"/>
    <col min="26" max="26" width="4.5546875" style="2" customWidth="1"/>
    <col min="27" max="46" width="8.88671875" style="2"/>
    <col min="47" max="16384" width="8.88671875" style="1"/>
  </cols>
  <sheetData>
    <row r="1" spans="1:28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411</v>
      </c>
      <c r="L1" s="465"/>
      <c r="M1" s="465"/>
      <c r="N1" s="465"/>
    </row>
    <row r="2" spans="1:28" ht="31.8" customHeight="1" x14ac:dyDescent="0.3">
      <c r="A2" s="458"/>
      <c r="B2" s="459"/>
      <c r="C2" s="466" t="s">
        <v>356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8" ht="28.8" customHeight="1" x14ac:dyDescent="0.25">
      <c r="A3" s="458"/>
      <c r="B3" s="459"/>
      <c r="C3" s="469" t="s">
        <v>4838</v>
      </c>
      <c r="D3" s="469"/>
      <c r="E3" s="469"/>
      <c r="F3" s="469"/>
      <c r="G3" s="470" t="str">
        <f>Capa!G73</f>
        <v>IP:10.39.13.21</v>
      </c>
      <c r="H3" s="471"/>
      <c r="I3" s="468" t="s">
        <v>63</v>
      </c>
      <c r="J3" s="468"/>
      <c r="K3" s="468"/>
      <c r="L3" s="468"/>
      <c r="M3" s="468"/>
      <c r="N3" s="468"/>
      <c r="O3" s="20"/>
      <c r="P3" s="13"/>
      <c r="Q3" s="13"/>
      <c r="R3" s="13"/>
      <c r="S3" s="13"/>
      <c r="T3" s="13"/>
      <c r="U3" s="449"/>
      <c r="V3" s="449"/>
      <c r="W3" s="449"/>
      <c r="X3" s="449"/>
      <c r="Y3" s="449"/>
      <c r="Z3" s="449"/>
      <c r="AA3" s="449"/>
    </row>
    <row r="4" spans="1:28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8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21"/>
      <c r="P5" s="13"/>
      <c r="Q5" s="13"/>
      <c r="R5" s="13"/>
      <c r="S5" s="22"/>
      <c r="T5" s="13"/>
      <c r="U5" s="13"/>
      <c r="V5" s="13"/>
      <c r="W5" s="13"/>
      <c r="X5" s="13"/>
      <c r="Y5" s="13"/>
      <c r="Z5" s="13"/>
      <c r="AA5" s="13"/>
      <c r="AB5" s="4"/>
    </row>
    <row r="6" spans="1:28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2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4"/>
    </row>
    <row r="7" spans="1:28" ht="20.100000000000001" customHeight="1" x14ac:dyDescent="0.3">
      <c r="A7" s="32" t="s">
        <v>357</v>
      </c>
      <c r="B7" s="31" t="s">
        <v>378</v>
      </c>
      <c r="C7" s="5" t="s">
        <v>46</v>
      </c>
      <c r="D7" s="10" t="s">
        <v>551</v>
      </c>
      <c r="E7" s="10"/>
      <c r="F7" s="9" t="s">
        <v>425</v>
      </c>
      <c r="G7" s="9" t="s">
        <v>414</v>
      </c>
      <c r="H7" s="5"/>
      <c r="I7" s="56" t="s">
        <v>1920</v>
      </c>
      <c r="J7" s="6" t="s">
        <v>357</v>
      </c>
      <c r="K7" s="56" t="s">
        <v>111</v>
      </c>
      <c r="L7" s="60">
        <v>1500</v>
      </c>
      <c r="M7" s="367"/>
      <c r="N7" s="6"/>
      <c r="O7" s="2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4"/>
    </row>
    <row r="8" spans="1:28" ht="20.100000000000001" customHeight="1" x14ac:dyDescent="0.3">
      <c r="A8" s="32" t="s">
        <v>357</v>
      </c>
      <c r="B8" s="31" t="s">
        <v>378</v>
      </c>
      <c r="C8" s="5" t="s">
        <v>45</v>
      </c>
      <c r="D8" s="10" t="s">
        <v>552</v>
      </c>
      <c r="E8" s="10"/>
      <c r="F8" s="9" t="s">
        <v>426</v>
      </c>
      <c r="G8" s="9" t="s">
        <v>415</v>
      </c>
      <c r="H8" s="5"/>
      <c r="I8" s="56" t="s">
        <v>1920</v>
      </c>
      <c r="J8" s="6" t="s">
        <v>357</v>
      </c>
      <c r="K8" s="56" t="s">
        <v>111</v>
      </c>
      <c r="L8" s="60">
        <v>1501</v>
      </c>
      <c r="M8" s="367"/>
      <c r="N8" s="6"/>
      <c r="O8" s="24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4"/>
    </row>
    <row r="9" spans="1:28" ht="20.100000000000001" customHeight="1" x14ac:dyDescent="0.3">
      <c r="A9" s="32" t="s">
        <v>357</v>
      </c>
      <c r="B9" s="31" t="s">
        <v>378</v>
      </c>
      <c r="C9" s="5" t="s">
        <v>44</v>
      </c>
      <c r="D9" s="10" t="s">
        <v>553</v>
      </c>
      <c r="E9" s="10"/>
      <c r="F9" s="9" t="s">
        <v>427</v>
      </c>
      <c r="G9" s="9" t="s">
        <v>416</v>
      </c>
      <c r="H9" s="5"/>
      <c r="I9" s="56" t="s">
        <v>1920</v>
      </c>
      <c r="J9" s="6" t="s">
        <v>357</v>
      </c>
      <c r="K9" s="56" t="s">
        <v>111</v>
      </c>
      <c r="L9" s="60">
        <v>1502</v>
      </c>
      <c r="M9" s="367"/>
      <c r="N9" s="6"/>
      <c r="O9" s="2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4"/>
    </row>
    <row r="10" spans="1:28" ht="20.100000000000001" customHeight="1" x14ac:dyDescent="0.3">
      <c r="A10" s="93" t="s">
        <v>357</v>
      </c>
      <c r="B10" s="94" t="s">
        <v>378</v>
      </c>
      <c r="C10" s="95" t="s">
        <v>359</v>
      </c>
      <c r="D10" s="96"/>
      <c r="E10" s="96"/>
      <c r="F10" s="97" t="s">
        <v>421</v>
      </c>
      <c r="G10" s="97" t="s">
        <v>417</v>
      </c>
      <c r="H10" s="95"/>
      <c r="I10" s="98" t="s">
        <v>1920</v>
      </c>
      <c r="J10" s="99" t="s">
        <v>357</v>
      </c>
      <c r="K10" s="98" t="s">
        <v>111</v>
      </c>
      <c r="L10" s="508" t="s">
        <v>1032</v>
      </c>
      <c r="M10" s="509"/>
      <c r="N10" s="510"/>
      <c r="O10" s="2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"/>
    </row>
    <row r="11" spans="1:28" ht="20.100000000000001" customHeight="1" x14ac:dyDescent="0.3">
      <c r="A11" s="93" t="s">
        <v>357</v>
      </c>
      <c r="B11" s="94" t="s">
        <v>378</v>
      </c>
      <c r="C11" s="95" t="s">
        <v>360</v>
      </c>
      <c r="D11" s="96"/>
      <c r="E11" s="96"/>
      <c r="F11" s="97" t="s">
        <v>422</v>
      </c>
      <c r="G11" s="97" t="s">
        <v>418</v>
      </c>
      <c r="H11" s="95"/>
      <c r="I11" s="98" t="s">
        <v>1920</v>
      </c>
      <c r="J11" s="99" t="s">
        <v>357</v>
      </c>
      <c r="K11" s="98" t="s">
        <v>111</v>
      </c>
      <c r="L11" s="508" t="s">
        <v>1032</v>
      </c>
      <c r="M11" s="509"/>
      <c r="N11" s="510"/>
      <c r="O11" s="2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4"/>
    </row>
    <row r="12" spans="1:28" ht="20.100000000000001" customHeight="1" x14ac:dyDescent="0.3">
      <c r="A12" s="93" t="s">
        <v>357</v>
      </c>
      <c r="B12" s="94" t="s">
        <v>378</v>
      </c>
      <c r="C12" s="95" t="s">
        <v>361</v>
      </c>
      <c r="D12" s="96"/>
      <c r="E12" s="96"/>
      <c r="F12" s="97" t="s">
        <v>423</v>
      </c>
      <c r="G12" s="97" t="s">
        <v>419</v>
      </c>
      <c r="H12" s="95"/>
      <c r="I12" s="98" t="s">
        <v>1920</v>
      </c>
      <c r="J12" s="99" t="s">
        <v>357</v>
      </c>
      <c r="K12" s="98" t="s">
        <v>111</v>
      </c>
      <c r="L12" s="508" t="s">
        <v>1032</v>
      </c>
      <c r="M12" s="509"/>
      <c r="N12" s="510"/>
      <c r="O12" s="2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"/>
    </row>
    <row r="13" spans="1:28" ht="20.100000000000001" customHeight="1" x14ac:dyDescent="0.3">
      <c r="A13" s="93" t="s">
        <v>357</v>
      </c>
      <c r="B13" s="94" t="s">
        <v>378</v>
      </c>
      <c r="C13" s="95" t="s">
        <v>379</v>
      </c>
      <c r="D13" s="96"/>
      <c r="E13" s="96"/>
      <c r="F13" s="97" t="s">
        <v>424</v>
      </c>
      <c r="G13" s="97" t="s">
        <v>420</v>
      </c>
      <c r="H13" s="95"/>
      <c r="I13" s="98" t="s">
        <v>1920</v>
      </c>
      <c r="J13" s="99" t="s">
        <v>357</v>
      </c>
      <c r="K13" s="98" t="s">
        <v>111</v>
      </c>
      <c r="L13" s="508" t="s">
        <v>1032</v>
      </c>
      <c r="M13" s="509"/>
      <c r="N13" s="510"/>
      <c r="O13" s="2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4"/>
    </row>
    <row r="14" spans="1:28" ht="20.100000000000001" customHeight="1" x14ac:dyDescent="0.3">
      <c r="A14" s="32" t="s">
        <v>357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79" t="s">
        <v>430</v>
      </c>
      <c r="H14" s="5"/>
      <c r="I14" s="56" t="s">
        <v>1920</v>
      </c>
      <c r="J14" s="6" t="s">
        <v>357</v>
      </c>
      <c r="K14" s="56" t="s">
        <v>111</v>
      </c>
      <c r="L14" s="60">
        <v>1503</v>
      </c>
      <c r="M14" s="367"/>
      <c r="N14" s="6"/>
      <c r="O14" s="2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4"/>
    </row>
    <row r="15" spans="1:28" s="2" customFormat="1" ht="20.100000000000001" customHeight="1" x14ac:dyDescent="0.3">
      <c r="A15" s="32" t="s">
        <v>357</v>
      </c>
      <c r="B15" s="31" t="s">
        <v>378</v>
      </c>
      <c r="C15" s="5" t="s">
        <v>38</v>
      </c>
      <c r="D15" s="10"/>
      <c r="E15" s="10"/>
      <c r="F15" s="9" t="s">
        <v>126</v>
      </c>
      <c r="G15" s="79" t="s">
        <v>428</v>
      </c>
      <c r="H15" s="5"/>
      <c r="I15" s="56" t="s">
        <v>1920</v>
      </c>
      <c r="J15" s="6" t="s">
        <v>357</v>
      </c>
      <c r="K15" s="56" t="s">
        <v>111</v>
      </c>
      <c r="L15" s="60">
        <v>1504</v>
      </c>
      <c r="M15" s="367"/>
      <c r="N15" s="6"/>
      <c r="O15" s="2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4"/>
    </row>
    <row r="16" spans="1:28" s="2" customFormat="1" ht="20.100000000000001" customHeight="1" x14ac:dyDescent="0.3">
      <c r="A16" s="32" t="s">
        <v>357</v>
      </c>
      <c r="B16" s="31" t="s">
        <v>378</v>
      </c>
      <c r="C16" s="5" t="s">
        <v>37</v>
      </c>
      <c r="D16" s="10"/>
      <c r="E16" s="10"/>
      <c r="F16" s="9" t="s">
        <v>128</v>
      </c>
      <c r="G16" s="79" t="s">
        <v>429</v>
      </c>
      <c r="H16" s="5"/>
      <c r="I16" s="56" t="s">
        <v>1920</v>
      </c>
      <c r="J16" s="6" t="s">
        <v>357</v>
      </c>
      <c r="K16" s="56" t="s">
        <v>111</v>
      </c>
      <c r="L16" s="60">
        <v>1505</v>
      </c>
      <c r="M16" s="367"/>
      <c r="N16" s="6"/>
      <c r="O16" s="2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4"/>
    </row>
    <row r="17" spans="1:28" s="2" customFormat="1" ht="20.100000000000001" customHeight="1" x14ac:dyDescent="0.25">
      <c r="A17" s="443" t="s">
        <v>59</v>
      </c>
      <c r="B17" s="444"/>
      <c r="C17" s="444"/>
      <c r="D17" s="444"/>
      <c r="E17" s="444"/>
      <c r="F17" s="444"/>
      <c r="G17" s="444"/>
      <c r="H17" s="444"/>
      <c r="I17" s="444"/>
      <c r="J17" s="444"/>
      <c r="K17" s="444"/>
      <c r="L17" s="444"/>
      <c r="M17" s="444"/>
      <c r="N17" s="445"/>
      <c r="O17" s="23"/>
      <c r="P17" s="23"/>
      <c r="Q17" s="23"/>
      <c r="R17" s="23"/>
      <c r="S17" s="23"/>
      <c r="T17" s="23"/>
      <c r="U17" s="13"/>
      <c r="V17" s="13"/>
      <c r="W17" s="13"/>
      <c r="X17" s="13"/>
      <c r="Y17" s="13"/>
      <c r="Z17" s="13"/>
      <c r="AA17" s="13"/>
      <c r="AB17" s="4"/>
    </row>
    <row r="18" spans="1:28" s="2" customFormat="1" ht="20.100000000000001" customHeight="1" x14ac:dyDescent="0.3">
      <c r="A18" s="32" t="s">
        <v>357</v>
      </c>
      <c r="B18" s="31" t="s">
        <v>378</v>
      </c>
      <c r="C18" s="44" t="s">
        <v>362</v>
      </c>
      <c r="D18" s="10"/>
      <c r="E18" s="10" t="s">
        <v>74</v>
      </c>
      <c r="F18" s="9" t="s">
        <v>431</v>
      </c>
      <c r="G18" s="79" t="s">
        <v>432</v>
      </c>
      <c r="H18" s="84" t="s">
        <v>470</v>
      </c>
      <c r="I18" s="56" t="s">
        <v>2082</v>
      </c>
      <c r="J18" s="6" t="s">
        <v>357</v>
      </c>
      <c r="K18" s="56" t="s">
        <v>160</v>
      </c>
      <c r="L18" s="60">
        <v>1500</v>
      </c>
      <c r="M18" s="367"/>
      <c r="N18" s="6"/>
      <c r="O18" s="2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4"/>
    </row>
    <row r="19" spans="1:28" s="2" customFormat="1" ht="20.100000000000001" customHeight="1" x14ac:dyDescent="0.3">
      <c r="A19" s="32" t="s">
        <v>357</v>
      </c>
      <c r="B19" s="33" t="s">
        <v>378</v>
      </c>
      <c r="C19" s="50" t="s">
        <v>500</v>
      </c>
      <c r="D19" s="63"/>
      <c r="E19" s="45"/>
      <c r="F19" s="377" t="s">
        <v>4975</v>
      </c>
      <c r="G19" s="80" t="s">
        <v>660</v>
      </c>
      <c r="H19" s="47" t="s">
        <v>469</v>
      </c>
      <c r="I19" s="56" t="s">
        <v>2082</v>
      </c>
      <c r="J19" s="47" t="s">
        <v>357</v>
      </c>
      <c r="K19" s="64" t="s">
        <v>160</v>
      </c>
      <c r="L19" s="60">
        <v>1501</v>
      </c>
      <c r="M19" s="370"/>
      <c r="N19" s="47"/>
      <c r="O19" s="2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4"/>
    </row>
    <row r="20" spans="1:28" s="2" customFormat="1" ht="20.100000000000001" customHeight="1" x14ac:dyDescent="0.3">
      <c r="A20" s="32" t="s">
        <v>357</v>
      </c>
      <c r="B20" s="33" t="s">
        <v>378</v>
      </c>
      <c r="C20" s="50" t="s">
        <v>377</v>
      </c>
      <c r="D20" s="51"/>
      <c r="E20" s="51"/>
      <c r="F20" s="319" t="s">
        <v>4976</v>
      </c>
      <c r="G20" s="80" t="s">
        <v>661</v>
      </c>
      <c r="H20" s="47" t="s">
        <v>469</v>
      </c>
      <c r="I20" s="56" t="s">
        <v>2082</v>
      </c>
      <c r="J20" s="47" t="s">
        <v>357</v>
      </c>
      <c r="K20" s="64" t="s">
        <v>160</v>
      </c>
      <c r="L20" s="60">
        <v>1502</v>
      </c>
      <c r="M20" s="371"/>
      <c r="N20" s="53"/>
      <c r="O20" s="2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4"/>
    </row>
    <row r="21" spans="1:28" s="2" customFormat="1" ht="20.100000000000001" customHeight="1" x14ac:dyDescent="0.3">
      <c r="A21" s="32" t="s">
        <v>357</v>
      </c>
      <c r="B21" s="33" t="s">
        <v>378</v>
      </c>
      <c r="C21" s="50" t="s">
        <v>471</v>
      </c>
      <c r="D21" s="51"/>
      <c r="E21" s="51"/>
      <c r="F21" s="319" t="s">
        <v>4977</v>
      </c>
      <c r="G21" s="80" t="s">
        <v>662</v>
      </c>
      <c r="H21" s="47" t="s">
        <v>469</v>
      </c>
      <c r="I21" s="56" t="s">
        <v>2082</v>
      </c>
      <c r="J21" s="47" t="s">
        <v>357</v>
      </c>
      <c r="K21" s="64" t="s">
        <v>160</v>
      </c>
      <c r="L21" s="60">
        <v>1503</v>
      </c>
      <c r="M21" s="371"/>
      <c r="N21" s="53"/>
      <c r="O21" s="2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4"/>
    </row>
    <row r="22" spans="1:28" s="2" customFormat="1" ht="20.100000000000001" customHeight="1" x14ac:dyDescent="0.3">
      <c r="A22" s="32" t="s">
        <v>357</v>
      </c>
      <c r="B22" s="33" t="s">
        <v>378</v>
      </c>
      <c r="C22" s="50" t="s">
        <v>380</v>
      </c>
      <c r="D22" s="51"/>
      <c r="E22" s="51"/>
      <c r="F22" s="319" t="s">
        <v>4978</v>
      </c>
      <c r="G22" s="320" t="s">
        <v>667</v>
      </c>
      <c r="H22" s="47" t="s">
        <v>469</v>
      </c>
      <c r="I22" s="66" t="s">
        <v>2709</v>
      </c>
      <c r="J22" s="47" t="s">
        <v>357</v>
      </c>
      <c r="K22" s="64" t="s">
        <v>160</v>
      </c>
      <c r="L22" s="60">
        <v>1504</v>
      </c>
      <c r="M22" s="371"/>
      <c r="N22" s="53"/>
      <c r="O22" s="24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4"/>
    </row>
    <row r="23" spans="1:28" s="2" customFormat="1" ht="20.100000000000001" customHeight="1" x14ac:dyDescent="0.3">
      <c r="A23" s="32" t="s">
        <v>357</v>
      </c>
      <c r="B23" s="33" t="s">
        <v>378</v>
      </c>
      <c r="C23" s="50" t="s">
        <v>381</v>
      </c>
      <c r="D23" s="51"/>
      <c r="E23" s="51"/>
      <c r="F23" s="319" t="s">
        <v>4979</v>
      </c>
      <c r="G23" s="320" t="s">
        <v>668</v>
      </c>
      <c r="H23" s="47" t="s">
        <v>469</v>
      </c>
      <c r="I23" s="66" t="s">
        <v>2709</v>
      </c>
      <c r="J23" s="47" t="s">
        <v>357</v>
      </c>
      <c r="K23" s="64" t="s">
        <v>160</v>
      </c>
      <c r="L23" s="60">
        <v>1505</v>
      </c>
      <c r="M23" s="371"/>
      <c r="N23" s="53"/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</row>
    <row r="24" spans="1:28" s="2" customFormat="1" ht="20.100000000000001" customHeight="1" x14ac:dyDescent="0.3">
      <c r="A24" s="32" t="s">
        <v>357</v>
      </c>
      <c r="B24" s="33" t="s">
        <v>378</v>
      </c>
      <c r="C24" s="50" t="s">
        <v>382</v>
      </c>
      <c r="D24" s="51"/>
      <c r="E24" s="51"/>
      <c r="F24" s="319" t="s">
        <v>4980</v>
      </c>
      <c r="G24" s="320" t="s">
        <v>669</v>
      </c>
      <c r="H24" s="47" t="s">
        <v>469</v>
      </c>
      <c r="I24" s="66" t="s">
        <v>2709</v>
      </c>
      <c r="J24" s="47" t="s">
        <v>357</v>
      </c>
      <c r="K24" s="64" t="s">
        <v>160</v>
      </c>
      <c r="L24" s="60">
        <v>1506</v>
      </c>
      <c r="M24" s="371"/>
      <c r="N24" s="53"/>
      <c r="O24" s="2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4"/>
    </row>
    <row r="25" spans="1:28" s="2" customFormat="1" ht="20.100000000000001" customHeight="1" x14ac:dyDescent="0.3">
      <c r="A25" s="32" t="s">
        <v>357</v>
      </c>
      <c r="B25" s="33" t="s">
        <v>378</v>
      </c>
      <c r="C25" s="50" t="s">
        <v>383</v>
      </c>
      <c r="D25" s="51"/>
      <c r="E25" s="51"/>
      <c r="F25" s="319" t="s">
        <v>4981</v>
      </c>
      <c r="G25" s="320" t="s">
        <v>4887</v>
      </c>
      <c r="H25" s="47" t="s">
        <v>469</v>
      </c>
      <c r="I25" s="66" t="s">
        <v>2709</v>
      </c>
      <c r="J25" s="47" t="s">
        <v>357</v>
      </c>
      <c r="K25" s="64" t="s">
        <v>160</v>
      </c>
      <c r="L25" s="60">
        <v>1507</v>
      </c>
      <c r="M25" s="371"/>
      <c r="N25" s="53"/>
      <c r="O25" s="24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4"/>
    </row>
    <row r="26" spans="1:28" s="2" customFormat="1" ht="20.100000000000001" customHeight="1" x14ac:dyDescent="0.3">
      <c r="A26" s="32" t="s">
        <v>357</v>
      </c>
      <c r="B26" s="33" t="s">
        <v>378</v>
      </c>
      <c r="C26" s="50" t="s">
        <v>384</v>
      </c>
      <c r="D26" s="51"/>
      <c r="E26" s="51"/>
      <c r="F26" s="319" t="s">
        <v>4982</v>
      </c>
      <c r="G26" s="320" t="s">
        <v>4888</v>
      </c>
      <c r="H26" s="47" t="s">
        <v>469</v>
      </c>
      <c r="I26" s="66" t="s">
        <v>2709</v>
      </c>
      <c r="J26" s="47" t="s">
        <v>357</v>
      </c>
      <c r="K26" s="64" t="s">
        <v>160</v>
      </c>
      <c r="L26" s="60">
        <v>1508</v>
      </c>
      <c r="M26" s="371"/>
      <c r="N26" s="53"/>
      <c r="O26" s="2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4"/>
    </row>
    <row r="27" spans="1:28" s="2" customFormat="1" ht="20.100000000000001" customHeight="1" x14ac:dyDescent="0.3">
      <c r="A27" s="32" t="s">
        <v>357</v>
      </c>
      <c r="B27" s="33" t="s">
        <v>378</v>
      </c>
      <c r="C27" s="50" t="s">
        <v>35</v>
      </c>
      <c r="D27" s="51"/>
      <c r="E27" s="51"/>
      <c r="F27" s="319" t="s">
        <v>4983</v>
      </c>
      <c r="G27" s="81" t="s">
        <v>663</v>
      </c>
      <c r="H27" s="47" t="s">
        <v>469</v>
      </c>
      <c r="I27" s="56" t="s">
        <v>2082</v>
      </c>
      <c r="J27" s="47" t="s">
        <v>357</v>
      </c>
      <c r="K27" s="64" t="s">
        <v>160</v>
      </c>
      <c r="L27" s="60">
        <v>1509</v>
      </c>
      <c r="M27" s="371"/>
      <c r="N27" s="53"/>
      <c r="O27" s="2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4"/>
    </row>
    <row r="28" spans="1:28" s="2" customFormat="1" ht="20.100000000000001" customHeight="1" x14ac:dyDescent="0.3">
      <c r="A28" s="32" t="s">
        <v>357</v>
      </c>
      <c r="B28" s="78" t="s">
        <v>378</v>
      </c>
      <c r="C28" s="68" t="s">
        <v>410</v>
      </c>
      <c r="D28" s="69"/>
      <c r="E28" s="69"/>
      <c r="F28" s="330" t="s">
        <v>4984</v>
      </c>
      <c r="G28" s="81" t="s">
        <v>664</v>
      </c>
      <c r="H28" s="47" t="s">
        <v>469</v>
      </c>
      <c r="I28" s="56" t="s">
        <v>2082</v>
      </c>
      <c r="J28" s="47" t="s">
        <v>357</v>
      </c>
      <c r="K28" s="64" t="s">
        <v>160</v>
      </c>
      <c r="L28" s="60">
        <v>1510</v>
      </c>
      <c r="M28" s="411"/>
      <c r="N28" s="89"/>
      <c r="O28" s="2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4"/>
    </row>
    <row r="29" spans="1:28" s="2" customFormat="1" ht="20.100000000000001" customHeight="1" x14ac:dyDescent="0.3">
      <c r="A29" s="304" t="s">
        <v>357</v>
      </c>
      <c r="B29" s="304" t="s">
        <v>378</v>
      </c>
      <c r="C29" s="314" t="s">
        <v>591</v>
      </c>
      <c r="D29" s="305"/>
      <c r="E29" s="305"/>
      <c r="F29" s="398" t="s">
        <v>4985</v>
      </c>
      <c r="G29" s="338" t="s">
        <v>4889</v>
      </c>
      <c r="H29" s="304" t="s">
        <v>590</v>
      </c>
      <c r="I29" s="315" t="s">
        <v>2709</v>
      </c>
      <c r="J29" s="533" t="s">
        <v>4296</v>
      </c>
      <c r="K29" s="533"/>
      <c r="L29" s="533"/>
      <c r="M29" s="533"/>
      <c r="N29" s="533"/>
      <c r="O29" s="2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4"/>
    </row>
    <row r="30" spans="1:28" s="2" customFormat="1" ht="20.100000000000001" customHeight="1" x14ac:dyDescent="0.3">
      <c r="A30" s="55" t="s">
        <v>357</v>
      </c>
      <c r="B30" s="55" t="s">
        <v>378</v>
      </c>
      <c r="C30" s="233" t="s">
        <v>34</v>
      </c>
      <c r="D30" s="399"/>
      <c r="E30" s="399"/>
      <c r="F30" s="319" t="s">
        <v>4993</v>
      </c>
      <c r="G30" s="320" t="s">
        <v>4992</v>
      </c>
      <c r="H30" s="55" t="s">
        <v>469</v>
      </c>
      <c r="I30" s="348" t="s">
        <v>2082</v>
      </c>
      <c r="J30" s="55" t="s">
        <v>357</v>
      </c>
      <c r="K30" s="348" t="s">
        <v>160</v>
      </c>
      <c r="L30" s="55">
        <v>1511</v>
      </c>
      <c r="M30" s="412"/>
      <c r="N30" s="55"/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4"/>
    </row>
    <row r="31" spans="1:28" s="2" customFormat="1" ht="20.100000000000001" customHeight="1" x14ac:dyDescent="0.3">
      <c r="A31" s="191" t="s">
        <v>357</v>
      </c>
      <c r="B31" s="271" t="s">
        <v>378</v>
      </c>
      <c r="C31" s="269" t="s">
        <v>4896</v>
      </c>
      <c r="D31" s="305"/>
      <c r="E31" s="305"/>
      <c r="F31" s="273" t="s">
        <v>4986</v>
      </c>
      <c r="G31" s="306" t="s">
        <v>665</v>
      </c>
      <c r="H31" s="271" t="s">
        <v>469</v>
      </c>
      <c r="I31" s="274" t="s">
        <v>2082</v>
      </c>
      <c r="J31" s="271" t="s">
        <v>357</v>
      </c>
      <c r="K31" s="274" t="s">
        <v>160</v>
      </c>
      <c r="L31" s="271">
        <v>1512</v>
      </c>
      <c r="M31" s="304"/>
      <c r="N31" s="255"/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4"/>
    </row>
    <row r="32" spans="1:28" s="2" customFormat="1" ht="20.100000000000001" customHeight="1" x14ac:dyDescent="0.3">
      <c r="A32" s="191" t="s">
        <v>357</v>
      </c>
      <c r="B32" s="271" t="s">
        <v>378</v>
      </c>
      <c r="C32" s="269" t="s">
        <v>4896</v>
      </c>
      <c r="D32" s="305"/>
      <c r="E32" s="305"/>
      <c r="F32" s="273" t="s">
        <v>4987</v>
      </c>
      <c r="G32" s="306" t="s">
        <v>666</v>
      </c>
      <c r="H32" s="271" t="s">
        <v>469</v>
      </c>
      <c r="I32" s="274" t="s">
        <v>2082</v>
      </c>
      <c r="J32" s="271" t="s">
        <v>357</v>
      </c>
      <c r="K32" s="274" t="s">
        <v>160</v>
      </c>
      <c r="L32" s="271">
        <v>1513</v>
      </c>
      <c r="M32" s="304"/>
      <c r="N32" s="304"/>
      <c r="O32" s="2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4"/>
    </row>
    <row r="33" spans="1:28" s="2" customFormat="1" ht="20.100000000000001" customHeight="1" x14ac:dyDescent="0.25">
      <c r="A33" s="505" t="s">
        <v>78</v>
      </c>
      <c r="B33" s="506"/>
      <c r="C33" s="506"/>
      <c r="D33" s="506"/>
      <c r="E33" s="506"/>
      <c r="F33" s="506"/>
      <c r="G33" s="506"/>
      <c r="H33" s="506"/>
      <c r="I33" s="506"/>
      <c r="J33" s="506"/>
      <c r="K33" s="506"/>
      <c r="L33" s="506"/>
      <c r="M33" s="506"/>
      <c r="N33" s="507"/>
      <c r="O33" s="23"/>
      <c r="P33" s="23"/>
      <c r="Q33" s="23"/>
      <c r="R33" s="23"/>
      <c r="S33" s="23"/>
      <c r="T33" s="23"/>
      <c r="U33" s="13"/>
      <c r="V33" s="13"/>
      <c r="W33" s="13"/>
      <c r="X33" s="13"/>
      <c r="Y33" s="13"/>
      <c r="Z33" s="13"/>
      <c r="AA33" s="13"/>
      <c r="AB33" s="4"/>
    </row>
    <row r="34" spans="1:28" s="2" customFormat="1" ht="20.100000000000001" customHeight="1" x14ac:dyDescent="0.25">
      <c r="A34" s="511" t="s">
        <v>363</v>
      </c>
      <c r="B34" s="512"/>
      <c r="C34" s="512"/>
      <c r="D34" s="512"/>
      <c r="E34" s="512"/>
      <c r="F34" s="512"/>
      <c r="G34" s="512"/>
      <c r="H34" s="512"/>
      <c r="I34" s="512"/>
      <c r="J34" s="512"/>
      <c r="K34" s="512"/>
      <c r="L34" s="512"/>
      <c r="M34" s="512"/>
      <c r="N34" s="513"/>
      <c r="O34" s="23"/>
      <c r="P34" s="23"/>
      <c r="Q34" s="23"/>
      <c r="R34" s="23"/>
      <c r="S34" s="23"/>
      <c r="T34" s="23"/>
      <c r="U34" s="13"/>
      <c r="V34" s="13"/>
      <c r="W34" s="13"/>
      <c r="X34" s="13"/>
      <c r="Y34" s="13"/>
      <c r="Z34" s="13"/>
      <c r="AA34" s="13"/>
      <c r="AB34" s="4"/>
    </row>
    <row r="35" spans="1:28" s="2" customFormat="1" ht="20.100000000000001" customHeight="1" x14ac:dyDescent="0.3">
      <c r="A35" s="35" t="s">
        <v>357</v>
      </c>
      <c r="B35" s="36" t="s">
        <v>378</v>
      </c>
      <c r="C35" s="37" t="s">
        <v>364</v>
      </c>
      <c r="D35" s="38" t="s">
        <v>84</v>
      </c>
      <c r="E35" s="38"/>
      <c r="F35" s="39" t="s">
        <v>457</v>
      </c>
      <c r="G35" s="82" t="s">
        <v>434</v>
      </c>
      <c r="H35" s="37" t="s">
        <v>146</v>
      </c>
      <c r="I35" s="58" t="s">
        <v>2083</v>
      </c>
      <c r="J35" s="6" t="s">
        <v>357</v>
      </c>
      <c r="K35" s="56" t="s">
        <v>111</v>
      </c>
      <c r="L35" s="60">
        <v>1500</v>
      </c>
      <c r="M35" s="373"/>
      <c r="N35" s="41"/>
      <c r="O35" s="2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4"/>
    </row>
    <row r="36" spans="1:28" s="2" customFormat="1" ht="20.100000000000001" customHeight="1" x14ac:dyDescent="0.3">
      <c r="A36" s="32" t="s">
        <v>357</v>
      </c>
      <c r="B36" s="31" t="s">
        <v>378</v>
      </c>
      <c r="C36" s="5" t="s">
        <v>365</v>
      </c>
      <c r="D36" s="10" t="s">
        <v>85</v>
      </c>
      <c r="E36" s="10"/>
      <c r="F36" s="9" t="s">
        <v>458</v>
      </c>
      <c r="G36" s="79" t="s">
        <v>433</v>
      </c>
      <c r="H36" s="5" t="s">
        <v>147</v>
      </c>
      <c r="I36" s="58" t="s">
        <v>2083</v>
      </c>
      <c r="J36" s="6" t="s">
        <v>357</v>
      </c>
      <c r="K36" s="56" t="s">
        <v>111</v>
      </c>
      <c r="L36" s="60">
        <v>1501</v>
      </c>
      <c r="M36" s="367"/>
      <c r="N36" s="7"/>
      <c r="O36" s="24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4"/>
    </row>
    <row r="37" spans="1:28" s="2" customFormat="1" ht="20.100000000000001" customHeight="1" x14ac:dyDescent="0.3">
      <c r="A37" s="88" t="s">
        <v>357</v>
      </c>
      <c r="B37" s="246" t="s">
        <v>378</v>
      </c>
      <c r="C37" s="247" t="s">
        <v>366</v>
      </c>
      <c r="D37" s="248"/>
      <c r="E37" s="248"/>
      <c r="F37" s="249" t="s">
        <v>459</v>
      </c>
      <c r="G37" s="307" t="s">
        <v>435</v>
      </c>
      <c r="H37" s="247" t="s">
        <v>148</v>
      </c>
      <c r="I37" s="105" t="s">
        <v>2083</v>
      </c>
      <c r="J37" s="106" t="s">
        <v>357</v>
      </c>
      <c r="K37" s="107" t="s">
        <v>111</v>
      </c>
      <c r="L37" s="263">
        <v>1502</v>
      </c>
      <c r="M37" s="501" t="s">
        <v>65</v>
      </c>
      <c r="N37" s="502"/>
      <c r="O37" s="24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4"/>
    </row>
    <row r="38" spans="1:28" s="2" customFormat="1" ht="20.100000000000001" customHeight="1" x14ac:dyDescent="0.3">
      <c r="A38" s="32" t="s">
        <v>357</v>
      </c>
      <c r="B38" s="31" t="s">
        <v>378</v>
      </c>
      <c r="C38" s="5" t="s">
        <v>370</v>
      </c>
      <c r="D38" s="10" t="s">
        <v>371</v>
      </c>
      <c r="E38" s="10"/>
      <c r="F38" s="9" t="s">
        <v>460</v>
      </c>
      <c r="G38" s="79" t="s">
        <v>437</v>
      </c>
      <c r="H38" s="5" t="s">
        <v>148</v>
      </c>
      <c r="I38" s="58" t="s">
        <v>2083</v>
      </c>
      <c r="J38" s="6" t="s">
        <v>357</v>
      </c>
      <c r="K38" s="56" t="s">
        <v>111</v>
      </c>
      <c r="L38" s="60">
        <v>1503</v>
      </c>
      <c r="M38" s="367"/>
      <c r="N38" s="7"/>
      <c r="O38" s="2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4"/>
    </row>
    <row r="39" spans="1:28" s="2" customFormat="1" ht="20.100000000000001" customHeight="1" x14ac:dyDescent="0.3">
      <c r="A39" s="32" t="s">
        <v>357</v>
      </c>
      <c r="B39" s="31" t="s">
        <v>378</v>
      </c>
      <c r="C39" s="5" t="s">
        <v>372</v>
      </c>
      <c r="D39" s="10" t="s">
        <v>86</v>
      </c>
      <c r="E39" s="10"/>
      <c r="F39" s="9" t="s">
        <v>464</v>
      </c>
      <c r="G39" s="79" t="s">
        <v>438</v>
      </c>
      <c r="H39" s="5" t="s">
        <v>148</v>
      </c>
      <c r="I39" s="58" t="s">
        <v>2083</v>
      </c>
      <c r="J39" s="6" t="s">
        <v>357</v>
      </c>
      <c r="K39" s="56" t="s">
        <v>111</v>
      </c>
      <c r="L39" s="60">
        <v>1504</v>
      </c>
      <c r="M39" s="367"/>
      <c r="N39" s="7"/>
      <c r="O39" s="2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4"/>
    </row>
    <row r="40" spans="1:28" s="2" customFormat="1" ht="20.100000000000001" customHeight="1" x14ac:dyDescent="0.3">
      <c r="A40" s="32" t="s">
        <v>357</v>
      </c>
      <c r="B40" s="31" t="s">
        <v>378</v>
      </c>
      <c r="C40" s="5" t="s">
        <v>367</v>
      </c>
      <c r="D40" s="10" t="s">
        <v>87</v>
      </c>
      <c r="E40" s="10"/>
      <c r="F40" s="9" t="s">
        <v>465</v>
      </c>
      <c r="G40" s="79" t="s">
        <v>439</v>
      </c>
      <c r="H40" s="5" t="s">
        <v>2715</v>
      </c>
      <c r="I40" s="58" t="s">
        <v>2083</v>
      </c>
      <c r="J40" s="6" t="s">
        <v>357</v>
      </c>
      <c r="K40" s="56" t="s">
        <v>111</v>
      </c>
      <c r="L40" s="60">
        <v>1505</v>
      </c>
      <c r="M40" s="534" t="s">
        <v>5374</v>
      </c>
      <c r="N40" s="535"/>
      <c r="O40" s="2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4"/>
    </row>
    <row r="41" spans="1:28" s="2" customFormat="1" ht="20.100000000000001" customHeight="1" x14ac:dyDescent="0.3">
      <c r="A41" s="32" t="s">
        <v>357</v>
      </c>
      <c r="B41" s="31" t="s">
        <v>378</v>
      </c>
      <c r="C41" s="5" t="s">
        <v>373</v>
      </c>
      <c r="D41" s="10" t="s">
        <v>88</v>
      </c>
      <c r="E41" s="10"/>
      <c r="F41" s="9" t="s">
        <v>466</v>
      </c>
      <c r="G41" s="79" t="s">
        <v>440</v>
      </c>
      <c r="H41" s="5" t="s">
        <v>148</v>
      </c>
      <c r="I41" s="58" t="s">
        <v>2083</v>
      </c>
      <c r="J41" s="6" t="s">
        <v>357</v>
      </c>
      <c r="K41" s="56" t="s">
        <v>111</v>
      </c>
      <c r="L41" s="60">
        <v>1506</v>
      </c>
      <c r="M41" s="367"/>
      <c r="N41" s="7"/>
      <c r="O41" s="24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4"/>
    </row>
    <row r="42" spans="1:28" s="2" customFormat="1" ht="20.100000000000001" customHeight="1" x14ac:dyDescent="0.3">
      <c r="A42" s="32" t="s">
        <v>357</v>
      </c>
      <c r="B42" s="31" t="s">
        <v>378</v>
      </c>
      <c r="C42" s="5" t="s">
        <v>374</v>
      </c>
      <c r="D42" s="10" t="s">
        <v>375</v>
      </c>
      <c r="E42" s="10"/>
      <c r="F42" s="46" t="s">
        <v>467</v>
      </c>
      <c r="G42" s="80" t="s">
        <v>441</v>
      </c>
      <c r="H42" s="5" t="s">
        <v>148</v>
      </c>
      <c r="I42" s="58" t="s">
        <v>2083</v>
      </c>
      <c r="J42" s="6" t="s">
        <v>357</v>
      </c>
      <c r="K42" s="56" t="s">
        <v>111</v>
      </c>
      <c r="L42" s="60">
        <v>1507</v>
      </c>
      <c r="M42" s="370"/>
      <c r="N42" s="49"/>
      <c r="O42" s="24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4"/>
    </row>
    <row r="43" spans="1:28" s="2" customFormat="1" ht="20.100000000000001" customHeight="1" x14ac:dyDescent="0.3">
      <c r="A43" s="32" t="s">
        <v>357</v>
      </c>
      <c r="B43" s="31" t="s">
        <v>378</v>
      </c>
      <c r="C43" s="5" t="s">
        <v>472</v>
      </c>
      <c r="D43" s="10" t="s">
        <v>92</v>
      </c>
      <c r="E43" s="10"/>
      <c r="F43" s="319" t="s">
        <v>4988</v>
      </c>
      <c r="G43" s="52" t="s">
        <v>443</v>
      </c>
      <c r="H43" s="5" t="s">
        <v>148</v>
      </c>
      <c r="I43" s="58" t="s">
        <v>2083</v>
      </c>
      <c r="J43" s="6" t="s">
        <v>357</v>
      </c>
      <c r="K43" s="56" t="s">
        <v>111</v>
      </c>
      <c r="L43" s="60">
        <v>1508</v>
      </c>
      <c r="M43" s="413"/>
      <c r="N43" s="57"/>
      <c r="O43" s="2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4"/>
    </row>
    <row r="44" spans="1:28" s="2" customFormat="1" ht="20.100000000000001" customHeight="1" x14ac:dyDescent="0.3">
      <c r="A44" s="32" t="s">
        <v>357</v>
      </c>
      <c r="B44" s="31" t="s">
        <v>378</v>
      </c>
      <c r="C44" s="5" t="s">
        <v>473</v>
      </c>
      <c r="D44" s="10" t="s">
        <v>90</v>
      </c>
      <c r="E44" s="10"/>
      <c r="F44" s="319" t="s">
        <v>4989</v>
      </c>
      <c r="G44" s="52" t="s">
        <v>442</v>
      </c>
      <c r="H44" s="5" t="s">
        <v>148</v>
      </c>
      <c r="I44" s="58" t="s">
        <v>2083</v>
      </c>
      <c r="J44" s="6" t="s">
        <v>357</v>
      </c>
      <c r="K44" s="56" t="s">
        <v>111</v>
      </c>
      <c r="L44" s="60">
        <v>1509</v>
      </c>
      <c r="M44" s="414"/>
      <c r="N44" s="53"/>
      <c r="O44" s="2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4"/>
    </row>
    <row r="45" spans="1:28" s="2" customFormat="1" ht="20.100000000000001" customHeight="1" x14ac:dyDescent="0.3">
      <c r="A45" s="32" t="s">
        <v>357</v>
      </c>
      <c r="B45" s="31" t="s">
        <v>378</v>
      </c>
      <c r="C45" s="5" t="s">
        <v>474</v>
      </c>
      <c r="D45" s="10" t="s">
        <v>91</v>
      </c>
      <c r="E45" s="10"/>
      <c r="F45" s="319" t="s">
        <v>4990</v>
      </c>
      <c r="G45" s="52" t="s">
        <v>444</v>
      </c>
      <c r="H45" s="5" t="s">
        <v>148</v>
      </c>
      <c r="I45" s="58" t="s">
        <v>2083</v>
      </c>
      <c r="J45" s="6" t="s">
        <v>357</v>
      </c>
      <c r="K45" s="56" t="s">
        <v>111</v>
      </c>
      <c r="L45" s="60">
        <v>1510</v>
      </c>
      <c r="M45" s="414"/>
      <c r="N45" s="53"/>
      <c r="O45" s="2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4"/>
    </row>
    <row r="46" spans="1:28" s="2" customFormat="1" ht="20.100000000000001" customHeight="1" x14ac:dyDescent="0.3">
      <c r="A46" s="88" t="s">
        <v>357</v>
      </c>
      <c r="B46" s="246" t="s">
        <v>378</v>
      </c>
      <c r="C46" s="247" t="s">
        <v>376</v>
      </c>
      <c r="D46" s="248" t="s">
        <v>93</v>
      </c>
      <c r="E46" s="248"/>
      <c r="F46" s="92" t="s">
        <v>468</v>
      </c>
      <c r="G46" s="92" t="s">
        <v>445</v>
      </c>
      <c r="H46" s="247" t="s">
        <v>148</v>
      </c>
      <c r="I46" s="105" t="s">
        <v>2083</v>
      </c>
      <c r="J46" s="106" t="s">
        <v>357</v>
      </c>
      <c r="K46" s="107" t="s">
        <v>111</v>
      </c>
      <c r="L46" s="263">
        <v>1511</v>
      </c>
      <c r="M46" s="501" t="s">
        <v>65</v>
      </c>
      <c r="N46" s="502"/>
      <c r="O46" s="24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4"/>
    </row>
    <row r="47" spans="1:28" s="2" customFormat="1" ht="20.100000000000001" customHeight="1" x14ac:dyDescent="0.3">
      <c r="A47" s="88" t="s">
        <v>357</v>
      </c>
      <c r="B47" s="246" t="s">
        <v>378</v>
      </c>
      <c r="C47" s="247" t="s">
        <v>3661</v>
      </c>
      <c r="D47" s="248"/>
      <c r="E47" s="248"/>
      <c r="F47" s="92" t="s">
        <v>2607</v>
      </c>
      <c r="G47" s="92" t="s">
        <v>2608</v>
      </c>
      <c r="H47" s="247" t="s">
        <v>149</v>
      </c>
      <c r="I47" s="105" t="s">
        <v>2083</v>
      </c>
      <c r="J47" s="106" t="s">
        <v>357</v>
      </c>
      <c r="K47" s="107" t="s">
        <v>111</v>
      </c>
      <c r="L47" s="263">
        <v>1512</v>
      </c>
      <c r="M47" s="501" t="s">
        <v>65</v>
      </c>
      <c r="N47" s="502"/>
      <c r="O47" s="24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4"/>
    </row>
    <row r="48" spans="1:28" s="2" customFormat="1" ht="20.100000000000001" customHeight="1" x14ac:dyDescent="0.3">
      <c r="A48" s="88" t="s">
        <v>357</v>
      </c>
      <c r="B48" s="246" t="s">
        <v>378</v>
      </c>
      <c r="C48" s="247" t="s">
        <v>368</v>
      </c>
      <c r="D48" s="248"/>
      <c r="E48" s="248"/>
      <c r="F48" s="249" t="s">
        <v>462</v>
      </c>
      <c r="G48" s="307" t="s">
        <v>446</v>
      </c>
      <c r="H48" s="247" t="s">
        <v>150</v>
      </c>
      <c r="I48" s="105" t="s">
        <v>2083</v>
      </c>
      <c r="J48" s="106" t="s">
        <v>357</v>
      </c>
      <c r="K48" s="107" t="s">
        <v>111</v>
      </c>
      <c r="L48" s="263">
        <v>1513</v>
      </c>
      <c r="M48" s="501" t="s">
        <v>65</v>
      </c>
      <c r="N48" s="502"/>
      <c r="O48" s="24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4"/>
    </row>
    <row r="49" spans="1:28" s="2" customFormat="1" ht="20.100000000000001" customHeight="1" x14ac:dyDescent="0.3">
      <c r="A49" s="88" t="s">
        <v>357</v>
      </c>
      <c r="B49" s="246" t="s">
        <v>378</v>
      </c>
      <c r="C49" s="247" t="s">
        <v>369</v>
      </c>
      <c r="D49" s="248"/>
      <c r="E49" s="248"/>
      <c r="F49" s="249" t="s">
        <v>461</v>
      </c>
      <c r="G49" s="307" t="s">
        <v>436</v>
      </c>
      <c r="H49" s="247" t="s">
        <v>150</v>
      </c>
      <c r="I49" s="105" t="s">
        <v>2083</v>
      </c>
      <c r="J49" s="106" t="s">
        <v>357</v>
      </c>
      <c r="K49" s="107" t="s">
        <v>111</v>
      </c>
      <c r="L49" s="263">
        <v>1514</v>
      </c>
      <c r="M49" s="501" t="s">
        <v>65</v>
      </c>
      <c r="N49" s="502"/>
      <c r="O49" s="24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4"/>
    </row>
    <row r="50" spans="1:28" s="2" customFormat="1" ht="20.100000000000001" customHeight="1" x14ac:dyDescent="0.3">
      <c r="A50" s="446" t="s">
        <v>79</v>
      </c>
      <c r="B50" s="447"/>
      <c r="C50" s="447"/>
      <c r="D50" s="447"/>
      <c r="E50" s="447"/>
      <c r="F50" s="447"/>
      <c r="G50" s="447"/>
      <c r="H50" s="447"/>
      <c r="I50" s="447"/>
      <c r="J50" s="447"/>
      <c r="K50" s="447"/>
      <c r="L50" s="447"/>
      <c r="M50" s="447"/>
      <c r="N50" s="448"/>
      <c r="O50" s="24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4"/>
    </row>
    <row r="51" spans="1:28" s="2" customFormat="1" ht="20.100000000000001" customHeight="1" x14ac:dyDescent="0.3">
      <c r="A51" s="32" t="s">
        <v>357</v>
      </c>
      <c r="B51" s="31" t="s">
        <v>378</v>
      </c>
      <c r="C51" s="5" t="s">
        <v>33</v>
      </c>
      <c r="D51" s="10"/>
      <c r="E51" s="10"/>
      <c r="F51" s="9" t="s">
        <v>463</v>
      </c>
      <c r="G51" s="79" t="s">
        <v>447</v>
      </c>
      <c r="H51" s="5" t="s">
        <v>148</v>
      </c>
      <c r="I51" s="58" t="s">
        <v>2083</v>
      </c>
      <c r="J51" s="6" t="s">
        <v>357</v>
      </c>
      <c r="K51" s="56" t="s">
        <v>111</v>
      </c>
      <c r="L51" s="60">
        <v>1515</v>
      </c>
      <c r="M51" s="367"/>
      <c r="N51" s="7"/>
      <c r="O51" s="24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4"/>
    </row>
    <row r="52" spans="1:28" s="2" customFormat="1" ht="20.100000000000001" customHeight="1" x14ac:dyDescent="0.3">
      <c r="A52" s="32" t="s">
        <v>357</v>
      </c>
      <c r="B52" s="33" t="s">
        <v>378</v>
      </c>
      <c r="C52" s="50" t="s">
        <v>154</v>
      </c>
      <c r="D52" s="51"/>
      <c r="E52" s="51"/>
      <c r="F52" s="52" t="s">
        <v>478</v>
      </c>
      <c r="G52" s="81" t="s">
        <v>450</v>
      </c>
      <c r="H52" s="50" t="s">
        <v>148</v>
      </c>
      <c r="I52" s="58" t="s">
        <v>2083</v>
      </c>
      <c r="J52" s="6" t="s">
        <v>357</v>
      </c>
      <c r="K52" s="56" t="s">
        <v>111</v>
      </c>
      <c r="L52" s="60">
        <v>1516</v>
      </c>
      <c r="M52" s="371"/>
      <c r="N52" s="55"/>
      <c r="O52" s="24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4"/>
    </row>
    <row r="53" spans="1:28" s="2" customFormat="1" ht="20.100000000000001" customHeight="1" x14ac:dyDescent="0.3">
      <c r="A53" s="88" t="s">
        <v>357</v>
      </c>
      <c r="B53" s="108" t="s">
        <v>378</v>
      </c>
      <c r="C53" s="90" t="s">
        <v>155</v>
      </c>
      <c r="D53" s="91"/>
      <c r="E53" s="91"/>
      <c r="F53" s="92" t="s">
        <v>479</v>
      </c>
      <c r="G53" s="308" t="s">
        <v>448</v>
      </c>
      <c r="H53" s="309" t="s">
        <v>148</v>
      </c>
      <c r="I53" s="105" t="s">
        <v>2083</v>
      </c>
      <c r="J53" s="264" t="s">
        <v>357</v>
      </c>
      <c r="K53" s="107" t="s">
        <v>111</v>
      </c>
      <c r="L53" s="263">
        <v>1517</v>
      </c>
      <c r="M53" s="501" t="s">
        <v>65</v>
      </c>
      <c r="N53" s="502"/>
      <c r="O53" s="24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4"/>
    </row>
    <row r="54" spans="1:28" s="2" customFormat="1" ht="20.100000000000001" customHeight="1" x14ac:dyDescent="0.3">
      <c r="A54" s="32" t="s">
        <v>357</v>
      </c>
      <c r="B54" s="33" t="s">
        <v>378</v>
      </c>
      <c r="C54" s="68" t="s">
        <v>156</v>
      </c>
      <c r="D54" s="69"/>
      <c r="E54" s="69"/>
      <c r="F54" s="70" t="s">
        <v>480</v>
      </c>
      <c r="G54" s="83" t="s">
        <v>451</v>
      </c>
      <c r="H54" s="50" t="s">
        <v>148</v>
      </c>
      <c r="I54" s="58" t="s">
        <v>2083</v>
      </c>
      <c r="J54" s="53" t="s">
        <v>357</v>
      </c>
      <c r="K54" s="76" t="s">
        <v>111</v>
      </c>
      <c r="L54" s="60">
        <v>1518</v>
      </c>
      <c r="M54" s="411"/>
      <c r="N54" s="74"/>
      <c r="O54" s="24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4"/>
    </row>
    <row r="55" spans="1:28" s="2" customFormat="1" ht="20.100000000000001" customHeight="1" x14ac:dyDescent="0.3">
      <c r="A55" s="88" t="s">
        <v>357</v>
      </c>
      <c r="B55" s="108" t="s">
        <v>378</v>
      </c>
      <c r="C55" s="90" t="s">
        <v>388</v>
      </c>
      <c r="D55" s="91"/>
      <c r="E55" s="91"/>
      <c r="F55" s="92" t="s">
        <v>481</v>
      </c>
      <c r="G55" s="308" t="s">
        <v>453</v>
      </c>
      <c r="H55" s="90" t="s">
        <v>148</v>
      </c>
      <c r="I55" s="105" t="s">
        <v>2083</v>
      </c>
      <c r="J55" s="282" t="s">
        <v>357</v>
      </c>
      <c r="K55" s="310" t="s">
        <v>111</v>
      </c>
      <c r="L55" s="263">
        <v>1519</v>
      </c>
      <c r="M55" s="501" t="s">
        <v>65</v>
      </c>
      <c r="N55" s="502"/>
      <c r="O55" s="24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4"/>
    </row>
    <row r="56" spans="1:28" ht="20.100000000000001" customHeight="1" x14ac:dyDescent="0.3">
      <c r="A56" s="207" t="s">
        <v>357</v>
      </c>
      <c r="B56" s="214" t="s">
        <v>378</v>
      </c>
      <c r="C56" s="209" t="s">
        <v>406</v>
      </c>
      <c r="D56" s="157"/>
      <c r="E56" s="157"/>
      <c r="F56" s="188" t="str">
        <f>UCCD1!E28</f>
        <v>IN2D2_PAL8_Falha_11F1</v>
      </c>
      <c r="G56" s="188" t="str">
        <f>UCCD1!F28</f>
        <v>UTRCTRL/BI1GGIO1.Ind2.stVal</v>
      </c>
      <c r="H56" s="209" t="s">
        <v>148</v>
      </c>
      <c r="I56" s="210" t="s">
        <v>2083</v>
      </c>
      <c r="J56" s="208" t="s">
        <v>408</v>
      </c>
      <c r="K56" s="213" t="s">
        <v>412</v>
      </c>
      <c r="L56" s="215">
        <v>1520</v>
      </c>
      <c r="M56" s="371"/>
      <c r="N56" s="208"/>
      <c r="O56" s="2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4"/>
    </row>
    <row r="57" spans="1:28" ht="20.100000000000001" customHeight="1" x14ac:dyDescent="0.3">
      <c r="A57" s="207" t="s">
        <v>357</v>
      </c>
      <c r="B57" s="214" t="s">
        <v>378</v>
      </c>
      <c r="C57" s="209" t="s">
        <v>407</v>
      </c>
      <c r="D57" s="157"/>
      <c r="E57" s="157"/>
      <c r="F57" s="156"/>
      <c r="G57" s="156"/>
      <c r="H57" s="209" t="s">
        <v>148</v>
      </c>
      <c r="I57" s="210" t="s">
        <v>2083</v>
      </c>
      <c r="J57" s="208" t="s">
        <v>409</v>
      </c>
      <c r="K57" s="213" t="s">
        <v>412</v>
      </c>
      <c r="L57" s="215">
        <v>1521</v>
      </c>
      <c r="M57" s="371"/>
      <c r="N57" s="208"/>
      <c r="O57" s="24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4"/>
    </row>
    <row r="58" spans="1:28" s="2" customFormat="1" ht="20.100000000000001" customHeight="1" x14ac:dyDescent="0.3">
      <c r="A58" s="486" t="s">
        <v>80</v>
      </c>
      <c r="B58" s="487"/>
      <c r="C58" s="487"/>
      <c r="D58" s="487"/>
      <c r="E58" s="487"/>
      <c r="F58" s="487"/>
      <c r="G58" s="487"/>
      <c r="H58" s="487"/>
      <c r="I58" s="487"/>
      <c r="J58" s="487"/>
      <c r="K58" s="487"/>
      <c r="L58" s="487"/>
      <c r="M58" s="487"/>
      <c r="N58" s="488"/>
      <c r="O58" s="24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4"/>
    </row>
    <row r="59" spans="1:28" s="2" customFormat="1" ht="20.100000000000001" customHeight="1" x14ac:dyDescent="0.3">
      <c r="A59" s="32" t="s">
        <v>357</v>
      </c>
      <c r="B59" s="31" t="s">
        <v>378</v>
      </c>
      <c r="C59" s="5" t="s">
        <v>32</v>
      </c>
      <c r="D59" s="10"/>
      <c r="E59" s="10"/>
      <c r="F59" s="9" t="s">
        <v>514</v>
      </c>
      <c r="G59" s="79" t="s">
        <v>482</v>
      </c>
      <c r="H59" s="5" t="s">
        <v>166</v>
      </c>
      <c r="I59" s="58" t="s">
        <v>2083</v>
      </c>
      <c r="J59" s="6" t="s">
        <v>357</v>
      </c>
      <c r="K59" s="56" t="s">
        <v>111</v>
      </c>
      <c r="L59" s="60">
        <v>1522</v>
      </c>
      <c r="M59" s="367"/>
      <c r="N59" s="7"/>
      <c r="O59" s="24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4"/>
    </row>
    <row r="60" spans="1:28" s="2" customFormat="1" ht="20.100000000000001" customHeight="1" x14ac:dyDescent="0.3">
      <c r="A60" s="32" t="s">
        <v>357</v>
      </c>
      <c r="B60" s="31" t="s">
        <v>378</v>
      </c>
      <c r="C60" s="5" t="s">
        <v>2671</v>
      </c>
      <c r="D60" s="10"/>
      <c r="E60" s="10"/>
      <c r="F60" s="9" t="s">
        <v>515</v>
      </c>
      <c r="G60" s="79" t="s">
        <v>454</v>
      </c>
      <c r="H60" s="5" t="s">
        <v>166</v>
      </c>
      <c r="I60" s="58" t="s">
        <v>2083</v>
      </c>
      <c r="J60" s="6" t="s">
        <v>357</v>
      </c>
      <c r="K60" s="56" t="s">
        <v>111</v>
      </c>
      <c r="L60" s="60">
        <v>1523</v>
      </c>
      <c r="M60" s="367"/>
      <c r="N60" s="7"/>
      <c r="O60" s="24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4"/>
    </row>
    <row r="61" spans="1:28" s="2" customFormat="1" ht="20.100000000000001" customHeight="1" x14ac:dyDescent="0.3">
      <c r="A61" s="32" t="s">
        <v>357</v>
      </c>
      <c r="B61" s="31" t="s">
        <v>378</v>
      </c>
      <c r="C61" s="5" t="s">
        <v>2672</v>
      </c>
      <c r="D61" s="10"/>
      <c r="E61" s="10"/>
      <c r="F61" s="9" t="s">
        <v>516</v>
      </c>
      <c r="G61" s="79" t="s">
        <v>455</v>
      </c>
      <c r="H61" s="5" t="s">
        <v>166</v>
      </c>
      <c r="I61" s="58" t="s">
        <v>2083</v>
      </c>
      <c r="J61" s="6" t="s">
        <v>357</v>
      </c>
      <c r="K61" s="56" t="s">
        <v>111</v>
      </c>
      <c r="L61" s="60">
        <v>1524</v>
      </c>
      <c r="M61" s="367"/>
      <c r="N61" s="7"/>
      <c r="O61" s="24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4"/>
    </row>
    <row r="62" spans="1:28" s="2" customFormat="1" ht="20.100000000000001" customHeight="1" x14ac:dyDescent="0.3">
      <c r="A62" s="32" t="s">
        <v>357</v>
      </c>
      <c r="B62" s="31" t="s">
        <v>378</v>
      </c>
      <c r="C62" s="5" t="s">
        <v>2673</v>
      </c>
      <c r="D62" s="10"/>
      <c r="E62" s="10"/>
      <c r="F62" s="9" t="s">
        <v>517</v>
      </c>
      <c r="G62" s="79" t="s">
        <v>456</v>
      </c>
      <c r="H62" s="5" t="s">
        <v>166</v>
      </c>
      <c r="I62" s="58" t="s">
        <v>2083</v>
      </c>
      <c r="J62" s="6" t="s">
        <v>357</v>
      </c>
      <c r="K62" s="56" t="s">
        <v>111</v>
      </c>
      <c r="L62" s="60">
        <v>1525</v>
      </c>
      <c r="M62" s="367"/>
      <c r="N62" s="7"/>
      <c r="O62" s="24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4"/>
    </row>
    <row r="63" spans="1:28" s="2" customFormat="1" ht="20.100000000000001" customHeight="1" x14ac:dyDescent="0.3">
      <c r="A63" s="32" t="s">
        <v>357</v>
      </c>
      <c r="B63" s="31" t="s">
        <v>378</v>
      </c>
      <c r="C63" s="5" t="s">
        <v>2674</v>
      </c>
      <c r="D63" s="10"/>
      <c r="E63" s="10"/>
      <c r="F63" s="9" t="s">
        <v>518</v>
      </c>
      <c r="G63" s="79" t="s">
        <v>483</v>
      </c>
      <c r="H63" s="5" t="s">
        <v>166</v>
      </c>
      <c r="I63" s="58" t="s">
        <v>2083</v>
      </c>
      <c r="J63" s="6" t="s">
        <v>357</v>
      </c>
      <c r="K63" s="56" t="s">
        <v>111</v>
      </c>
      <c r="L63" s="60">
        <v>1526</v>
      </c>
      <c r="M63" s="367"/>
      <c r="N63" s="7"/>
      <c r="O63" s="24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4"/>
    </row>
    <row r="64" spans="1:28" s="2" customFormat="1" ht="20.100000000000001" customHeight="1" x14ac:dyDescent="0.3">
      <c r="A64" s="32" t="s">
        <v>357</v>
      </c>
      <c r="B64" s="31" t="s">
        <v>378</v>
      </c>
      <c r="C64" s="5" t="s">
        <v>31</v>
      </c>
      <c r="D64" s="10"/>
      <c r="E64" s="10"/>
      <c r="F64" s="9" t="s">
        <v>519</v>
      </c>
      <c r="G64" s="79" t="s">
        <v>484</v>
      </c>
      <c r="H64" s="5" t="s">
        <v>166</v>
      </c>
      <c r="I64" s="58" t="s">
        <v>2083</v>
      </c>
      <c r="J64" s="6" t="s">
        <v>357</v>
      </c>
      <c r="K64" s="56" t="s">
        <v>111</v>
      </c>
      <c r="L64" s="60">
        <v>1527</v>
      </c>
      <c r="M64" s="367"/>
      <c r="N64" s="7"/>
      <c r="O64" s="24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4"/>
    </row>
    <row r="65" spans="1:28" s="2" customFormat="1" ht="20.100000000000001" customHeight="1" x14ac:dyDescent="0.3">
      <c r="A65" s="32" t="s">
        <v>357</v>
      </c>
      <c r="B65" s="31" t="s">
        <v>378</v>
      </c>
      <c r="C65" s="5" t="s">
        <v>30</v>
      </c>
      <c r="D65" s="10"/>
      <c r="E65" s="10"/>
      <c r="F65" s="9" t="s">
        <v>520</v>
      </c>
      <c r="G65" s="79" t="s">
        <v>485</v>
      </c>
      <c r="H65" s="5" t="s">
        <v>166</v>
      </c>
      <c r="I65" s="58" t="s">
        <v>2083</v>
      </c>
      <c r="J65" s="6" t="s">
        <v>357</v>
      </c>
      <c r="K65" s="56" t="s">
        <v>111</v>
      </c>
      <c r="L65" s="60">
        <v>1528</v>
      </c>
      <c r="M65" s="367"/>
      <c r="N65" s="7"/>
      <c r="O65" s="24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4"/>
    </row>
    <row r="66" spans="1:28" s="2" customFormat="1" ht="20.100000000000001" customHeight="1" x14ac:dyDescent="0.3">
      <c r="A66" s="32" t="s">
        <v>357</v>
      </c>
      <c r="B66" s="31" t="s">
        <v>378</v>
      </c>
      <c r="C66" s="5" t="s">
        <v>29</v>
      </c>
      <c r="D66" s="10"/>
      <c r="E66" s="10"/>
      <c r="F66" s="9" t="s">
        <v>521</v>
      </c>
      <c r="G66" s="79" t="s">
        <v>486</v>
      </c>
      <c r="H66" s="5" t="s">
        <v>166</v>
      </c>
      <c r="I66" s="58" t="s">
        <v>2083</v>
      </c>
      <c r="J66" s="6" t="s">
        <v>357</v>
      </c>
      <c r="K66" s="56" t="s">
        <v>111</v>
      </c>
      <c r="L66" s="60">
        <v>1529</v>
      </c>
      <c r="M66" s="367"/>
      <c r="N66" s="7"/>
      <c r="O66" s="24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4"/>
    </row>
    <row r="67" spans="1:28" s="2" customFormat="1" ht="20.100000000000001" customHeight="1" x14ac:dyDescent="0.3">
      <c r="A67" s="32" t="s">
        <v>357</v>
      </c>
      <c r="B67" s="31" t="s">
        <v>378</v>
      </c>
      <c r="C67" s="5" t="s">
        <v>499</v>
      </c>
      <c r="D67" s="10"/>
      <c r="E67" s="10"/>
      <c r="F67" s="9" t="s">
        <v>548</v>
      </c>
      <c r="G67" s="79" t="s">
        <v>487</v>
      </c>
      <c r="H67" s="5" t="s">
        <v>166</v>
      </c>
      <c r="I67" s="58" t="s">
        <v>2083</v>
      </c>
      <c r="J67" s="6" t="s">
        <v>357</v>
      </c>
      <c r="K67" s="56" t="s">
        <v>111</v>
      </c>
      <c r="L67" s="60">
        <v>1530</v>
      </c>
      <c r="M67" s="367"/>
      <c r="N67" s="7"/>
      <c r="O67" s="24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4"/>
    </row>
    <row r="68" spans="1:28" s="2" customFormat="1" ht="20.100000000000001" customHeight="1" x14ac:dyDescent="0.3">
      <c r="A68" s="32" t="s">
        <v>357</v>
      </c>
      <c r="B68" s="31" t="s">
        <v>378</v>
      </c>
      <c r="C68" s="5" t="s">
        <v>28</v>
      </c>
      <c r="D68" s="10"/>
      <c r="E68" s="10"/>
      <c r="F68" s="9" t="s">
        <v>547</v>
      </c>
      <c r="G68" s="79" t="s">
        <v>488</v>
      </c>
      <c r="H68" s="5" t="s">
        <v>166</v>
      </c>
      <c r="I68" s="58" t="s">
        <v>2083</v>
      </c>
      <c r="J68" s="6" t="s">
        <v>357</v>
      </c>
      <c r="K68" s="56" t="s">
        <v>111</v>
      </c>
      <c r="L68" s="60">
        <v>1531</v>
      </c>
      <c r="M68" s="367"/>
      <c r="N68" s="7"/>
      <c r="O68" s="24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4"/>
    </row>
    <row r="69" spans="1:28" s="2" customFormat="1" ht="20.100000000000001" customHeight="1" x14ac:dyDescent="0.3">
      <c r="A69" s="32" t="s">
        <v>357</v>
      </c>
      <c r="B69" s="31" t="s">
        <v>378</v>
      </c>
      <c r="C69" s="5" t="s">
        <v>27</v>
      </c>
      <c r="D69" s="10"/>
      <c r="E69" s="10"/>
      <c r="F69" s="9" t="s">
        <v>637</v>
      </c>
      <c r="G69" s="79" t="s">
        <v>489</v>
      </c>
      <c r="H69" s="5" t="s">
        <v>166</v>
      </c>
      <c r="I69" s="58" t="s">
        <v>2083</v>
      </c>
      <c r="J69" s="6" t="s">
        <v>357</v>
      </c>
      <c r="K69" s="56" t="s">
        <v>111</v>
      </c>
      <c r="L69" s="60">
        <v>1532</v>
      </c>
      <c r="M69" s="367"/>
      <c r="N69" s="7"/>
      <c r="O69" s="24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4"/>
    </row>
    <row r="70" spans="1:28" s="2" customFormat="1" ht="20.100000000000001" customHeight="1" x14ac:dyDescent="0.3">
      <c r="A70" s="32" t="s">
        <v>357</v>
      </c>
      <c r="B70" s="31" t="s">
        <v>378</v>
      </c>
      <c r="C70" s="5" t="s">
        <v>26</v>
      </c>
      <c r="D70" s="10"/>
      <c r="E70" s="10"/>
      <c r="F70" s="9" t="s">
        <v>546</v>
      </c>
      <c r="G70" s="79" t="s">
        <v>490</v>
      </c>
      <c r="H70" s="5" t="s">
        <v>166</v>
      </c>
      <c r="I70" s="58" t="s">
        <v>2083</v>
      </c>
      <c r="J70" s="6" t="s">
        <v>357</v>
      </c>
      <c r="K70" s="56" t="s">
        <v>111</v>
      </c>
      <c r="L70" s="60">
        <v>1533</v>
      </c>
      <c r="M70" s="367"/>
      <c r="N70" s="7"/>
      <c r="O70" s="24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4"/>
    </row>
    <row r="71" spans="1:28" s="2" customFormat="1" ht="20.100000000000001" customHeight="1" x14ac:dyDescent="0.3">
      <c r="A71" s="32" t="s">
        <v>357</v>
      </c>
      <c r="B71" s="31" t="s">
        <v>378</v>
      </c>
      <c r="C71" s="5" t="s">
        <v>387</v>
      </c>
      <c r="D71" s="10"/>
      <c r="E71" s="10"/>
      <c r="F71" s="9" t="s">
        <v>545</v>
      </c>
      <c r="G71" s="79" t="s">
        <v>491</v>
      </c>
      <c r="H71" s="5" t="s">
        <v>404</v>
      </c>
      <c r="I71" s="58" t="s">
        <v>2083</v>
      </c>
      <c r="J71" s="6" t="s">
        <v>357</v>
      </c>
      <c r="K71" s="56" t="s">
        <v>111</v>
      </c>
      <c r="L71" s="60">
        <v>1534</v>
      </c>
      <c r="M71" s="367"/>
      <c r="N71" s="7"/>
      <c r="O71" s="24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4"/>
    </row>
    <row r="72" spans="1:28" s="2" customFormat="1" ht="20.100000000000001" customHeight="1" x14ac:dyDescent="0.3">
      <c r="A72" s="32" t="s">
        <v>357</v>
      </c>
      <c r="B72" s="31" t="s">
        <v>378</v>
      </c>
      <c r="C72" s="5" t="s">
        <v>403</v>
      </c>
      <c r="D72" s="10"/>
      <c r="E72" s="10"/>
      <c r="F72" s="9" t="s">
        <v>544</v>
      </c>
      <c r="G72" s="79" t="s">
        <v>492</v>
      </c>
      <c r="H72" s="5" t="s">
        <v>166</v>
      </c>
      <c r="I72" s="58" t="s">
        <v>2083</v>
      </c>
      <c r="J72" s="6" t="s">
        <v>357</v>
      </c>
      <c r="K72" s="56" t="s">
        <v>111</v>
      </c>
      <c r="L72" s="60">
        <v>1535</v>
      </c>
      <c r="M72" s="367"/>
      <c r="N72" s="7"/>
      <c r="O72" s="24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4"/>
    </row>
    <row r="73" spans="1:28" s="2" customFormat="1" ht="20.100000000000001" customHeight="1" x14ac:dyDescent="0.3">
      <c r="A73" s="32" t="s">
        <v>357</v>
      </c>
      <c r="B73" s="31" t="s">
        <v>378</v>
      </c>
      <c r="C73" s="5" t="s">
        <v>385</v>
      </c>
      <c r="D73" s="10"/>
      <c r="E73" s="10"/>
      <c r="F73" s="9" t="s">
        <v>543</v>
      </c>
      <c r="G73" s="79" t="s">
        <v>493</v>
      </c>
      <c r="H73" s="5" t="s">
        <v>166</v>
      </c>
      <c r="I73" s="58" t="s">
        <v>2083</v>
      </c>
      <c r="J73" s="6" t="s">
        <v>357</v>
      </c>
      <c r="K73" s="56" t="s">
        <v>111</v>
      </c>
      <c r="L73" s="60">
        <v>1536</v>
      </c>
      <c r="M73" s="367"/>
      <c r="N73" s="7"/>
      <c r="O73" s="24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4"/>
    </row>
    <row r="74" spans="1:28" s="2" customFormat="1" ht="20.100000000000001" customHeight="1" x14ac:dyDescent="0.3">
      <c r="A74" s="32" t="s">
        <v>357</v>
      </c>
      <c r="B74" s="31" t="s">
        <v>378</v>
      </c>
      <c r="C74" s="5" t="s">
        <v>386</v>
      </c>
      <c r="D74" s="10"/>
      <c r="E74" s="10"/>
      <c r="F74" s="9" t="s">
        <v>542</v>
      </c>
      <c r="G74" s="79" t="s">
        <v>494</v>
      </c>
      <c r="H74" s="5" t="s">
        <v>404</v>
      </c>
      <c r="I74" s="58" t="s">
        <v>2083</v>
      </c>
      <c r="J74" s="6" t="s">
        <v>357</v>
      </c>
      <c r="K74" s="56" t="s">
        <v>111</v>
      </c>
      <c r="L74" s="60">
        <v>1537</v>
      </c>
      <c r="M74" s="367"/>
      <c r="N74" s="7"/>
      <c r="O74" s="24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4"/>
    </row>
    <row r="75" spans="1:28" s="2" customFormat="1" ht="20.100000000000001" customHeight="1" x14ac:dyDescent="0.3">
      <c r="A75" s="32" t="s">
        <v>357</v>
      </c>
      <c r="B75" s="31" t="s">
        <v>378</v>
      </c>
      <c r="C75" s="5" t="s">
        <v>399</v>
      </c>
      <c r="D75" s="10"/>
      <c r="E75" s="10"/>
      <c r="F75" s="9" t="s">
        <v>541</v>
      </c>
      <c r="G75" s="79" t="s">
        <v>495</v>
      </c>
      <c r="H75" s="5" t="s">
        <v>148</v>
      </c>
      <c r="I75" s="58" t="s">
        <v>2083</v>
      </c>
      <c r="J75" s="6" t="s">
        <v>357</v>
      </c>
      <c r="K75" s="56" t="s">
        <v>111</v>
      </c>
      <c r="L75" s="60">
        <v>1538</v>
      </c>
      <c r="M75" s="367"/>
      <c r="N75" s="7"/>
      <c r="O75" s="24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4"/>
    </row>
    <row r="76" spans="1:28" s="2" customFormat="1" ht="20.100000000000001" customHeight="1" x14ac:dyDescent="0.3">
      <c r="A76" s="32" t="s">
        <v>357</v>
      </c>
      <c r="B76" s="31" t="s">
        <v>378</v>
      </c>
      <c r="C76" s="5" t="s">
        <v>389</v>
      </c>
      <c r="D76" s="10"/>
      <c r="E76" s="10"/>
      <c r="F76" s="9" t="s">
        <v>540</v>
      </c>
      <c r="G76" s="79" t="s">
        <v>496</v>
      </c>
      <c r="H76" s="5" t="s">
        <v>159</v>
      </c>
      <c r="I76" s="58" t="s">
        <v>2083</v>
      </c>
      <c r="J76" s="6" t="s">
        <v>357</v>
      </c>
      <c r="K76" s="56" t="s">
        <v>111</v>
      </c>
      <c r="L76" s="60">
        <v>1539</v>
      </c>
      <c r="M76" s="367"/>
      <c r="N76" s="7"/>
      <c r="O76" s="24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4"/>
    </row>
    <row r="77" spans="1:28" s="2" customFormat="1" ht="20.100000000000001" customHeight="1" x14ac:dyDescent="0.3">
      <c r="A77" s="32" t="s">
        <v>357</v>
      </c>
      <c r="B77" s="31" t="s">
        <v>378</v>
      </c>
      <c r="C77" s="5" t="s">
        <v>390</v>
      </c>
      <c r="D77" s="10"/>
      <c r="E77" s="10"/>
      <c r="F77" s="9" t="s">
        <v>539</v>
      </c>
      <c r="G77" s="79" t="s">
        <v>497</v>
      </c>
      <c r="H77" s="5" t="s">
        <v>159</v>
      </c>
      <c r="I77" s="58" t="s">
        <v>2083</v>
      </c>
      <c r="J77" s="6" t="s">
        <v>357</v>
      </c>
      <c r="K77" s="56" t="s">
        <v>111</v>
      </c>
      <c r="L77" s="60">
        <v>1540</v>
      </c>
      <c r="M77" s="367"/>
      <c r="N77" s="7"/>
      <c r="O77" s="24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4"/>
    </row>
    <row r="78" spans="1:28" s="2" customFormat="1" ht="20.100000000000001" customHeight="1" x14ac:dyDescent="0.3">
      <c r="A78" s="32" t="s">
        <v>357</v>
      </c>
      <c r="B78" s="31" t="s">
        <v>378</v>
      </c>
      <c r="C78" s="5" t="s">
        <v>391</v>
      </c>
      <c r="D78" s="10"/>
      <c r="E78" s="10"/>
      <c r="F78" s="9" t="s">
        <v>538</v>
      </c>
      <c r="G78" s="79" t="s">
        <v>498</v>
      </c>
      <c r="H78" s="5" t="s">
        <v>159</v>
      </c>
      <c r="I78" s="58" t="s">
        <v>2083</v>
      </c>
      <c r="J78" s="6" t="s">
        <v>357</v>
      </c>
      <c r="K78" s="56" t="s">
        <v>111</v>
      </c>
      <c r="L78" s="60">
        <v>1541</v>
      </c>
      <c r="M78" s="367"/>
      <c r="N78" s="7"/>
      <c r="O78" s="24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4"/>
    </row>
    <row r="79" spans="1:28" s="2" customFormat="1" ht="20.100000000000001" customHeight="1" x14ac:dyDescent="0.3">
      <c r="A79" s="32" t="s">
        <v>357</v>
      </c>
      <c r="B79" s="31" t="s">
        <v>378</v>
      </c>
      <c r="C79" s="5" t="s">
        <v>392</v>
      </c>
      <c r="D79" s="10"/>
      <c r="E79" s="10"/>
      <c r="F79" s="9" t="s">
        <v>537</v>
      </c>
      <c r="G79" s="79" t="s">
        <v>501</v>
      </c>
      <c r="H79" s="5" t="s">
        <v>159</v>
      </c>
      <c r="I79" s="58" t="s">
        <v>2083</v>
      </c>
      <c r="J79" s="6" t="s">
        <v>357</v>
      </c>
      <c r="K79" s="56" t="s">
        <v>111</v>
      </c>
      <c r="L79" s="60">
        <v>1542</v>
      </c>
      <c r="M79" s="367"/>
      <c r="N79" s="7"/>
      <c r="O79" s="24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4"/>
    </row>
    <row r="80" spans="1:28" s="2" customFormat="1" ht="20.100000000000001" customHeight="1" x14ac:dyDescent="0.3">
      <c r="A80" s="32" t="s">
        <v>357</v>
      </c>
      <c r="B80" s="31" t="s">
        <v>378</v>
      </c>
      <c r="C80" s="5" t="s">
        <v>393</v>
      </c>
      <c r="D80" s="10"/>
      <c r="E80" s="10"/>
      <c r="F80" s="9" t="s">
        <v>536</v>
      </c>
      <c r="G80" s="79" t="s">
        <v>502</v>
      </c>
      <c r="H80" s="5" t="s">
        <v>159</v>
      </c>
      <c r="I80" s="58" t="s">
        <v>2083</v>
      </c>
      <c r="J80" s="6" t="s">
        <v>357</v>
      </c>
      <c r="K80" s="56" t="s">
        <v>111</v>
      </c>
      <c r="L80" s="60">
        <v>1543</v>
      </c>
      <c r="M80" s="367"/>
      <c r="N80" s="7"/>
      <c r="O80" s="24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4"/>
    </row>
    <row r="81" spans="1:28" s="2" customFormat="1" ht="20.100000000000001" customHeight="1" x14ac:dyDescent="0.3">
      <c r="A81" s="32" t="s">
        <v>357</v>
      </c>
      <c r="B81" s="31" t="s">
        <v>378</v>
      </c>
      <c r="C81" s="5" t="s">
        <v>394</v>
      </c>
      <c r="D81" s="10"/>
      <c r="E81" s="10"/>
      <c r="F81" s="9" t="s">
        <v>535</v>
      </c>
      <c r="G81" s="79" t="s">
        <v>503</v>
      </c>
      <c r="H81" s="5" t="s">
        <v>166</v>
      </c>
      <c r="I81" s="58" t="s">
        <v>2083</v>
      </c>
      <c r="J81" s="6" t="s">
        <v>357</v>
      </c>
      <c r="K81" s="56" t="s">
        <v>111</v>
      </c>
      <c r="L81" s="60">
        <v>1544</v>
      </c>
      <c r="M81" s="367"/>
      <c r="N81" s="7"/>
      <c r="O81" s="24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4"/>
    </row>
    <row r="82" spans="1:28" s="2" customFormat="1" ht="20.100000000000001" customHeight="1" x14ac:dyDescent="0.3">
      <c r="A82" s="32" t="s">
        <v>357</v>
      </c>
      <c r="B82" s="31" t="s">
        <v>378</v>
      </c>
      <c r="C82" s="5" t="s">
        <v>395</v>
      </c>
      <c r="D82" s="10"/>
      <c r="E82" s="10"/>
      <c r="F82" s="9" t="s">
        <v>534</v>
      </c>
      <c r="G82" s="79" t="s">
        <v>504</v>
      </c>
      <c r="H82" s="5" t="s">
        <v>166</v>
      </c>
      <c r="I82" s="58" t="s">
        <v>2083</v>
      </c>
      <c r="J82" s="6" t="s">
        <v>357</v>
      </c>
      <c r="K82" s="56" t="s">
        <v>111</v>
      </c>
      <c r="L82" s="60">
        <v>1545</v>
      </c>
      <c r="M82" s="367"/>
      <c r="N82" s="7"/>
      <c r="O82" s="24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4"/>
    </row>
    <row r="83" spans="1:28" s="2" customFormat="1" ht="20.100000000000001" customHeight="1" x14ac:dyDescent="0.3">
      <c r="A83" s="32" t="s">
        <v>357</v>
      </c>
      <c r="B83" s="31" t="s">
        <v>378</v>
      </c>
      <c r="C83" s="5" t="s">
        <v>396</v>
      </c>
      <c r="D83" s="10"/>
      <c r="E83" s="10"/>
      <c r="F83" s="9" t="s">
        <v>533</v>
      </c>
      <c r="G83" s="79" t="s">
        <v>505</v>
      </c>
      <c r="H83" s="5" t="s">
        <v>166</v>
      </c>
      <c r="I83" s="58" t="s">
        <v>2083</v>
      </c>
      <c r="J83" s="6" t="s">
        <v>357</v>
      </c>
      <c r="K83" s="56" t="s">
        <v>111</v>
      </c>
      <c r="L83" s="60">
        <v>1546</v>
      </c>
      <c r="M83" s="367"/>
      <c r="N83" s="7"/>
      <c r="O83" s="24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4"/>
    </row>
    <row r="84" spans="1:28" s="2" customFormat="1" ht="20.100000000000001" customHeight="1" x14ac:dyDescent="0.3">
      <c r="A84" s="32" t="s">
        <v>357</v>
      </c>
      <c r="B84" s="31" t="s">
        <v>378</v>
      </c>
      <c r="C84" s="5" t="s">
        <v>397</v>
      </c>
      <c r="D84" s="10"/>
      <c r="E84" s="10"/>
      <c r="F84" s="9" t="s">
        <v>532</v>
      </c>
      <c r="G84" s="79" t="s">
        <v>506</v>
      </c>
      <c r="H84" s="5" t="s">
        <v>166</v>
      </c>
      <c r="I84" s="58" t="s">
        <v>2083</v>
      </c>
      <c r="J84" s="6" t="s">
        <v>357</v>
      </c>
      <c r="K84" s="56" t="s">
        <v>111</v>
      </c>
      <c r="L84" s="60">
        <v>1547</v>
      </c>
      <c r="M84" s="367"/>
      <c r="N84" s="7"/>
      <c r="O84" s="24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4"/>
    </row>
    <row r="85" spans="1:28" s="2" customFormat="1" ht="20.100000000000001" customHeight="1" x14ac:dyDescent="0.3">
      <c r="A85" s="32" t="s">
        <v>357</v>
      </c>
      <c r="B85" s="31" t="s">
        <v>378</v>
      </c>
      <c r="C85" s="5" t="s">
        <v>398</v>
      </c>
      <c r="D85" s="10"/>
      <c r="E85" s="10"/>
      <c r="F85" s="9" t="s">
        <v>531</v>
      </c>
      <c r="G85" s="79" t="s">
        <v>452</v>
      </c>
      <c r="H85" s="5" t="s">
        <v>166</v>
      </c>
      <c r="I85" s="58" t="s">
        <v>2083</v>
      </c>
      <c r="J85" s="6" t="s">
        <v>357</v>
      </c>
      <c r="K85" s="56" t="s">
        <v>111</v>
      </c>
      <c r="L85" s="60">
        <v>1548</v>
      </c>
      <c r="M85" s="367"/>
      <c r="N85" s="7"/>
      <c r="O85" s="24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4"/>
    </row>
    <row r="86" spans="1:28" s="2" customFormat="1" ht="20.100000000000001" customHeight="1" x14ac:dyDescent="0.3">
      <c r="A86" s="32" t="s">
        <v>357</v>
      </c>
      <c r="B86" s="31" t="s">
        <v>378</v>
      </c>
      <c r="C86" s="5" t="s">
        <v>9</v>
      </c>
      <c r="D86" s="10"/>
      <c r="E86" s="10"/>
      <c r="F86" s="9" t="s">
        <v>530</v>
      </c>
      <c r="G86" s="79" t="s">
        <v>507</v>
      </c>
      <c r="H86" s="5" t="s">
        <v>404</v>
      </c>
      <c r="I86" s="58" t="s">
        <v>2083</v>
      </c>
      <c r="J86" s="6" t="s">
        <v>357</v>
      </c>
      <c r="K86" s="56" t="s">
        <v>111</v>
      </c>
      <c r="L86" s="60">
        <v>1549</v>
      </c>
      <c r="M86" s="367"/>
      <c r="N86" s="7"/>
      <c r="O86" s="24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4"/>
    </row>
    <row r="87" spans="1:28" s="2" customFormat="1" ht="20.100000000000001" customHeight="1" x14ac:dyDescent="0.3">
      <c r="A87" s="32" t="s">
        <v>357</v>
      </c>
      <c r="B87" s="31" t="s">
        <v>378</v>
      </c>
      <c r="C87" s="5" t="s">
        <v>402</v>
      </c>
      <c r="D87" s="10"/>
      <c r="E87" s="10"/>
      <c r="F87" s="9" t="s">
        <v>529</v>
      </c>
      <c r="G87" s="79" t="s">
        <v>508</v>
      </c>
      <c r="H87" s="5" t="s">
        <v>166</v>
      </c>
      <c r="I87" s="58" t="s">
        <v>2083</v>
      </c>
      <c r="J87" s="6" t="s">
        <v>357</v>
      </c>
      <c r="K87" s="56" t="s">
        <v>111</v>
      </c>
      <c r="L87" s="60">
        <v>1550</v>
      </c>
      <c r="M87" s="367"/>
      <c r="N87" s="7"/>
      <c r="O87" s="24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4"/>
    </row>
    <row r="88" spans="1:28" s="2" customFormat="1" ht="20.100000000000001" customHeight="1" x14ac:dyDescent="0.3">
      <c r="A88" s="32" t="s">
        <v>357</v>
      </c>
      <c r="B88" s="31" t="s">
        <v>378</v>
      </c>
      <c r="C88" s="5" t="s">
        <v>7</v>
      </c>
      <c r="D88" s="10"/>
      <c r="E88" s="10"/>
      <c r="F88" s="9" t="s">
        <v>528</v>
      </c>
      <c r="G88" s="79" t="s">
        <v>509</v>
      </c>
      <c r="H88" s="5" t="s">
        <v>166</v>
      </c>
      <c r="I88" s="58" t="s">
        <v>2083</v>
      </c>
      <c r="J88" s="6" t="s">
        <v>357</v>
      </c>
      <c r="K88" s="56" t="s">
        <v>111</v>
      </c>
      <c r="L88" s="60">
        <v>1551</v>
      </c>
      <c r="M88" s="367"/>
      <c r="N88" s="7"/>
      <c r="O88" s="24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4"/>
    </row>
    <row r="89" spans="1:28" s="2" customFormat="1" ht="20.100000000000001" customHeight="1" x14ac:dyDescent="0.3">
      <c r="A89" s="32" t="s">
        <v>357</v>
      </c>
      <c r="B89" s="31" t="s">
        <v>378</v>
      </c>
      <c r="C89" s="5" t="s">
        <v>6</v>
      </c>
      <c r="D89" s="10"/>
      <c r="E89" s="10"/>
      <c r="F89" s="9" t="s">
        <v>527</v>
      </c>
      <c r="G89" s="79" t="s">
        <v>449</v>
      </c>
      <c r="H89" s="5" t="s">
        <v>166</v>
      </c>
      <c r="I89" s="58" t="s">
        <v>2083</v>
      </c>
      <c r="J89" s="6" t="s">
        <v>357</v>
      </c>
      <c r="K89" s="56" t="s">
        <v>111</v>
      </c>
      <c r="L89" s="60">
        <v>1552</v>
      </c>
      <c r="M89" s="367"/>
      <c r="N89" s="7"/>
      <c r="O89" s="24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4"/>
    </row>
    <row r="90" spans="1:28" s="2" customFormat="1" ht="20.100000000000001" customHeight="1" x14ac:dyDescent="0.3">
      <c r="A90" s="32" t="s">
        <v>357</v>
      </c>
      <c r="B90" s="31" t="s">
        <v>378</v>
      </c>
      <c r="C90" s="5" t="s">
        <v>163</v>
      </c>
      <c r="D90" s="10"/>
      <c r="E90" s="10"/>
      <c r="F90" s="9" t="s">
        <v>526</v>
      </c>
      <c r="G90" s="79" t="s">
        <v>510</v>
      </c>
      <c r="H90" s="5" t="s">
        <v>166</v>
      </c>
      <c r="I90" s="58" t="s">
        <v>2083</v>
      </c>
      <c r="J90" s="6" t="s">
        <v>357</v>
      </c>
      <c r="K90" s="56" t="s">
        <v>111</v>
      </c>
      <c r="L90" s="60">
        <v>1553</v>
      </c>
      <c r="M90" s="367"/>
      <c r="N90" s="7"/>
      <c r="O90" s="24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4"/>
    </row>
    <row r="91" spans="1:28" s="2" customFormat="1" ht="20.100000000000001" customHeight="1" x14ac:dyDescent="0.3">
      <c r="A91" s="32" t="s">
        <v>357</v>
      </c>
      <c r="B91" s="31" t="s">
        <v>378</v>
      </c>
      <c r="C91" s="5" t="s">
        <v>1</v>
      </c>
      <c r="D91" s="10"/>
      <c r="E91" s="10"/>
      <c r="F91" s="9" t="s">
        <v>525</v>
      </c>
      <c r="G91" s="79" t="s">
        <v>511</v>
      </c>
      <c r="H91" s="5" t="s">
        <v>166</v>
      </c>
      <c r="I91" s="58" t="s">
        <v>2083</v>
      </c>
      <c r="J91" s="6" t="s">
        <v>357</v>
      </c>
      <c r="K91" s="56" t="s">
        <v>111</v>
      </c>
      <c r="L91" s="60">
        <v>1554</v>
      </c>
      <c r="M91" s="367"/>
      <c r="N91" s="7"/>
      <c r="O91" s="24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4"/>
    </row>
    <row r="92" spans="1:28" s="2" customFormat="1" ht="20.100000000000001" customHeight="1" x14ac:dyDescent="0.3">
      <c r="A92" s="32" t="s">
        <v>357</v>
      </c>
      <c r="B92" s="31" t="s">
        <v>378</v>
      </c>
      <c r="C92" s="5" t="s">
        <v>401</v>
      </c>
      <c r="D92" s="10"/>
      <c r="E92" s="10"/>
      <c r="F92" s="9" t="s">
        <v>524</v>
      </c>
      <c r="G92" s="79" t="s">
        <v>512</v>
      </c>
      <c r="H92" s="5" t="s">
        <v>405</v>
      </c>
      <c r="I92" s="58" t="s">
        <v>2083</v>
      </c>
      <c r="J92" s="6" t="s">
        <v>357</v>
      </c>
      <c r="K92" s="56" t="s">
        <v>111</v>
      </c>
      <c r="L92" s="60">
        <v>1555</v>
      </c>
      <c r="M92" s="367"/>
      <c r="N92" s="7"/>
      <c r="O92" s="24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4"/>
    </row>
    <row r="93" spans="1:28" s="2" customFormat="1" ht="20.100000000000001" customHeight="1" x14ac:dyDescent="0.3">
      <c r="A93" s="32" t="s">
        <v>357</v>
      </c>
      <c r="B93" s="31" t="s">
        <v>378</v>
      </c>
      <c r="C93" s="5" t="s">
        <v>400</v>
      </c>
      <c r="D93" s="10"/>
      <c r="E93" s="10"/>
      <c r="F93" s="9" t="s">
        <v>523</v>
      </c>
      <c r="G93" s="79" t="s">
        <v>513</v>
      </c>
      <c r="H93" s="5" t="s">
        <v>166</v>
      </c>
      <c r="I93" s="58" t="s">
        <v>2083</v>
      </c>
      <c r="J93" s="6" t="s">
        <v>357</v>
      </c>
      <c r="K93" s="56" t="s">
        <v>111</v>
      </c>
      <c r="L93" s="60">
        <v>1556</v>
      </c>
      <c r="M93" s="367"/>
      <c r="N93" s="7"/>
      <c r="O93" s="24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4"/>
    </row>
    <row r="94" spans="1:28" s="2" customFormat="1" ht="20.100000000000001" customHeight="1" x14ac:dyDescent="0.3">
      <c r="A94" s="77" t="s">
        <v>357</v>
      </c>
      <c r="B94" s="85" t="s">
        <v>378</v>
      </c>
      <c r="C94" s="44" t="s">
        <v>200</v>
      </c>
      <c r="D94" s="45"/>
      <c r="E94" s="45"/>
      <c r="F94" s="46" t="s">
        <v>522</v>
      </c>
      <c r="G94" s="80" t="s">
        <v>4882</v>
      </c>
      <c r="H94" s="44" t="s">
        <v>166</v>
      </c>
      <c r="I94" s="71" t="s">
        <v>2083</v>
      </c>
      <c r="J94" s="47" t="s">
        <v>357</v>
      </c>
      <c r="K94" s="64" t="s">
        <v>111</v>
      </c>
      <c r="L94" s="72">
        <v>1557</v>
      </c>
      <c r="M94" s="370"/>
      <c r="N94" s="49"/>
      <c r="O94" s="24"/>
      <c r="P94" s="13"/>
      <c r="Q94" s="27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4"/>
    </row>
    <row r="95" spans="1:28" s="2" customFormat="1" ht="20.100000000000001" customHeight="1" x14ac:dyDescent="0.3">
      <c r="A95" s="73" t="s">
        <v>357</v>
      </c>
      <c r="B95" s="401" t="s">
        <v>378</v>
      </c>
      <c r="C95" s="317" t="s">
        <v>305</v>
      </c>
      <c r="D95" s="318"/>
      <c r="E95" s="318"/>
      <c r="F95" s="319" t="s">
        <v>3676</v>
      </c>
      <c r="G95" s="320" t="s">
        <v>4994</v>
      </c>
      <c r="H95" s="317" t="s">
        <v>159</v>
      </c>
      <c r="I95" s="348" t="s">
        <v>2083</v>
      </c>
      <c r="J95" s="55" t="s">
        <v>357</v>
      </c>
      <c r="K95" s="348" t="s">
        <v>111</v>
      </c>
      <c r="L95" s="389">
        <v>1558</v>
      </c>
      <c r="M95" s="371"/>
      <c r="N95" s="55"/>
      <c r="O95" s="24"/>
      <c r="P95" s="13"/>
      <c r="Q95" s="27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4"/>
    </row>
    <row r="96" spans="1:28" s="2" customFormat="1" ht="20.100000000000001" customHeight="1" x14ac:dyDescent="0.3">
      <c r="A96" s="73" t="s">
        <v>357</v>
      </c>
      <c r="B96" s="401" t="s">
        <v>378</v>
      </c>
      <c r="C96" s="317" t="s">
        <v>306</v>
      </c>
      <c r="D96" s="318"/>
      <c r="E96" s="318"/>
      <c r="F96" s="319" t="s">
        <v>3677</v>
      </c>
      <c r="G96" s="320" t="s">
        <v>4995</v>
      </c>
      <c r="H96" s="317" t="s">
        <v>159</v>
      </c>
      <c r="I96" s="348" t="s">
        <v>2083</v>
      </c>
      <c r="J96" s="55" t="s">
        <v>357</v>
      </c>
      <c r="K96" s="348" t="s">
        <v>111</v>
      </c>
      <c r="L96" s="389">
        <v>1559</v>
      </c>
      <c r="M96" s="371"/>
      <c r="N96" s="55"/>
      <c r="O96" s="24"/>
      <c r="P96" s="13"/>
      <c r="Q96" s="27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4"/>
    </row>
    <row r="97" spans="1:28" s="2" customFormat="1" ht="20.100000000000001" customHeight="1" x14ac:dyDescent="0.3">
      <c r="A97" s="73" t="s">
        <v>357</v>
      </c>
      <c r="B97" s="401" t="s">
        <v>378</v>
      </c>
      <c r="C97" s="317" t="s">
        <v>20</v>
      </c>
      <c r="D97" s="318"/>
      <c r="E97" s="318"/>
      <c r="F97" s="319" t="s">
        <v>5002</v>
      </c>
      <c r="G97" s="320" t="s">
        <v>4991</v>
      </c>
      <c r="H97" s="317" t="s">
        <v>166</v>
      </c>
      <c r="I97" s="348" t="s">
        <v>2083</v>
      </c>
      <c r="J97" s="55" t="s">
        <v>357</v>
      </c>
      <c r="K97" s="348" t="s">
        <v>111</v>
      </c>
      <c r="L97" s="389">
        <v>1560</v>
      </c>
      <c r="M97" s="371"/>
      <c r="N97" s="55"/>
      <c r="O97" s="24"/>
      <c r="P97" s="13"/>
      <c r="Q97" s="27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4"/>
    </row>
    <row r="98" spans="1:28" s="2" customFormat="1" ht="20.100000000000001" customHeight="1" x14ac:dyDescent="0.3">
      <c r="A98" s="73" t="s">
        <v>357</v>
      </c>
      <c r="B98" s="401" t="s">
        <v>378</v>
      </c>
      <c r="C98" s="317" t="s">
        <v>19</v>
      </c>
      <c r="D98" s="318"/>
      <c r="E98" s="318"/>
      <c r="F98" s="319" t="s">
        <v>5003</v>
      </c>
      <c r="G98" s="320" t="s">
        <v>4996</v>
      </c>
      <c r="H98" s="317" t="s">
        <v>166</v>
      </c>
      <c r="I98" s="348" t="s">
        <v>2083</v>
      </c>
      <c r="J98" s="55" t="s">
        <v>357</v>
      </c>
      <c r="K98" s="348" t="s">
        <v>111</v>
      </c>
      <c r="L98" s="389">
        <v>1561</v>
      </c>
      <c r="M98" s="371"/>
      <c r="N98" s="55"/>
      <c r="O98" s="24"/>
      <c r="P98" s="13"/>
      <c r="Q98" s="27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4"/>
    </row>
    <row r="99" spans="1:28" s="2" customFormat="1" ht="20.100000000000001" customHeight="1" x14ac:dyDescent="0.3">
      <c r="A99" s="73" t="s">
        <v>357</v>
      </c>
      <c r="B99" s="401" t="s">
        <v>378</v>
      </c>
      <c r="C99" s="317" t="s">
        <v>18</v>
      </c>
      <c r="D99" s="318"/>
      <c r="E99" s="318"/>
      <c r="F99" s="319" t="s">
        <v>5004</v>
      </c>
      <c r="G99" s="320" t="s">
        <v>4997</v>
      </c>
      <c r="H99" s="317" t="s">
        <v>166</v>
      </c>
      <c r="I99" s="348" t="s">
        <v>2083</v>
      </c>
      <c r="J99" s="55" t="s">
        <v>357</v>
      </c>
      <c r="K99" s="348" t="s">
        <v>111</v>
      </c>
      <c r="L99" s="389">
        <v>1562</v>
      </c>
      <c r="M99" s="371"/>
      <c r="N99" s="55"/>
      <c r="O99" s="24"/>
      <c r="P99" s="13"/>
      <c r="Q99" s="27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4"/>
    </row>
    <row r="100" spans="1:28" s="2" customFormat="1" ht="20.100000000000001" customHeight="1" x14ac:dyDescent="0.3">
      <c r="A100" s="73" t="s">
        <v>357</v>
      </c>
      <c r="B100" s="401" t="s">
        <v>378</v>
      </c>
      <c r="C100" s="317" t="s">
        <v>17</v>
      </c>
      <c r="D100" s="318"/>
      <c r="E100" s="318"/>
      <c r="F100" s="319" t="s">
        <v>5005</v>
      </c>
      <c r="G100" s="320" t="s">
        <v>4998</v>
      </c>
      <c r="H100" s="317" t="s">
        <v>166</v>
      </c>
      <c r="I100" s="348" t="s">
        <v>2083</v>
      </c>
      <c r="J100" s="55" t="s">
        <v>357</v>
      </c>
      <c r="K100" s="348" t="s">
        <v>111</v>
      </c>
      <c r="L100" s="389">
        <v>1563</v>
      </c>
      <c r="M100" s="371"/>
      <c r="N100" s="55"/>
      <c r="O100" s="24"/>
      <c r="P100" s="13"/>
      <c r="Q100" s="27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4"/>
    </row>
    <row r="101" spans="1:28" s="2" customFormat="1" ht="20.100000000000001" customHeight="1" x14ac:dyDescent="0.3">
      <c r="A101" s="73" t="s">
        <v>357</v>
      </c>
      <c r="B101" s="401" t="s">
        <v>378</v>
      </c>
      <c r="C101" s="317" t="s">
        <v>16</v>
      </c>
      <c r="D101" s="318"/>
      <c r="E101" s="318"/>
      <c r="F101" s="319" t="s">
        <v>5006</v>
      </c>
      <c r="G101" s="320" t="s">
        <v>4999</v>
      </c>
      <c r="H101" s="317" t="s">
        <v>166</v>
      </c>
      <c r="I101" s="348" t="s">
        <v>2083</v>
      </c>
      <c r="J101" s="55" t="s">
        <v>357</v>
      </c>
      <c r="K101" s="348" t="s">
        <v>111</v>
      </c>
      <c r="L101" s="389">
        <v>1564</v>
      </c>
      <c r="M101" s="371"/>
      <c r="N101" s="55"/>
      <c r="O101" s="24"/>
      <c r="P101" s="13"/>
      <c r="Q101" s="27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4"/>
    </row>
    <row r="102" spans="1:28" s="2" customFormat="1" ht="20.100000000000001" customHeight="1" x14ac:dyDescent="0.3">
      <c r="A102" s="73" t="s">
        <v>357</v>
      </c>
      <c r="B102" s="401" t="s">
        <v>378</v>
      </c>
      <c r="C102" s="317" t="s">
        <v>15</v>
      </c>
      <c r="D102" s="402"/>
      <c r="E102" s="402"/>
      <c r="F102" s="403" t="s">
        <v>5007</v>
      </c>
      <c r="G102" s="403" t="s">
        <v>5000</v>
      </c>
      <c r="H102" s="317" t="s">
        <v>166</v>
      </c>
      <c r="I102" s="348" t="s">
        <v>2083</v>
      </c>
      <c r="J102" s="55" t="s">
        <v>357</v>
      </c>
      <c r="K102" s="348" t="s">
        <v>111</v>
      </c>
      <c r="L102" s="389">
        <v>1565</v>
      </c>
      <c r="M102" s="371"/>
      <c r="N102" s="55"/>
      <c r="O102" s="1"/>
      <c r="AB102" s="4"/>
    </row>
    <row r="103" spans="1:28" s="2" customFormat="1" ht="20.100000000000001" customHeight="1" x14ac:dyDescent="0.3">
      <c r="A103" s="73" t="s">
        <v>357</v>
      </c>
      <c r="B103" s="401" t="s">
        <v>378</v>
      </c>
      <c r="C103" s="317" t="s">
        <v>14</v>
      </c>
      <c r="D103" s="402"/>
      <c r="E103" s="402"/>
      <c r="F103" s="403" t="s">
        <v>5008</v>
      </c>
      <c r="G103" s="403" t="s">
        <v>5001</v>
      </c>
      <c r="H103" s="317" t="s">
        <v>166</v>
      </c>
      <c r="I103" s="348" t="s">
        <v>2083</v>
      </c>
      <c r="J103" s="55" t="s">
        <v>357</v>
      </c>
      <c r="K103" s="348" t="s">
        <v>111</v>
      </c>
      <c r="L103" s="389">
        <v>1566</v>
      </c>
      <c r="M103" s="371"/>
      <c r="N103" s="55"/>
      <c r="O103" s="1"/>
      <c r="AB103" s="4"/>
    </row>
    <row r="104" spans="1:28" s="2" customFormat="1" ht="20.100000000000001" customHeight="1" x14ac:dyDescent="0.3">
      <c r="A104" s="311" t="s">
        <v>357</v>
      </c>
      <c r="B104" s="312" t="s">
        <v>378</v>
      </c>
      <c r="C104" s="269" t="s">
        <v>4896</v>
      </c>
      <c r="D104" s="291"/>
      <c r="E104" s="291"/>
      <c r="F104" s="300" t="s">
        <v>5009</v>
      </c>
      <c r="G104" s="300" t="s">
        <v>4881</v>
      </c>
      <c r="H104" s="269" t="s">
        <v>166</v>
      </c>
      <c r="I104" s="274" t="s">
        <v>2083</v>
      </c>
      <c r="J104" s="271" t="s">
        <v>357</v>
      </c>
      <c r="K104" s="274" t="s">
        <v>111</v>
      </c>
      <c r="L104" s="297">
        <v>1567</v>
      </c>
      <c r="M104" s="191"/>
      <c r="N104" s="271"/>
      <c r="O104" s="1"/>
      <c r="AB104" s="4"/>
    </row>
    <row r="105" spans="1:28" s="2" customFormat="1" ht="20.100000000000001" customHeight="1" x14ac:dyDescent="0.3">
      <c r="A105" s="311" t="s">
        <v>357</v>
      </c>
      <c r="B105" s="312" t="s">
        <v>378</v>
      </c>
      <c r="C105" s="269" t="s">
        <v>4896</v>
      </c>
      <c r="D105" s="291"/>
      <c r="E105" s="291"/>
      <c r="F105" s="300" t="s">
        <v>5010</v>
      </c>
      <c r="G105" s="300" t="s">
        <v>4883</v>
      </c>
      <c r="H105" s="269" t="s">
        <v>166</v>
      </c>
      <c r="I105" s="274" t="s">
        <v>2083</v>
      </c>
      <c r="J105" s="271" t="s">
        <v>357</v>
      </c>
      <c r="K105" s="274" t="s">
        <v>111</v>
      </c>
      <c r="L105" s="297">
        <v>1568</v>
      </c>
      <c r="M105" s="191"/>
      <c r="N105" s="271"/>
      <c r="O105" s="1"/>
      <c r="AB105" s="4"/>
    </row>
    <row r="106" spans="1:28" s="2" customFormat="1" ht="20.100000000000001" customHeight="1" x14ac:dyDescent="0.3">
      <c r="A106" s="311" t="s">
        <v>357</v>
      </c>
      <c r="B106" s="312" t="s">
        <v>378</v>
      </c>
      <c r="C106" s="269" t="s">
        <v>4896</v>
      </c>
      <c r="D106" s="291"/>
      <c r="E106" s="291"/>
      <c r="F106" s="300" t="s">
        <v>5011</v>
      </c>
      <c r="G106" s="300" t="s">
        <v>4884</v>
      </c>
      <c r="H106" s="269" t="s">
        <v>166</v>
      </c>
      <c r="I106" s="274" t="s">
        <v>2083</v>
      </c>
      <c r="J106" s="271" t="s">
        <v>357</v>
      </c>
      <c r="K106" s="274" t="s">
        <v>111</v>
      </c>
      <c r="L106" s="297">
        <v>1569</v>
      </c>
      <c r="M106" s="191"/>
      <c r="N106" s="271"/>
      <c r="O106" s="1"/>
      <c r="AB106" s="4"/>
    </row>
    <row r="107" spans="1:28" s="2" customFormat="1" ht="20.100000000000001" customHeight="1" x14ac:dyDescent="0.3">
      <c r="A107" s="311" t="s">
        <v>357</v>
      </c>
      <c r="B107" s="312" t="s">
        <v>378</v>
      </c>
      <c r="C107" s="269" t="s">
        <v>4896</v>
      </c>
      <c r="D107" s="291"/>
      <c r="E107" s="291"/>
      <c r="F107" s="300" t="s">
        <v>5012</v>
      </c>
      <c r="G107" s="300" t="s">
        <v>4885</v>
      </c>
      <c r="H107" s="269" t="s">
        <v>166</v>
      </c>
      <c r="I107" s="274" t="s">
        <v>2083</v>
      </c>
      <c r="J107" s="271" t="s">
        <v>357</v>
      </c>
      <c r="K107" s="274" t="s">
        <v>111</v>
      </c>
      <c r="L107" s="297">
        <v>1570</v>
      </c>
      <c r="M107" s="191"/>
      <c r="N107" s="271"/>
      <c r="O107" s="1"/>
      <c r="AB107" s="4"/>
    </row>
    <row r="108" spans="1:28" s="2" customFormat="1" ht="20.100000000000001" customHeight="1" x14ac:dyDescent="0.3">
      <c r="A108" s="311" t="s">
        <v>357</v>
      </c>
      <c r="B108" s="312" t="s">
        <v>378</v>
      </c>
      <c r="C108" s="269" t="s">
        <v>4896</v>
      </c>
      <c r="D108" s="291"/>
      <c r="E108" s="291"/>
      <c r="F108" s="300" t="s">
        <v>5013</v>
      </c>
      <c r="G108" s="300" t="s">
        <v>4886</v>
      </c>
      <c r="H108" s="269" t="s">
        <v>166</v>
      </c>
      <c r="I108" s="274" t="s">
        <v>2083</v>
      </c>
      <c r="J108" s="271" t="s">
        <v>357</v>
      </c>
      <c r="K108" s="274" t="s">
        <v>111</v>
      </c>
      <c r="L108" s="297">
        <v>1571</v>
      </c>
      <c r="M108" s="191"/>
      <c r="N108" s="271"/>
      <c r="O108" s="1"/>
      <c r="AB108" s="4"/>
    </row>
    <row r="109" spans="1:28" s="2" customForma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1"/>
      <c r="AB109" s="4"/>
    </row>
    <row r="110" spans="1:28" s="2" customForma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1"/>
      <c r="AB110" s="4"/>
    </row>
    <row r="111" spans="1:28" s="2" customForma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1"/>
      <c r="AB111" s="4"/>
    </row>
    <row r="112" spans="1:28" s="2" customForma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1"/>
      <c r="AB112" s="4"/>
    </row>
    <row r="113" spans="1:28" s="2" customForma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3"/>
      <c r="N113" s="3"/>
      <c r="O113" s="1"/>
      <c r="AB113" s="4"/>
    </row>
    <row r="114" spans="1:28" s="2" customForma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3"/>
      <c r="N114" s="3"/>
      <c r="O114" s="1"/>
      <c r="AB114" s="4"/>
    </row>
    <row r="115" spans="1:28" s="2" customForma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3"/>
      <c r="N115" s="3"/>
      <c r="O115" s="1"/>
      <c r="AB115" s="4"/>
    </row>
    <row r="116" spans="1:28" s="2" customForma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3"/>
      <c r="N116" s="3"/>
      <c r="O116" s="1"/>
      <c r="AB116" s="4"/>
    </row>
    <row r="117" spans="1:28" s="2" customForma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3"/>
      <c r="N117" s="3"/>
      <c r="O117" s="1"/>
      <c r="AB117" s="4"/>
    </row>
    <row r="118" spans="1:28" s="2" customForma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3"/>
      <c r="N118" s="3"/>
      <c r="O118" s="1"/>
      <c r="AB118" s="4"/>
    </row>
    <row r="119" spans="1:28" s="2" customForma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3"/>
      <c r="N119" s="3"/>
      <c r="O119" s="1"/>
      <c r="AB119" s="4"/>
    </row>
  </sheetData>
  <sheetProtection selectLockedCells="1" selectUnlockedCells="1"/>
  <mergeCells count="29">
    <mergeCell ref="U3:AA3"/>
    <mergeCell ref="C4:G4"/>
    <mergeCell ref="I4:N4"/>
    <mergeCell ref="A6:N6"/>
    <mergeCell ref="A17:N17"/>
    <mergeCell ref="A1:B4"/>
    <mergeCell ref="C1:J1"/>
    <mergeCell ref="K1:N2"/>
    <mergeCell ref="C2:J2"/>
    <mergeCell ref="I3:N3"/>
    <mergeCell ref="L10:N10"/>
    <mergeCell ref="L11:N11"/>
    <mergeCell ref="L12:N12"/>
    <mergeCell ref="L13:N13"/>
    <mergeCell ref="C3:F3"/>
    <mergeCell ref="G3:H3"/>
    <mergeCell ref="A50:N50"/>
    <mergeCell ref="A58:N58"/>
    <mergeCell ref="A34:N34"/>
    <mergeCell ref="A33:N33"/>
    <mergeCell ref="J29:N29"/>
    <mergeCell ref="M37:N37"/>
    <mergeCell ref="M46:N46"/>
    <mergeCell ref="M47:N47"/>
    <mergeCell ref="M48:N48"/>
    <mergeCell ref="M49:N49"/>
    <mergeCell ref="M53:N53"/>
    <mergeCell ref="M55:N55"/>
    <mergeCell ref="M40:N40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5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E4E0-31CE-4F96-A57C-089146FD4DB5}">
  <sheetPr>
    <pageSetUpPr fitToPage="1"/>
  </sheetPr>
  <dimension ref="A1:AT112"/>
  <sheetViews>
    <sheetView view="pageBreakPreview" topLeftCell="D1" zoomScale="85" zoomScaleNormal="75" zoomScaleSheetLayoutView="85" workbookViewId="0">
      <pane ySplit="5" topLeftCell="A36" activePane="bottomLeft" state="frozen"/>
      <selection activeCell="A2" sqref="A2:B2"/>
      <selection pane="bottomLeft" activeCell="M40" sqref="M40:N40"/>
    </sheetView>
  </sheetViews>
  <sheetFormatPr defaultRowHeight="14.4" x14ac:dyDescent="0.3"/>
  <cols>
    <col min="1" max="1" width="5.109375" style="1" bestFit="1" customWidth="1"/>
    <col min="2" max="2" width="8.109375" style="1" bestFit="1" customWidth="1"/>
    <col min="3" max="3" width="61" style="1" bestFit="1" customWidth="1"/>
    <col min="4" max="4" width="8.21875" style="1" bestFit="1" customWidth="1"/>
    <col min="5" max="5" width="6.6640625" style="1" bestFit="1" customWidth="1"/>
    <col min="6" max="6" width="36" style="1" bestFit="1" customWidth="1"/>
    <col min="7" max="7" width="51.6640625" style="1" bestFit="1" customWidth="1"/>
    <col min="8" max="8" width="23.44140625" style="1" bestFit="1" customWidth="1"/>
    <col min="9" max="9" width="14.5546875" style="1" bestFit="1" customWidth="1"/>
    <col min="10" max="10" width="8.21875" style="1" bestFit="1" customWidth="1"/>
    <col min="11" max="11" width="11.21875" style="1" bestFit="1" customWidth="1"/>
    <col min="12" max="12" width="10.33203125" style="1" bestFit="1" customWidth="1"/>
    <col min="13" max="14" width="3.5546875" style="3" bestFit="1" customWidth="1"/>
    <col min="15" max="15" width="71.6640625" style="1" bestFit="1" customWidth="1"/>
    <col min="16" max="16" width="36.44140625" style="2" bestFit="1" customWidth="1"/>
    <col min="17" max="17" width="13.33203125" style="2" customWidth="1"/>
    <col min="18" max="18" width="15" style="2" customWidth="1"/>
    <col min="19" max="19" width="31.44140625" style="2" bestFit="1" customWidth="1"/>
    <col min="20" max="20" width="52.109375" style="2" customWidth="1"/>
    <col min="21" max="21" width="14.5546875" style="2" customWidth="1"/>
    <col min="22" max="22" width="16.5546875" style="2" customWidth="1"/>
    <col min="23" max="23" width="10.44140625" style="2" customWidth="1"/>
    <col min="24" max="24" width="10.88671875" style="2" customWidth="1"/>
    <col min="25" max="25" width="7.88671875" style="2" customWidth="1"/>
    <col min="26" max="26" width="4.5546875" style="2" customWidth="1"/>
    <col min="27" max="46" width="8.88671875" style="2"/>
    <col min="47" max="16384" width="8.88671875" style="1"/>
  </cols>
  <sheetData>
    <row r="1" spans="1:28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411</v>
      </c>
      <c r="L1" s="465"/>
      <c r="M1" s="465"/>
      <c r="N1" s="465"/>
    </row>
    <row r="2" spans="1:28" ht="31.8" customHeight="1" x14ac:dyDescent="0.3">
      <c r="A2" s="458"/>
      <c r="B2" s="459"/>
      <c r="C2" s="466" t="s">
        <v>744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8" ht="28.8" customHeight="1" x14ac:dyDescent="0.25">
      <c r="A3" s="458"/>
      <c r="B3" s="459"/>
      <c r="C3" s="469" t="s">
        <v>4838</v>
      </c>
      <c r="D3" s="469"/>
      <c r="E3" s="469"/>
      <c r="F3" s="469"/>
      <c r="G3" s="470" t="str">
        <f>Capa!G74</f>
        <v>IP:10.39.13.22</v>
      </c>
      <c r="H3" s="471"/>
      <c r="I3" s="468" t="s">
        <v>63</v>
      </c>
      <c r="J3" s="468"/>
      <c r="K3" s="468"/>
      <c r="L3" s="468"/>
      <c r="M3" s="468"/>
      <c r="N3" s="468"/>
      <c r="O3" s="20"/>
      <c r="P3" s="13"/>
      <c r="Q3" s="13"/>
      <c r="R3" s="13"/>
      <c r="S3" s="13"/>
      <c r="T3" s="13"/>
      <c r="U3" s="449"/>
      <c r="V3" s="449"/>
      <c r="W3" s="449"/>
      <c r="X3" s="449"/>
      <c r="Y3" s="449"/>
      <c r="Z3" s="449"/>
      <c r="AA3" s="449"/>
    </row>
    <row r="4" spans="1:28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8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21"/>
      <c r="P5" s="13"/>
      <c r="Q5" s="13"/>
      <c r="R5" s="13"/>
      <c r="S5" s="22"/>
      <c r="T5" s="13"/>
      <c r="U5" s="13"/>
      <c r="V5" s="13"/>
      <c r="W5" s="13"/>
      <c r="X5" s="13"/>
      <c r="Y5" s="13"/>
      <c r="Z5" s="13"/>
      <c r="AA5" s="13"/>
      <c r="AB5" s="4"/>
    </row>
    <row r="6" spans="1:28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2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4"/>
    </row>
    <row r="7" spans="1:28" ht="20.100000000000001" customHeight="1" x14ac:dyDescent="0.3">
      <c r="A7" s="32" t="s">
        <v>823</v>
      </c>
      <c r="B7" s="31" t="s">
        <v>745</v>
      </c>
      <c r="C7" s="5" t="s">
        <v>46</v>
      </c>
      <c r="D7" s="10" t="s">
        <v>551</v>
      </c>
      <c r="E7" s="10"/>
      <c r="F7" s="9" t="s">
        <v>425</v>
      </c>
      <c r="G7" s="9" t="s">
        <v>746</v>
      </c>
      <c r="H7" s="5"/>
      <c r="I7" s="56" t="s">
        <v>1920</v>
      </c>
      <c r="J7" s="6" t="s">
        <v>823</v>
      </c>
      <c r="K7" s="56" t="s">
        <v>111</v>
      </c>
      <c r="L7" s="60">
        <v>1600</v>
      </c>
      <c r="M7" s="367"/>
      <c r="N7" s="6"/>
      <c r="O7" s="2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4"/>
    </row>
    <row r="8" spans="1:28" ht="20.100000000000001" customHeight="1" x14ac:dyDescent="0.3">
      <c r="A8" s="32" t="s">
        <v>823</v>
      </c>
      <c r="B8" s="31" t="s">
        <v>745</v>
      </c>
      <c r="C8" s="5" t="s">
        <v>45</v>
      </c>
      <c r="D8" s="10" t="s">
        <v>552</v>
      </c>
      <c r="E8" s="10"/>
      <c r="F8" s="9" t="s">
        <v>426</v>
      </c>
      <c r="G8" s="9" t="s">
        <v>747</v>
      </c>
      <c r="H8" s="5"/>
      <c r="I8" s="56" t="s">
        <v>1920</v>
      </c>
      <c r="J8" s="6" t="s">
        <v>823</v>
      </c>
      <c r="K8" s="56" t="s">
        <v>111</v>
      </c>
      <c r="L8" s="60">
        <v>1601</v>
      </c>
      <c r="M8" s="367"/>
      <c r="N8" s="6"/>
      <c r="O8" s="24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4"/>
    </row>
    <row r="9" spans="1:28" ht="20.100000000000001" customHeight="1" x14ac:dyDescent="0.3">
      <c r="A9" s="32" t="s">
        <v>823</v>
      </c>
      <c r="B9" s="31" t="s">
        <v>745</v>
      </c>
      <c r="C9" s="5" t="s">
        <v>44</v>
      </c>
      <c r="D9" s="10" t="s">
        <v>553</v>
      </c>
      <c r="E9" s="10"/>
      <c r="F9" s="9" t="s">
        <v>427</v>
      </c>
      <c r="G9" s="9" t="s">
        <v>748</v>
      </c>
      <c r="H9" s="5"/>
      <c r="I9" s="56" t="s">
        <v>1920</v>
      </c>
      <c r="J9" s="6" t="s">
        <v>823</v>
      </c>
      <c r="K9" s="56" t="s">
        <v>111</v>
      </c>
      <c r="L9" s="60">
        <v>1602</v>
      </c>
      <c r="M9" s="367"/>
      <c r="N9" s="6"/>
      <c r="O9" s="2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4"/>
    </row>
    <row r="10" spans="1:28" ht="20.100000000000001" customHeight="1" x14ac:dyDescent="0.3">
      <c r="A10" s="93" t="s">
        <v>823</v>
      </c>
      <c r="B10" s="94" t="s">
        <v>745</v>
      </c>
      <c r="C10" s="95" t="s">
        <v>359</v>
      </c>
      <c r="D10" s="96"/>
      <c r="E10" s="96"/>
      <c r="F10" s="97" t="s">
        <v>421</v>
      </c>
      <c r="G10" s="97" t="s">
        <v>749</v>
      </c>
      <c r="H10" s="95"/>
      <c r="I10" s="98" t="s">
        <v>1920</v>
      </c>
      <c r="J10" s="99" t="s">
        <v>823</v>
      </c>
      <c r="K10" s="98" t="s">
        <v>111</v>
      </c>
      <c r="L10" s="508" t="s">
        <v>1032</v>
      </c>
      <c r="M10" s="509"/>
      <c r="N10" s="510"/>
      <c r="O10" s="2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"/>
    </row>
    <row r="11" spans="1:28" ht="20.100000000000001" customHeight="1" x14ac:dyDescent="0.3">
      <c r="A11" s="93" t="s">
        <v>823</v>
      </c>
      <c r="B11" s="94" t="s">
        <v>745</v>
      </c>
      <c r="C11" s="95" t="s">
        <v>360</v>
      </c>
      <c r="D11" s="96"/>
      <c r="E11" s="96"/>
      <c r="F11" s="97" t="s">
        <v>422</v>
      </c>
      <c r="G11" s="97" t="s">
        <v>750</v>
      </c>
      <c r="H11" s="95"/>
      <c r="I11" s="98" t="s">
        <v>1920</v>
      </c>
      <c r="J11" s="99" t="s">
        <v>823</v>
      </c>
      <c r="K11" s="98" t="s">
        <v>111</v>
      </c>
      <c r="L11" s="508" t="s">
        <v>1032</v>
      </c>
      <c r="M11" s="509"/>
      <c r="N11" s="510"/>
      <c r="O11" s="2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4"/>
    </row>
    <row r="12" spans="1:28" ht="20.100000000000001" customHeight="1" x14ac:dyDescent="0.3">
      <c r="A12" s="93" t="s">
        <v>823</v>
      </c>
      <c r="B12" s="94" t="s">
        <v>745</v>
      </c>
      <c r="C12" s="95" t="s">
        <v>361</v>
      </c>
      <c r="D12" s="96"/>
      <c r="E12" s="96"/>
      <c r="F12" s="97" t="s">
        <v>423</v>
      </c>
      <c r="G12" s="97" t="s">
        <v>751</v>
      </c>
      <c r="H12" s="95"/>
      <c r="I12" s="98" t="s">
        <v>1920</v>
      </c>
      <c r="J12" s="99" t="s">
        <v>823</v>
      </c>
      <c r="K12" s="98" t="s">
        <v>111</v>
      </c>
      <c r="L12" s="508" t="s">
        <v>1032</v>
      </c>
      <c r="M12" s="509"/>
      <c r="N12" s="510"/>
      <c r="O12" s="2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"/>
    </row>
    <row r="13" spans="1:28" ht="20.100000000000001" customHeight="1" x14ac:dyDescent="0.3">
      <c r="A13" s="93" t="s">
        <v>823</v>
      </c>
      <c r="B13" s="94" t="s">
        <v>745</v>
      </c>
      <c r="C13" s="95" t="s">
        <v>379</v>
      </c>
      <c r="D13" s="96"/>
      <c r="E13" s="96"/>
      <c r="F13" s="97" t="s">
        <v>424</v>
      </c>
      <c r="G13" s="97" t="s">
        <v>752</v>
      </c>
      <c r="H13" s="95"/>
      <c r="I13" s="98" t="s">
        <v>1920</v>
      </c>
      <c r="J13" s="99" t="s">
        <v>823</v>
      </c>
      <c r="K13" s="98" t="s">
        <v>111</v>
      </c>
      <c r="L13" s="508" t="s">
        <v>1032</v>
      </c>
      <c r="M13" s="509"/>
      <c r="N13" s="510"/>
      <c r="O13" s="2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4"/>
    </row>
    <row r="14" spans="1:28" ht="20.100000000000001" customHeight="1" x14ac:dyDescent="0.3">
      <c r="A14" s="32" t="s">
        <v>823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79" t="s">
        <v>753</v>
      </c>
      <c r="H14" s="5"/>
      <c r="I14" s="56" t="s">
        <v>1920</v>
      </c>
      <c r="J14" s="6" t="s">
        <v>823</v>
      </c>
      <c r="K14" s="56" t="s">
        <v>111</v>
      </c>
      <c r="L14" s="60">
        <v>1603</v>
      </c>
      <c r="M14" s="367"/>
      <c r="N14" s="6"/>
      <c r="O14" s="2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4"/>
    </row>
    <row r="15" spans="1:28" s="2" customFormat="1" ht="20.100000000000001" customHeight="1" x14ac:dyDescent="0.3">
      <c r="A15" s="32" t="s">
        <v>823</v>
      </c>
      <c r="B15" s="31" t="s">
        <v>745</v>
      </c>
      <c r="C15" s="5" t="s">
        <v>38</v>
      </c>
      <c r="D15" s="10"/>
      <c r="E15" s="10"/>
      <c r="F15" s="9" t="s">
        <v>126</v>
      </c>
      <c r="G15" s="79" t="s">
        <v>754</v>
      </c>
      <c r="H15" s="5"/>
      <c r="I15" s="56" t="s">
        <v>1920</v>
      </c>
      <c r="J15" s="6" t="s">
        <v>823</v>
      </c>
      <c r="K15" s="56" t="s">
        <v>111</v>
      </c>
      <c r="L15" s="60">
        <v>1604</v>
      </c>
      <c r="M15" s="367"/>
      <c r="N15" s="6"/>
      <c r="O15" s="2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4"/>
    </row>
    <row r="16" spans="1:28" s="2" customFormat="1" ht="20.100000000000001" customHeight="1" x14ac:dyDescent="0.3">
      <c r="A16" s="32" t="s">
        <v>823</v>
      </c>
      <c r="B16" s="31" t="s">
        <v>745</v>
      </c>
      <c r="C16" s="5" t="s">
        <v>37</v>
      </c>
      <c r="D16" s="10"/>
      <c r="E16" s="10"/>
      <c r="F16" s="9" t="s">
        <v>128</v>
      </c>
      <c r="G16" s="79" t="s">
        <v>755</v>
      </c>
      <c r="H16" s="5"/>
      <c r="I16" s="56" t="s">
        <v>1920</v>
      </c>
      <c r="J16" s="6" t="s">
        <v>823</v>
      </c>
      <c r="K16" s="56" t="s">
        <v>111</v>
      </c>
      <c r="L16" s="60">
        <v>1605</v>
      </c>
      <c r="M16" s="367"/>
      <c r="N16" s="6"/>
      <c r="O16" s="2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4"/>
    </row>
    <row r="17" spans="1:28" s="2" customFormat="1" ht="20.100000000000001" customHeight="1" x14ac:dyDescent="0.25">
      <c r="A17" s="443" t="s">
        <v>59</v>
      </c>
      <c r="B17" s="444"/>
      <c r="C17" s="444"/>
      <c r="D17" s="444"/>
      <c r="E17" s="444"/>
      <c r="F17" s="444"/>
      <c r="G17" s="444"/>
      <c r="H17" s="444"/>
      <c r="I17" s="444"/>
      <c r="J17" s="444"/>
      <c r="K17" s="444"/>
      <c r="L17" s="444"/>
      <c r="M17" s="444"/>
      <c r="N17" s="445"/>
      <c r="O17" s="23"/>
      <c r="P17" s="23"/>
      <c r="Q17" s="23"/>
      <c r="R17" s="23"/>
      <c r="S17" s="23"/>
      <c r="T17" s="23"/>
      <c r="U17" s="13"/>
      <c r="V17" s="13"/>
      <c r="W17" s="13"/>
      <c r="X17" s="13"/>
      <c r="Y17" s="13"/>
      <c r="Z17" s="13"/>
      <c r="AA17" s="13"/>
      <c r="AB17" s="4"/>
    </row>
    <row r="18" spans="1:28" s="2" customFormat="1" ht="20.100000000000001" customHeight="1" x14ac:dyDescent="0.3">
      <c r="A18" s="32" t="s">
        <v>823</v>
      </c>
      <c r="B18" s="31" t="s">
        <v>745</v>
      </c>
      <c r="C18" s="44" t="s">
        <v>824</v>
      </c>
      <c r="D18" s="10"/>
      <c r="E18" s="10" t="s">
        <v>74</v>
      </c>
      <c r="F18" s="9" t="s">
        <v>431</v>
      </c>
      <c r="G18" s="79" t="s">
        <v>756</v>
      </c>
      <c r="H18" s="6" t="s">
        <v>470</v>
      </c>
      <c r="I18" s="56" t="s">
        <v>2082</v>
      </c>
      <c r="J18" s="6" t="s">
        <v>823</v>
      </c>
      <c r="K18" s="112" t="s">
        <v>160</v>
      </c>
      <c r="L18" s="75">
        <v>1600</v>
      </c>
      <c r="M18" s="374"/>
      <c r="N18" s="6"/>
      <c r="O18" s="2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4"/>
    </row>
    <row r="19" spans="1:28" s="2" customFormat="1" ht="20.100000000000001" customHeight="1" x14ac:dyDescent="0.3">
      <c r="A19" s="32" t="s">
        <v>823</v>
      </c>
      <c r="B19" s="33" t="s">
        <v>745</v>
      </c>
      <c r="C19" s="50" t="s">
        <v>500</v>
      </c>
      <c r="D19" s="63"/>
      <c r="E19" s="45"/>
      <c r="F19" s="377" t="s">
        <v>4975</v>
      </c>
      <c r="G19" s="80" t="s">
        <v>757</v>
      </c>
      <c r="H19" s="47" t="s">
        <v>469</v>
      </c>
      <c r="I19" s="56" t="s">
        <v>2082</v>
      </c>
      <c r="J19" s="47" t="s">
        <v>823</v>
      </c>
      <c r="K19" s="119" t="s">
        <v>160</v>
      </c>
      <c r="L19" s="75">
        <v>1601</v>
      </c>
      <c r="M19" s="375"/>
      <c r="N19" s="47"/>
      <c r="O19" s="2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4"/>
    </row>
    <row r="20" spans="1:28" s="2" customFormat="1" ht="20.100000000000001" customHeight="1" x14ac:dyDescent="0.3">
      <c r="A20" s="32" t="s">
        <v>823</v>
      </c>
      <c r="B20" s="33" t="s">
        <v>745</v>
      </c>
      <c r="C20" s="50" t="s">
        <v>377</v>
      </c>
      <c r="D20" s="51"/>
      <c r="E20" s="51"/>
      <c r="F20" s="319" t="s">
        <v>4976</v>
      </c>
      <c r="G20" s="80" t="s">
        <v>758</v>
      </c>
      <c r="H20" s="47" t="s">
        <v>469</v>
      </c>
      <c r="I20" s="56" t="s">
        <v>2082</v>
      </c>
      <c r="J20" s="47" t="s">
        <v>823</v>
      </c>
      <c r="K20" s="119" t="s">
        <v>160</v>
      </c>
      <c r="L20" s="75">
        <v>1602</v>
      </c>
      <c r="M20" s="415"/>
      <c r="N20" s="53"/>
      <c r="O20" s="2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4"/>
    </row>
    <row r="21" spans="1:28" s="2" customFormat="1" ht="20.100000000000001" customHeight="1" x14ac:dyDescent="0.3">
      <c r="A21" s="32" t="s">
        <v>823</v>
      </c>
      <c r="B21" s="33" t="s">
        <v>745</v>
      </c>
      <c r="C21" s="50" t="s">
        <v>471</v>
      </c>
      <c r="D21" s="51"/>
      <c r="E21" s="51"/>
      <c r="F21" s="319" t="s">
        <v>4977</v>
      </c>
      <c r="G21" s="80" t="s">
        <v>759</v>
      </c>
      <c r="H21" s="47" t="s">
        <v>469</v>
      </c>
      <c r="I21" s="56" t="s">
        <v>2082</v>
      </c>
      <c r="J21" s="47" t="s">
        <v>823</v>
      </c>
      <c r="K21" s="119" t="s">
        <v>160</v>
      </c>
      <c r="L21" s="75">
        <v>1603</v>
      </c>
      <c r="M21" s="415"/>
      <c r="N21" s="53"/>
      <c r="O21" s="2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4"/>
    </row>
    <row r="22" spans="1:28" s="2" customFormat="1" ht="20.100000000000001" customHeight="1" x14ac:dyDescent="0.3">
      <c r="A22" s="32" t="s">
        <v>823</v>
      </c>
      <c r="B22" s="33" t="s">
        <v>745</v>
      </c>
      <c r="C22" s="50" t="s">
        <v>380</v>
      </c>
      <c r="D22" s="51"/>
      <c r="E22" s="51"/>
      <c r="F22" s="319" t="s">
        <v>4978</v>
      </c>
      <c r="G22" s="320" t="s">
        <v>763</v>
      </c>
      <c r="H22" s="47" t="s">
        <v>469</v>
      </c>
      <c r="I22" s="66" t="s">
        <v>2709</v>
      </c>
      <c r="J22" s="47" t="s">
        <v>823</v>
      </c>
      <c r="K22" s="119" t="s">
        <v>160</v>
      </c>
      <c r="L22" s="75">
        <v>1604</v>
      </c>
      <c r="M22" s="415"/>
      <c r="N22" s="53"/>
      <c r="O22" s="24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4"/>
    </row>
    <row r="23" spans="1:28" s="2" customFormat="1" ht="20.100000000000001" customHeight="1" x14ac:dyDescent="0.3">
      <c r="A23" s="32" t="s">
        <v>823</v>
      </c>
      <c r="B23" s="33" t="s">
        <v>745</v>
      </c>
      <c r="C23" s="50" t="s">
        <v>381</v>
      </c>
      <c r="D23" s="51"/>
      <c r="E23" s="51"/>
      <c r="F23" s="319" t="s">
        <v>4979</v>
      </c>
      <c r="G23" s="320" t="s">
        <v>764</v>
      </c>
      <c r="H23" s="47" t="s">
        <v>469</v>
      </c>
      <c r="I23" s="66" t="s">
        <v>2709</v>
      </c>
      <c r="J23" s="47" t="s">
        <v>823</v>
      </c>
      <c r="K23" s="119" t="s">
        <v>160</v>
      </c>
      <c r="L23" s="75">
        <v>1605</v>
      </c>
      <c r="M23" s="415"/>
      <c r="N23" s="53"/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</row>
    <row r="24" spans="1:28" s="2" customFormat="1" ht="20.100000000000001" customHeight="1" x14ac:dyDescent="0.3">
      <c r="A24" s="32" t="s">
        <v>823</v>
      </c>
      <c r="B24" s="33" t="s">
        <v>745</v>
      </c>
      <c r="C24" s="50" t="s">
        <v>382</v>
      </c>
      <c r="D24" s="51"/>
      <c r="E24" s="51"/>
      <c r="F24" s="319" t="s">
        <v>4980</v>
      </c>
      <c r="G24" s="320" t="s">
        <v>767</v>
      </c>
      <c r="H24" s="47" t="s">
        <v>469</v>
      </c>
      <c r="I24" s="66" t="s">
        <v>2709</v>
      </c>
      <c r="J24" s="47" t="s">
        <v>823</v>
      </c>
      <c r="K24" s="119" t="s">
        <v>160</v>
      </c>
      <c r="L24" s="75">
        <v>1606</v>
      </c>
      <c r="M24" s="415"/>
      <c r="N24" s="53"/>
      <c r="O24" s="2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4"/>
    </row>
    <row r="25" spans="1:28" s="2" customFormat="1" ht="20.100000000000001" customHeight="1" x14ac:dyDescent="0.3">
      <c r="A25" s="32" t="s">
        <v>823</v>
      </c>
      <c r="B25" s="33" t="s">
        <v>745</v>
      </c>
      <c r="C25" s="50" t="s">
        <v>383</v>
      </c>
      <c r="D25" s="51"/>
      <c r="E25" s="51"/>
      <c r="F25" s="319" t="s">
        <v>4981</v>
      </c>
      <c r="G25" s="320" t="s">
        <v>5029</v>
      </c>
      <c r="H25" s="47" t="s">
        <v>469</v>
      </c>
      <c r="I25" s="66" t="s">
        <v>2709</v>
      </c>
      <c r="J25" s="47" t="s">
        <v>823</v>
      </c>
      <c r="K25" s="119" t="s">
        <v>160</v>
      </c>
      <c r="L25" s="75">
        <v>1607</v>
      </c>
      <c r="M25" s="415"/>
      <c r="N25" s="53"/>
      <c r="O25" s="24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4"/>
    </row>
    <row r="26" spans="1:28" s="2" customFormat="1" ht="20.100000000000001" customHeight="1" x14ac:dyDescent="0.3">
      <c r="A26" s="32" t="s">
        <v>823</v>
      </c>
      <c r="B26" s="33" t="s">
        <v>745</v>
      </c>
      <c r="C26" s="50" t="s">
        <v>384</v>
      </c>
      <c r="D26" s="51"/>
      <c r="E26" s="51"/>
      <c r="F26" s="319" t="s">
        <v>4982</v>
      </c>
      <c r="G26" s="320" t="s">
        <v>5030</v>
      </c>
      <c r="H26" s="47" t="s">
        <v>469</v>
      </c>
      <c r="I26" s="66" t="s">
        <v>2709</v>
      </c>
      <c r="J26" s="47" t="s">
        <v>823</v>
      </c>
      <c r="K26" s="119" t="s">
        <v>160</v>
      </c>
      <c r="L26" s="75">
        <v>1608</v>
      </c>
      <c r="M26" s="415"/>
      <c r="N26" s="53"/>
      <c r="O26" s="2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4"/>
    </row>
    <row r="27" spans="1:28" s="2" customFormat="1" ht="20.100000000000001" customHeight="1" x14ac:dyDescent="0.3">
      <c r="A27" s="32" t="s">
        <v>823</v>
      </c>
      <c r="B27" s="33" t="s">
        <v>745</v>
      </c>
      <c r="C27" s="50" t="s">
        <v>35</v>
      </c>
      <c r="D27" s="51"/>
      <c r="E27" s="51"/>
      <c r="F27" s="319" t="s">
        <v>4983</v>
      </c>
      <c r="G27" s="81" t="s">
        <v>765</v>
      </c>
      <c r="H27" s="47" t="s">
        <v>469</v>
      </c>
      <c r="I27" s="56" t="s">
        <v>2082</v>
      </c>
      <c r="J27" s="47" t="s">
        <v>823</v>
      </c>
      <c r="K27" s="119" t="s">
        <v>160</v>
      </c>
      <c r="L27" s="75">
        <v>1609</v>
      </c>
      <c r="M27" s="415"/>
      <c r="N27" s="53"/>
      <c r="O27" s="2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4"/>
    </row>
    <row r="28" spans="1:28" s="2" customFormat="1" ht="20.100000000000001" customHeight="1" x14ac:dyDescent="0.3">
      <c r="A28" s="32" t="s">
        <v>823</v>
      </c>
      <c r="B28" s="78" t="s">
        <v>745</v>
      </c>
      <c r="C28" s="68" t="s">
        <v>410</v>
      </c>
      <c r="D28" s="69"/>
      <c r="E28" s="69"/>
      <c r="F28" s="330" t="s">
        <v>4984</v>
      </c>
      <c r="G28" s="81" t="s">
        <v>766</v>
      </c>
      <c r="H28" s="47" t="s">
        <v>469</v>
      </c>
      <c r="I28" s="56" t="s">
        <v>2082</v>
      </c>
      <c r="J28" s="47" t="s">
        <v>823</v>
      </c>
      <c r="K28" s="119" t="s">
        <v>160</v>
      </c>
      <c r="L28" s="75">
        <v>1610</v>
      </c>
      <c r="M28" s="416"/>
      <c r="N28" s="89"/>
      <c r="O28" s="2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4"/>
    </row>
    <row r="29" spans="1:28" s="2" customFormat="1" ht="20.100000000000001" customHeight="1" x14ac:dyDescent="0.3">
      <c r="A29" s="304" t="s">
        <v>823</v>
      </c>
      <c r="B29" s="304" t="s">
        <v>745</v>
      </c>
      <c r="C29" s="314" t="s">
        <v>591</v>
      </c>
      <c r="D29" s="305"/>
      <c r="E29" s="305"/>
      <c r="F29" s="398" t="s">
        <v>4985</v>
      </c>
      <c r="G29" s="338" t="s">
        <v>5031</v>
      </c>
      <c r="H29" s="304" t="s">
        <v>590</v>
      </c>
      <c r="I29" s="315" t="s">
        <v>2709</v>
      </c>
      <c r="J29" s="533" t="s">
        <v>4296</v>
      </c>
      <c r="K29" s="533"/>
      <c r="L29" s="533"/>
      <c r="M29" s="533"/>
      <c r="N29" s="533"/>
      <c r="O29" s="2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4"/>
    </row>
    <row r="30" spans="1:28" s="2" customFormat="1" ht="20.100000000000001" customHeight="1" x14ac:dyDescent="0.3">
      <c r="A30" s="55" t="s">
        <v>823</v>
      </c>
      <c r="B30" s="55" t="s">
        <v>745</v>
      </c>
      <c r="C30" s="233" t="s">
        <v>34</v>
      </c>
      <c r="D30" s="399"/>
      <c r="E30" s="399"/>
      <c r="F30" s="319" t="s">
        <v>4993</v>
      </c>
      <c r="G30" s="320" t="s">
        <v>760</v>
      </c>
      <c r="H30" s="55" t="s">
        <v>469</v>
      </c>
      <c r="I30" s="348" t="s">
        <v>2082</v>
      </c>
      <c r="J30" s="55" t="s">
        <v>823</v>
      </c>
      <c r="K30" s="348" t="s">
        <v>160</v>
      </c>
      <c r="L30" s="55">
        <v>1611</v>
      </c>
      <c r="M30" s="412"/>
      <c r="N30" s="55"/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4"/>
    </row>
    <row r="31" spans="1:28" s="2" customFormat="1" ht="20.100000000000001" customHeight="1" x14ac:dyDescent="0.3">
      <c r="A31" s="191" t="s">
        <v>823</v>
      </c>
      <c r="B31" s="271" t="s">
        <v>745</v>
      </c>
      <c r="C31" s="269" t="s">
        <v>4896</v>
      </c>
      <c r="D31" s="305"/>
      <c r="E31" s="305"/>
      <c r="F31" s="273" t="s">
        <v>4986</v>
      </c>
      <c r="G31" s="306" t="s">
        <v>761</v>
      </c>
      <c r="H31" s="271" t="s">
        <v>469</v>
      </c>
      <c r="I31" s="274" t="s">
        <v>2082</v>
      </c>
      <c r="J31" s="271" t="s">
        <v>823</v>
      </c>
      <c r="K31" s="274" t="s">
        <v>160</v>
      </c>
      <c r="L31" s="271">
        <v>1612</v>
      </c>
      <c r="M31" s="304"/>
      <c r="N31" s="255"/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4"/>
    </row>
    <row r="32" spans="1:28" s="2" customFormat="1" ht="20.100000000000001" customHeight="1" x14ac:dyDescent="0.3">
      <c r="A32" s="191" t="s">
        <v>823</v>
      </c>
      <c r="B32" s="271" t="s">
        <v>745</v>
      </c>
      <c r="C32" s="269" t="s">
        <v>4896</v>
      </c>
      <c r="D32" s="305"/>
      <c r="E32" s="305"/>
      <c r="F32" s="273" t="s">
        <v>4987</v>
      </c>
      <c r="G32" s="306" t="s">
        <v>762</v>
      </c>
      <c r="H32" s="271" t="s">
        <v>469</v>
      </c>
      <c r="I32" s="274" t="s">
        <v>2082</v>
      </c>
      <c r="J32" s="271" t="s">
        <v>823</v>
      </c>
      <c r="K32" s="274" t="s">
        <v>160</v>
      </c>
      <c r="L32" s="271">
        <v>1613</v>
      </c>
      <c r="M32" s="304"/>
      <c r="N32" s="304"/>
      <c r="O32" s="2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4"/>
    </row>
    <row r="33" spans="1:28" s="2" customFormat="1" ht="20.100000000000001" customHeight="1" x14ac:dyDescent="0.25">
      <c r="A33" s="505" t="s">
        <v>78</v>
      </c>
      <c r="B33" s="506"/>
      <c r="C33" s="506"/>
      <c r="D33" s="506"/>
      <c r="E33" s="506"/>
      <c r="F33" s="506"/>
      <c r="G33" s="506"/>
      <c r="H33" s="506"/>
      <c r="I33" s="506"/>
      <c r="J33" s="506"/>
      <c r="K33" s="506"/>
      <c r="L33" s="506"/>
      <c r="M33" s="506"/>
      <c r="N33" s="507"/>
      <c r="O33" s="23"/>
      <c r="P33" s="23"/>
      <c r="Q33" s="23"/>
      <c r="R33" s="23"/>
      <c r="S33" s="23"/>
      <c r="T33" s="23"/>
      <c r="U33" s="13"/>
      <c r="V33" s="13"/>
      <c r="W33" s="13"/>
      <c r="X33" s="13"/>
      <c r="Y33" s="13"/>
      <c r="Z33" s="13"/>
      <c r="AA33" s="13"/>
      <c r="AB33" s="4"/>
    </row>
    <row r="34" spans="1:28" s="2" customFormat="1" ht="20.100000000000001" customHeight="1" x14ac:dyDescent="0.25">
      <c r="A34" s="511" t="s">
        <v>825</v>
      </c>
      <c r="B34" s="512"/>
      <c r="C34" s="512"/>
      <c r="D34" s="512"/>
      <c r="E34" s="512"/>
      <c r="F34" s="512"/>
      <c r="G34" s="512"/>
      <c r="H34" s="512"/>
      <c r="I34" s="512"/>
      <c r="J34" s="512"/>
      <c r="K34" s="512"/>
      <c r="L34" s="512"/>
      <c r="M34" s="512"/>
      <c r="N34" s="513"/>
      <c r="O34" s="23"/>
      <c r="P34" s="23"/>
      <c r="Q34" s="23"/>
      <c r="R34" s="23"/>
      <c r="S34" s="23"/>
      <c r="T34" s="23"/>
      <c r="U34" s="13"/>
      <c r="V34" s="13"/>
      <c r="W34" s="13"/>
      <c r="X34" s="13"/>
      <c r="Y34" s="13"/>
      <c r="Z34" s="13"/>
      <c r="AA34" s="13"/>
      <c r="AB34" s="4"/>
    </row>
    <row r="35" spans="1:28" s="2" customFormat="1" ht="20.100000000000001" customHeight="1" x14ac:dyDescent="0.3">
      <c r="A35" s="35" t="s">
        <v>823</v>
      </c>
      <c r="B35" s="36" t="s">
        <v>745</v>
      </c>
      <c r="C35" s="37" t="s">
        <v>826</v>
      </c>
      <c r="D35" s="38" t="s">
        <v>84</v>
      </c>
      <c r="E35" s="38"/>
      <c r="F35" s="39" t="s">
        <v>457</v>
      </c>
      <c r="G35" s="82" t="s">
        <v>768</v>
      </c>
      <c r="H35" s="37" t="s">
        <v>146</v>
      </c>
      <c r="I35" s="58" t="s">
        <v>2083</v>
      </c>
      <c r="J35" s="6" t="s">
        <v>823</v>
      </c>
      <c r="K35" s="56" t="s">
        <v>111</v>
      </c>
      <c r="L35" s="60">
        <v>1600</v>
      </c>
      <c r="M35" s="373"/>
      <c r="N35" s="41"/>
      <c r="O35" s="2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4"/>
    </row>
    <row r="36" spans="1:28" s="2" customFormat="1" ht="20.100000000000001" customHeight="1" x14ac:dyDescent="0.3">
      <c r="A36" s="32" t="s">
        <v>823</v>
      </c>
      <c r="B36" s="31" t="s">
        <v>745</v>
      </c>
      <c r="C36" s="5" t="s">
        <v>827</v>
      </c>
      <c r="D36" s="10" t="s">
        <v>85</v>
      </c>
      <c r="E36" s="10"/>
      <c r="F36" s="9" t="s">
        <v>458</v>
      </c>
      <c r="G36" s="79" t="s">
        <v>769</v>
      </c>
      <c r="H36" s="5" t="s">
        <v>147</v>
      </c>
      <c r="I36" s="58" t="s">
        <v>2083</v>
      </c>
      <c r="J36" s="6" t="s">
        <v>823</v>
      </c>
      <c r="K36" s="56" t="s">
        <v>111</v>
      </c>
      <c r="L36" s="60">
        <v>1601</v>
      </c>
      <c r="M36" s="367"/>
      <c r="N36" s="7"/>
      <c r="O36" s="24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4"/>
    </row>
    <row r="37" spans="1:28" s="279" customFormat="1" ht="20.100000000000001" customHeight="1" x14ac:dyDescent="0.3">
      <c r="A37" s="88" t="s">
        <v>823</v>
      </c>
      <c r="B37" s="246" t="s">
        <v>745</v>
      </c>
      <c r="C37" s="247" t="s">
        <v>828</v>
      </c>
      <c r="D37" s="248"/>
      <c r="E37" s="248"/>
      <c r="F37" s="249" t="s">
        <v>459</v>
      </c>
      <c r="G37" s="307" t="s">
        <v>770</v>
      </c>
      <c r="H37" s="247" t="s">
        <v>148</v>
      </c>
      <c r="I37" s="105" t="s">
        <v>2083</v>
      </c>
      <c r="J37" s="106" t="s">
        <v>823</v>
      </c>
      <c r="K37" s="107" t="s">
        <v>111</v>
      </c>
      <c r="L37" s="263">
        <v>1602</v>
      </c>
      <c r="M37" s="501" t="s">
        <v>65</v>
      </c>
      <c r="N37" s="502"/>
      <c r="O37" s="268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8"/>
    </row>
    <row r="38" spans="1:28" s="2" customFormat="1" ht="20.100000000000001" customHeight="1" x14ac:dyDescent="0.3">
      <c r="A38" s="32" t="s">
        <v>823</v>
      </c>
      <c r="B38" s="31" t="s">
        <v>745</v>
      </c>
      <c r="C38" s="5" t="s">
        <v>829</v>
      </c>
      <c r="D38" s="10" t="s">
        <v>371</v>
      </c>
      <c r="E38" s="10"/>
      <c r="F38" s="9" t="s">
        <v>460</v>
      </c>
      <c r="G38" s="79" t="s">
        <v>771</v>
      </c>
      <c r="H38" s="5" t="s">
        <v>148</v>
      </c>
      <c r="I38" s="58" t="s">
        <v>2083</v>
      </c>
      <c r="J38" s="6" t="s">
        <v>823</v>
      </c>
      <c r="K38" s="56" t="s">
        <v>111</v>
      </c>
      <c r="L38" s="60">
        <v>1603</v>
      </c>
      <c r="M38" s="367"/>
      <c r="N38" s="7"/>
      <c r="O38" s="2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4"/>
    </row>
    <row r="39" spans="1:28" s="2" customFormat="1" ht="20.100000000000001" customHeight="1" x14ac:dyDescent="0.3">
      <c r="A39" s="32" t="s">
        <v>823</v>
      </c>
      <c r="B39" s="31" t="s">
        <v>745</v>
      </c>
      <c r="C39" s="5" t="s">
        <v>830</v>
      </c>
      <c r="D39" s="10" t="s">
        <v>86</v>
      </c>
      <c r="E39" s="10"/>
      <c r="F39" s="9" t="s">
        <v>464</v>
      </c>
      <c r="G39" s="79" t="s">
        <v>772</v>
      </c>
      <c r="H39" s="5" t="s">
        <v>148</v>
      </c>
      <c r="I39" s="58" t="s">
        <v>2083</v>
      </c>
      <c r="J39" s="6" t="s">
        <v>823</v>
      </c>
      <c r="K39" s="56" t="s">
        <v>111</v>
      </c>
      <c r="L39" s="60">
        <v>1604</v>
      </c>
      <c r="M39" s="367"/>
      <c r="N39" s="7"/>
      <c r="O39" s="2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4"/>
    </row>
    <row r="40" spans="1:28" s="2" customFormat="1" ht="20.100000000000001" customHeight="1" x14ac:dyDescent="0.3">
      <c r="A40" s="32" t="s">
        <v>823</v>
      </c>
      <c r="B40" s="31" t="s">
        <v>745</v>
      </c>
      <c r="C40" s="5" t="s">
        <v>831</v>
      </c>
      <c r="D40" s="10" t="s">
        <v>87</v>
      </c>
      <c r="E40" s="10"/>
      <c r="F40" s="9" t="s">
        <v>465</v>
      </c>
      <c r="G40" s="79" t="s">
        <v>773</v>
      </c>
      <c r="H40" s="5" t="s">
        <v>2715</v>
      </c>
      <c r="I40" s="58" t="s">
        <v>2083</v>
      </c>
      <c r="J40" s="6" t="s">
        <v>823</v>
      </c>
      <c r="K40" s="56" t="s">
        <v>111</v>
      </c>
      <c r="L40" s="60">
        <v>1605</v>
      </c>
      <c r="M40" s="534" t="s">
        <v>5374</v>
      </c>
      <c r="N40" s="535"/>
      <c r="O40" s="2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4"/>
    </row>
    <row r="41" spans="1:28" s="2" customFormat="1" ht="20.100000000000001" customHeight="1" x14ac:dyDescent="0.3">
      <c r="A41" s="32" t="s">
        <v>823</v>
      </c>
      <c r="B41" s="31" t="s">
        <v>745</v>
      </c>
      <c r="C41" s="5" t="s">
        <v>832</v>
      </c>
      <c r="D41" s="10" t="s">
        <v>88</v>
      </c>
      <c r="E41" s="10"/>
      <c r="F41" s="9" t="s">
        <v>466</v>
      </c>
      <c r="G41" s="79" t="s">
        <v>774</v>
      </c>
      <c r="H41" s="5" t="s">
        <v>148</v>
      </c>
      <c r="I41" s="58" t="s">
        <v>2083</v>
      </c>
      <c r="J41" s="6" t="s">
        <v>823</v>
      </c>
      <c r="K41" s="56" t="s">
        <v>111</v>
      </c>
      <c r="L41" s="60">
        <v>1606</v>
      </c>
      <c r="M41" s="367"/>
      <c r="N41" s="7"/>
      <c r="O41" s="24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4"/>
    </row>
    <row r="42" spans="1:28" s="2" customFormat="1" ht="20.100000000000001" customHeight="1" x14ac:dyDescent="0.3">
      <c r="A42" s="32" t="s">
        <v>823</v>
      </c>
      <c r="B42" s="31" t="s">
        <v>745</v>
      </c>
      <c r="C42" s="5" t="s">
        <v>833</v>
      </c>
      <c r="D42" s="10" t="s">
        <v>375</v>
      </c>
      <c r="E42" s="10"/>
      <c r="F42" s="46" t="s">
        <v>467</v>
      </c>
      <c r="G42" s="80" t="s">
        <v>775</v>
      </c>
      <c r="H42" s="5" t="s">
        <v>148</v>
      </c>
      <c r="I42" s="58" t="s">
        <v>2083</v>
      </c>
      <c r="J42" s="6" t="s">
        <v>823</v>
      </c>
      <c r="K42" s="56" t="s">
        <v>111</v>
      </c>
      <c r="L42" s="60">
        <v>1607</v>
      </c>
      <c r="M42" s="370"/>
      <c r="N42" s="49"/>
      <c r="O42" s="24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4"/>
    </row>
    <row r="43" spans="1:28" s="2" customFormat="1" ht="20.100000000000001" customHeight="1" x14ac:dyDescent="0.3">
      <c r="A43" s="32" t="s">
        <v>823</v>
      </c>
      <c r="B43" s="31" t="s">
        <v>745</v>
      </c>
      <c r="C43" s="5" t="s">
        <v>834</v>
      </c>
      <c r="D43" s="10" t="s">
        <v>92</v>
      </c>
      <c r="E43" s="10"/>
      <c r="F43" s="319" t="s">
        <v>4988</v>
      </c>
      <c r="G43" s="52" t="s">
        <v>776</v>
      </c>
      <c r="H43" s="5" t="s">
        <v>148</v>
      </c>
      <c r="I43" s="58" t="s">
        <v>2083</v>
      </c>
      <c r="J43" s="6" t="s">
        <v>823</v>
      </c>
      <c r="K43" s="56" t="s">
        <v>111</v>
      </c>
      <c r="L43" s="60">
        <v>1608</v>
      </c>
      <c r="M43" s="413"/>
      <c r="N43" s="57"/>
      <c r="O43" s="2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4"/>
    </row>
    <row r="44" spans="1:28" s="2" customFormat="1" ht="20.100000000000001" customHeight="1" x14ac:dyDescent="0.3">
      <c r="A44" s="32" t="s">
        <v>823</v>
      </c>
      <c r="B44" s="31" t="s">
        <v>745</v>
      </c>
      <c r="C44" s="5" t="s">
        <v>835</v>
      </c>
      <c r="D44" s="10" t="s">
        <v>90</v>
      </c>
      <c r="E44" s="10"/>
      <c r="F44" s="319" t="s">
        <v>4989</v>
      </c>
      <c r="G44" s="52" t="s">
        <v>777</v>
      </c>
      <c r="H44" s="5" t="s">
        <v>148</v>
      </c>
      <c r="I44" s="58" t="s">
        <v>2083</v>
      </c>
      <c r="J44" s="6" t="s">
        <v>823</v>
      </c>
      <c r="K44" s="56" t="s">
        <v>111</v>
      </c>
      <c r="L44" s="60">
        <v>1609</v>
      </c>
      <c r="M44" s="414"/>
      <c r="N44" s="53"/>
      <c r="O44" s="2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4"/>
    </row>
    <row r="45" spans="1:28" s="2" customFormat="1" ht="20.100000000000001" customHeight="1" x14ac:dyDescent="0.3">
      <c r="A45" s="32" t="s">
        <v>823</v>
      </c>
      <c r="B45" s="31" t="s">
        <v>745</v>
      </c>
      <c r="C45" s="5" t="s">
        <v>836</v>
      </c>
      <c r="D45" s="10" t="s">
        <v>91</v>
      </c>
      <c r="E45" s="10"/>
      <c r="F45" s="319" t="s">
        <v>4990</v>
      </c>
      <c r="G45" s="52" t="s">
        <v>778</v>
      </c>
      <c r="H45" s="5" t="s">
        <v>148</v>
      </c>
      <c r="I45" s="58" t="s">
        <v>2083</v>
      </c>
      <c r="J45" s="6" t="s">
        <v>823</v>
      </c>
      <c r="K45" s="56" t="s">
        <v>111</v>
      </c>
      <c r="L45" s="60">
        <v>1610</v>
      </c>
      <c r="M45" s="414"/>
      <c r="N45" s="53"/>
      <c r="O45" s="2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4"/>
    </row>
    <row r="46" spans="1:28" s="279" customFormat="1" ht="20.100000000000001" customHeight="1" x14ac:dyDescent="0.3">
      <c r="A46" s="88" t="s">
        <v>823</v>
      </c>
      <c r="B46" s="246" t="s">
        <v>745</v>
      </c>
      <c r="C46" s="247" t="s">
        <v>837</v>
      </c>
      <c r="D46" s="248" t="s">
        <v>93</v>
      </c>
      <c r="E46" s="248"/>
      <c r="F46" s="92" t="s">
        <v>468</v>
      </c>
      <c r="G46" s="92" t="s">
        <v>779</v>
      </c>
      <c r="H46" s="247" t="s">
        <v>148</v>
      </c>
      <c r="I46" s="105" t="s">
        <v>2083</v>
      </c>
      <c r="J46" s="106" t="s">
        <v>823</v>
      </c>
      <c r="K46" s="107" t="s">
        <v>111</v>
      </c>
      <c r="L46" s="263">
        <v>1611</v>
      </c>
      <c r="M46" s="501" t="s">
        <v>65</v>
      </c>
      <c r="N46" s="502"/>
      <c r="O46" s="268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  <c r="AA46" s="277"/>
      <c r="AB46" s="278"/>
    </row>
    <row r="47" spans="1:28" s="279" customFormat="1" ht="20.100000000000001" customHeight="1" x14ac:dyDescent="0.3">
      <c r="A47" s="88" t="s">
        <v>823</v>
      </c>
      <c r="B47" s="246" t="s">
        <v>745</v>
      </c>
      <c r="C47" s="247" t="s">
        <v>3662</v>
      </c>
      <c r="D47" s="248"/>
      <c r="E47" s="248"/>
      <c r="F47" s="92" t="s">
        <v>2607</v>
      </c>
      <c r="G47" s="92" t="s">
        <v>2609</v>
      </c>
      <c r="H47" s="247" t="s">
        <v>149</v>
      </c>
      <c r="I47" s="105" t="s">
        <v>2083</v>
      </c>
      <c r="J47" s="106" t="s">
        <v>823</v>
      </c>
      <c r="K47" s="107" t="s">
        <v>111</v>
      </c>
      <c r="L47" s="263">
        <v>1612</v>
      </c>
      <c r="M47" s="501" t="s">
        <v>65</v>
      </c>
      <c r="N47" s="502"/>
      <c r="O47" s="268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8"/>
    </row>
    <row r="48" spans="1:28" s="279" customFormat="1" ht="20.100000000000001" customHeight="1" x14ac:dyDescent="0.3">
      <c r="A48" s="88" t="s">
        <v>823</v>
      </c>
      <c r="B48" s="246" t="s">
        <v>745</v>
      </c>
      <c r="C48" s="247" t="s">
        <v>838</v>
      </c>
      <c r="D48" s="248"/>
      <c r="E48" s="248"/>
      <c r="F48" s="249" t="s">
        <v>462</v>
      </c>
      <c r="G48" s="307" t="s">
        <v>780</v>
      </c>
      <c r="H48" s="247" t="s">
        <v>150</v>
      </c>
      <c r="I48" s="105" t="s">
        <v>2083</v>
      </c>
      <c r="J48" s="106" t="s">
        <v>823</v>
      </c>
      <c r="K48" s="107" t="s">
        <v>111</v>
      </c>
      <c r="L48" s="263">
        <v>1613</v>
      </c>
      <c r="M48" s="501" t="s">
        <v>65</v>
      </c>
      <c r="N48" s="502"/>
      <c r="O48" s="268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8"/>
    </row>
    <row r="49" spans="1:28" s="279" customFormat="1" ht="20.100000000000001" customHeight="1" x14ac:dyDescent="0.3">
      <c r="A49" s="88" t="s">
        <v>823</v>
      </c>
      <c r="B49" s="246" t="s">
        <v>745</v>
      </c>
      <c r="C49" s="247" t="s">
        <v>839</v>
      </c>
      <c r="D49" s="248"/>
      <c r="E49" s="248"/>
      <c r="F49" s="249" t="s">
        <v>461</v>
      </c>
      <c r="G49" s="307" t="s">
        <v>781</v>
      </c>
      <c r="H49" s="247" t="s">
        <v>150</v>
      </c>
      <c r="I49" s="105" t="s">
        <v>2083</v>
      </c>
      <c r="J49" s="106" t="s">
        <v>823</v>
      </c>
      <c r="K49" s="107" t="s">
        <v>111</v>
      </c>
      <c r="L49" s="263">
        <v>1614</v>
      </c>
      <c r="M49" s="501" t="s">
        <v>65</v>
      </c>
      <c r="N49" s="502"/>
      <c r="O49" s="268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77"/>
      <c r="AB49" s="278"/>
    </row>
    <row r="50" spans="1:28" s="2" customFormat="1" ht="20.100000000000001" customHeight="1" x14ac:dyDescent="0.3">
      <c r="A50" s="446" t="s">
        <v>79</v>
      </c>
      <c r="B50" s="447"/>
      <c r="C50" s="447"/>
      <c r="D50" s="447"/>
      <c r="E50" s="447"/>
      <c r="F50" s="447"/>
      <c r="G50" s="447"/>
      <c r="H50" s="447"/>
      <c r="I50" s="447"/>
      <c r="J50" s="447"/>
      <c r="K50" s="447"/>
      <c r="L50" s="447"/>
      <c r="M50" s="447"/>
      <c r="N50" s="448"/>
      <c r="O50" s="24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4"/>
    </row>
    <row r="51" spans="1:28" s="2" customFormat="1" ht="20.100000000000001" customHeight="1" x14ac:dyDescent="0.3">
      <c r="A51" s="32" t="s">
        <v>823</v>
      </c>
      <c r="B51" s="31" t="s">
        <v>745</v>
      </c>
      <c r="C51" s="5" t="s">
        <v>33</v>
      </c>
      <c r="D51" s="10"/>
      <c r="E51" s="10"/>
      <c r="F51" s="9" t="s">
        <v>463</v>
      </c>
      <c r="G51" s="79" t="s">
        <v>782</v>
      </c>
      <c r="H51" s="5" t="s">
        <v>148</v>
      </c>
      <c r="I51" s="58" t="s">
        <v>2083</v>
      </c>
      <c r="J51" s="6" t="s">
        <v>823</v>
      </c>
      <c r="K51" s="56" t="s">
        <v>111</v>
      </c>
      <c r="L51" s="60">
        <v>1615</v>
      </c>
      <c r="M51" s="367"/>
      <c r="N51" s="7"/>
      <c r="O51" s="24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4"/>
    </row>
    <row r="52" spans="1:28" s="2" customFormat="1" ht="20.100000000000001" customHeight="1" x14ac:dyDescent="0.3">
      <c r="A52" s="32" t="s">
        <v>823</v>
      </c>
      <c r="B52" s="33" t="s">
        <v>745</v>
      </c>
      <c r="C52" s="50" t="s">
        <v>154</v>
      </c>
      <c r="D52" s="51"/>
      <c r="E52" s="51"/>
      <c r="F52" s="52" t="s">
        <v>478</v>
      </c>
      <c r="G52" s="81" t="s">
        <v>783</v>
      </c>
      <c r="H52" s="50" t="s">
        <v>148</v>
      </c>
      <c r="I52" s="58" t="s">
        <v>2083</v>
      </c>
      <c r="J52" s="6" t="s">
        <v>823</v>
      </c>
      <c r="K52" s="56" t="s">
        <v>111</v>
      </c>
      <c r="L52" s="60">
        <v>1616</v>
      </c>
      <c r="M52" s="371"/>
      <c r="N52" s="55"/>
      <c r="O52" s="24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4"/>
    </row>
    <row r="53" spans="1:28" s="279" customFormat="1" ht="20.100000000000001" customHeight="1" x14ac:dyDescent="0.3">
      <c r="A53" s="88" t="s">
        <v>823</v>
      </c>
      <c r="B53" s="108" t="s">
        <v>745</v>
      </c>
      <c r="C53" s="90" t="s">
        <v>155</v>
      </c>
      <c r="D53" s="91"/>
      <c r="E53" s="91"/>
      <c r="F53" s="92" t="s">
        <v>479</v>
      </c>
      <c r="G53" s="308" t="s">
        <v>784</v>
      </c>
      <c r="H53" s="309" t="s">
        <v>148</v>
      </c>
      <c r="I53" s="105" t="s">
        <v>2083</v>
      </c>
      <c r="J53" s="264" t="s">
        <v>823</v>
      </c>
      <c r="K53" s="107" t="s">
        <v>111</v>
      </c>
      <c r="L53" s="263">
        <v>1617</v>
      </c>
      <c r="M53" s="501" t="s">
        <v>65</v>
      </c>
      <c r="N53" s="502"/>
      <c r="O53" s="268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8"/>
    </row>
    <row r="54" spans="1:28" s="2" customFormat="1" ht="20.100000000000001" customHeight="1" x14ac:dyDescent="0.3">
      <c r="A54" s="32" t="s">
        <v>823</v>
      </c>
      <c r="B54" s="33" t="s">
        <v>745</v>
      </c>
      <c r="C54" s="68" t="s">
        <v>156</v>
      </c>
      <c r="D54" s="69"/>
      <c r="E54" s="69"/>
      <c r="F54" s="70" t="s">
        <v>480</v>
      </c>
      <c r="G54" s="83" t="s">
        <v>785</v>
      </c>
      <c r="H54" s="50" t="s">
        <v>148</v>
      </c>
      <c r="I54" s="58" t="s">
        <v>2083</v>
      </c>
      <c r="J54" s="53" t="s">
        <v>823</v>
      </c>
      <c r="K54" s="76" t="s">
        <v>111</v>
      </c>
      <c r="L54" s="60">
        <v>1618</v>
      </c>
      <c r="M54" s="411"/>
      <c r="N54" s="74"/>
      <c r="O54" s="24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4"/>
    </row>
    <row r="55" spans="1:28" s="279" customFormat="1" ht="20.100000000000001" customHeight="1" x14ac:dyDescent="0.3">
      <c r="A55" s="88" t="s">
        <v>823</v>
      </c>
      <c r="B55" s="108" t="s">
        <v>745</v>
      </c>
      <c r="C55" s="90" t="s">
        <v>388</v>
      </c>
      <c r="D55" s="91"/>
      <c r="E55" s="91"/>
      <c r="F55" s="92" t="s">
        <v>481</v>
      </c>
      <c r="G55" s="308" t="s">
        <v>786</v>
      </c>
      <c r="H55" s="90" t="s">
        <v>148</v>
      </c>
      <c r="I55" s="105" t="s">
        <v>2083</v>
      </c>
      <c r="J55" s="282" t="s">
        <v>823</v>
      </c>
      <c r="K55" s="310" t="s">
        <v>111</v>
      </c>
      <c r="L55" s="263">
        <v>1619</v>
      </c>
      <c r="M55" s="501" t="s">
        <v>65</v>
      </c>
      <c r="N55" s="502"/>
      <c r="O55" s="268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8"/>
    </row>
    <row r="56" spans="1:28" ht="20.100000000000001" customHeight="1" x14ac:dyDescent="0.3">
      <c r="A56" s="207" t="s">
        <v>823</v>
      </c>
      <c r="B56" s="214" t="s">
        <v>745</v>
      </c>
      <c r="C56" s="209" t="s">
        <v>406</v>
      </c>
      <c r="D56" s="157"/>
      <c r="E56" s="157"/>
      <c r="F56" s="188" t="str">
        <f>UCCD1!E29</f>
        <v>IN2D3_PAL8_Falha_12F1</v>
      </c>
      <c r="G56" s="188" t="str">
        <f>UCCD1!F29</f>
        <v>UTRCTRL/BI1GGIO1.Ind3.stVal</v>
      </c>
      <c r="H56" s="209" t="s">
        <v>148</v>
      </c>
      <c r="I56" s="210" t="s">
        <v>2083</v>
      </c>
      <c r="J56" s="208" t="s">
        <v>408</v>
      </c>
      <c r="K56" s="213" t="s">
        <v>412</v>
      </c>
      <c r="L56" s="215">
        <v>1620</v>
      </c>
      <c r="M56" s="371"/>
      <c r="N56" s="208"/>
      <c r="O56" s="2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4"/>
    </row>
    <row r="57" spans="1:28" ht="20.100000000000001" customHeight="1" x14ac:dyDescent="0.3">
      <c r="A57" s="207" t="s">
        <v>823</v>
      </c>
      <c r="B57" s="214" t="s">
        <v>745</v>
      </c>
      <c r="C57" s="209" t="s">
        <v>407</v>
      </c>
      <c r="D57" s="157"/>
      <c r="E57" s="157"/>
      <c r="F57" s="156"/>
      <c r="G57" s="156"/>
      <c r="H57" s="209" t="s">
        <v>148</v>
      </c>
      <c r="I57" s="210" t="s">
        <v>2083</v>
      </c>
      <c r="J57" s="208" t="s">
        <v>409</v>
      </c>
      <c r="K57" s="213" t="s">
        <v>412</v>
      </c>
      <c r="L57" s="215">
        <v>1621</v>
      </c>
      <c r="M57" s="371"/>
      <c r="N57" s="208"/>
      <c r="O57" s="24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4"/>
    </row>
    <row r="58" spans="1:28" s="2" customFormat="1" ht="20.100000000000001" customHeight="1" x14ac:dyDescent="0.3">
      <c r="A58" s="486" t="s">
        <v>80</v>
      </c>
      <c r="B58" s="487"/>
      <c r="C58" s="487"/>
      <c r="D58" s="487"/>
      <c r="E58" s="487"/>
      <c r="F58" s="487"/>
      <c r="G58" s="487"/>
      <c r="H58" s="487"/>
      <c r="I58" s="487"/>
      <c r="J58" s="487"/>
      <c r="K58" s="487"/>
      <c r="L58" s="487"/>
      <c r="M58" s="487"/>
      <c r="N58" s="488"/>
      <c r="O58" s="24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4"/>
    </row>
    <row r="59" spans="1:28" s="2" customFormat="1" ht="20.100000000000001" customHeight="1" x14ac:dyDescent="0.3">
      <c r="A59" s="32" t="s">
        <v>823</v>
      </c>
      <c r="B59" s="31" t="s">
        <v>745</v>
      </c>
      <c r="C59" s="5" t="s">
        <v>32</v>
      </c>
      <c r="D59" s="10"/>
      <c r="E59" s="10"/>
      <c r="F59" s="9" t="s">
        <v>514</v>
      </c>
      <c r="G59" s="79" t="s">
        <v>787</v>
      </c>
      <c r="H59" s="5" t="s">
        <v>166</v>
      </c>
      <c r="I59" s="58" t="s">
        <v>2083</v>
      </c>
      <c r="J59" s="6" t="s">
        <v>823</v>
      </c>
      <c r="K59" s="56" t="s">
        <v>111</v>
      </c>
      <c r="L59" s="60">
        <v>1622</v>
      </c>
      <c r="M59" s="367"/>
      <c r="N59" s="7"/>
      <c r="O59" s="24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4"/>
    </row>
    <row r="60" spans="1:28" s="2" customFormat="1" ht="20.100000000000001" customHeight="1" x14ac:dyDescent="0.3">
      <c r="A60" s="32" t="s">
        <v>823</v>
      </c>
      <c r="B60" s="31" t="s">
        <v>745</v>
      </c>
      <c r="C60" s="5" t="s">
        <v>2671</v>
      </c>
      <c r="D60" s="10"/>
      <c r="E60" s="10"/>
      <c r="F60" s="9" t="s">
        <v>515</v>
      </c>
      <c r="G60" s="79" t="s">
        <v>788</v>
      </c>
      <c r="H60" s="5" t="s">
        <v>166</v>
      </c>
      <c r="I60" s="58" t="s">
        <v>2083</v>
      </c>
      <c r="J60" s="6" t="s">
        <v>823</v>
      </c>
      <c r="K60" s="56" t="s">
        <v>111</v>
      </c>
      <c r="L60" s="60">
        <v>1623</v>
      </c>
      <c r="M60" s="367"/>
      <c r="N60" s="7"/>
      <c r="O60" s="24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4"/>
    </row>
    <row r="61" spans="1:28" s="2" customFormat="1" ht="20.100000000000001" customHeight="1" x14ac:dyDescent="0.3">
      <c r="A61" s="32" t="s">
        <v>823</v>
      </c>
      <c r="B61" s="31" t="s">
        <v>745</v>
      </c>
      <c r="C61" s="5" t="s">
        <v>2672</v>
      </c>
      <c r="D61" s="10"/>
      <c r="E61" s="10"/>
      <c r="F61" s="9" t="s">
        <v>516</v>
      </c>
      <c r="G61" s="79" t="s">
        <v>789</v>
      </c>
      <c r="H61" s="5" t="s">
        <v>166</v>
      </c>
      <c r="I61" s="58" t="s">
        <v>2083</v>
      </c>
      <c r="J61" s="6" t="s">
        <v>823</v>
      </c>
      <c r="K61" s="56" t="s">
        <v>111</v>
      </c>
      <c r="L61" s="60">
        <v>1624</v>
      </c>
      <c r="M61" s="367"/>
      <c r="N61" s="7"/>
      <c r="O61" s="24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4"/>
    </row>
    <row r="62" spans="1:28" s="2" customFormat="1" ht="20.100000000000001" customHeight="1" x14ac:dyDescent="0.3">
      <c r="A62" s="32" t="s">
        <v>823</v>
      </c>
      <c r="B62" s="31" t="s">
        <v>745</v>
      </c>
      <c r="C62" s="5" t="s">
        <v>2673</v>
      </c>
      <c r="D62" s="10"/>
      <c r="E62" s="10"/>
      <c r="F62" s="9" t="s">
        <v>517</v>
      </c>
      <c r="G62" s="79" t="s">
        <v>790</v>
      </c>
      <c r="H62" s="5" t="s">
        <v>166</v>
      </c>
      <c r="I62" s="58" t="s">
        <v>2083</v>
      </c>
      <c r="J62" s="6" t="s">
        <v>823</v>
      </c>
      <c r="K62" s="56" t="s">
        <v>111</v>
      </c>
      <c r="L62" s="60">
        <v>1625</v>
      </c>
      <c r="M62" s="367"/>
      <c r="N62" s="7"/>
      <c r="O62" s="24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4"/>
    </row>
    <row r="63" spans="1:28" s="2" customFormat="1" ht="20.100000000000001" customHeight="1" x14ac:dyDescent="0.3">
      <c r="A63" s="32" t="s">
        <v>823</v>
      </c>
      <c r="B63" s="31" t="s">
        <v>745</v>
      </c>
      <c r="C63" s="5" t="s">
        <v>2674</v>
      </c>
      <c r="D63" s="10"/>
      <c r="E63" s="10"/>
      <c r="F63" s="9" t="s">
        <v>518</v>
      </c>
      <c r="G63" s="79" t="s">
        <v>791</v>
      </c>
      <c r="H63" s="5" t="s">
        <v>166</v>
      </c>
      <c r="I63" s="58" t="s">
        <v>2083</v>
      </c>
      <c r="J63" s="6" t="s">
        <v>823</v>
      </c>
      <c r="K63" s="56" t="s">
        <v>111</v>
      </c>
      <c r="L63" s="60">
        <v>1626</v>
      </c>
      <c r="M63" s="367"/>
      <c r="N63" s="7"/>
      <c r="O63" s="24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4"/>
    </row>
    <row r="64" spans="1:28" s="2" customFormat="1" ht="20.100000000000001" customHeight="1" x14ac:dyDescent="0.3">
      <c r="A64" s="32" t="s">
        <v>823</v>
      </c>
      <c r="B64" s="31" t="s">
        <v>745</v>
      </c>
      <c r="C64" s="5" t="s">
        <v>31</v>
      </c>
      <c r="D64" s="10"/>
      <c r="E64" s="10"/>
      <c r="F64" s="9" t="s">
        <v>519</v>
      </c>
      <c r="G64" s="79" t="s">
        <v>792</v>
      </c>
      <c r="H64" s="5" t="s">
        <v>166</v>
      </c>
      <c r="I64" s="58" t="s">
        <v>2083</v>
      </c>
      <c r="J64" s="6" t="s">
        <v>823</v>
      </c>
      <c r="K64" s="56" t="s">
        <v>111</v>
      </c>
      <c r="L64" s="60">
        <v>1627</v>
      </c>
      <c r="M64" s="367"/>
      <c r="N64" s="7"/>
      <c r="O64" s="24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4"/>
    </row>
    <row r="65" spans="1:28" s="2" customFormat="1" ht="20.100000000000001" customHeight="1" x14ac:dyDescent="0.3">
      <c r="A65" s="32" t="s">
        <v>823</v>
      </c>
      <c r="B65" s="31" t="s">
        <v>745</v>
      </c>
      <c r="C65" s="5" t="s">
        <v>30</v>
      </c>
      <c r="D65" s="10"/>
      <c r="E65" s="10"/>
      <c r="F65" s="9" t="s">
        <v>520</v>
      </c>
      <c r="G65" s="79" t="s">
        <v>793</v>
      </c>
      <c r="H65" s="5" t="s">
        <v>166</v>
      </c>
      <c r="I65" s="58" t="s">
        <v>2083</v>
      </c>
      <c r="J65" s="6" t="s">
        <v>823</v>
      </c>
      <c r="K65" s="56" t="s">
        <v>111</v>
      </c>
      <c r="L65" s="60">
        <v>1628</v>
      </c>
      <c r="M65" s="367"/>
      <c r="N65" s="7"/>
      <c r="O65" s="24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4"/>
    </row>
    <row r="66" spans="1:28" s="2" customFormat="1" ht="20.100000000000001" customHeight="1" x14ac:dyDescent="0.3">
      <c r="A66" s="32" t="s">
        <v>823</v>
      </c>
      <c r="B66" s="31" t="s">
        <v>745</v>
      </c>
      <c r="C66" s="5" t="s">
        <v>29</v>
      </c>
      <c r="D66" s="10"/>
      <c r="E66" s="10"/>
      <c r="F66" s="9" t="s">
        <v>521</v>
      </c>
      <c r="G66" s="79" t="s">
        <v>794</v>
      </c>
      <c r="H66" s="5" t="s">
        <v>166</v>
      </c>
      <c r="I66" s="58" t="s">
        <v>2083</v>
      </c>
      <c r="J66" s="6" t="s">
        <v>823</v>
      </c>
      <c r="K66" s="56" t="s">
        <v>111</v>
      </c>
      <c r="L66" s="60">
        <v>1629</v>
      </c>
      <c r="M66" s="367"/>
      <c r="N66" s="7"/>
      <c r="O66" s="24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4"/>
    </row>
    <row r="67" spans="1:28" s="2" customFormat="1" ht="20.100000000000001" customHeight="1" x14ac:dyDescent="0.3">
      <c r="A67" s="32" t="s">
        <v>823</v>
      </c>
      <c r="B67" s="31" t="s">
        <v>745</v>
      </c>
      <c r="C67" s="5" t="s">
        <v>499</v>
      </c>
      <c r="D67" s="10"/>
      <c r="E67" s="10"/>
      <c r="F67" s="9" t="s">
        <v>548</v>
      </c>
      <c r="G67" s="79" t="s">
        <v>795</v>
      </c>
      <c r="H67" s="5" t="s">
        <v>166</v>
      </c>
      <c r="I67" s="58" t="s">
        <v>2083</v>
      </c>
      <c r="J67" s="6" t="s">
        <v>823</v>
      </c>
      <c r="K67" s="56" t="s">
        <v>111</v>
      </c>
      <c r="L67" s="60">
        <v>1630</v>
      </c>
      <c r="M67" s="367"/>
      <c r="N67" s="7"/>
      <c r="O67" s="24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4"/>
    </row>
    <row r="68" spans="1:28" s="2" customFormat="1" ht="20.100000000000001" customHeight="1" x14ac:dyDescent="0.3">
      <c r="A68" s="32" t="s">
        <v>823</v>
      </c>
      <c r="B68" s="31" t="s">
        <v>745</v>
      </c>
      <c r="C68" s="5" t="s">
        <v>28</v>
      </c>
      <c r="D68" s="10"/>
      <c r="E68" s="10"/>
      <c r="F68" s="9" t="s">
        <v>547</v>
      </c>
      <c r="G68" s="79" t="s">
        <v>796</v>
      </c>
      <c r="H68" s="5" t="s">
        <v>166</v>
      </c>
      <c r="I68" s="58" t="s">
        <v>2083</v>
      </c>
      <c r="J68" s="6" t="s">
        <v>823</v>
      </c>
      <c r="K68" s="56" t="s">
        <v>111</v>
      </c>
      <c r="L68" s="60">
        <v>1631</v>
      </c>
      <c r="M68" s="367"/>
      <c r="N68" s="7"/>
      <c r="O68" s="24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4"/>
    </row>
    <row r="69" spans="1:28" s="2" customFormat="1" ht="20.100000000000001" customHeight="1" x14ac:dyDescent="0.3">
      <c r="A69" s="32" t="s">
        <v>823</v>
      </c>
      <c r="B69" s="31" t="s">
        <v>745</v>
      </c>
      <c r="C69" s="5" t="s">
        <v>27</v>
      </c>
      <c r="D69" s="10"/>
      <c r="E69" s="10"/>
      <c r="F69" s="9" t="s">
        <v>637</v>
      </c>
      <c r="G69" s="79" t="s">
        <v>797</v>
      </c>
      <c r="H69" s="5" t="s">
        <v>166</v>
      </c>
      <c r="I69" s="58" t="s">
        <v>2083</v>
      </c>
      <c r="J69" s="6" t="s">
        <v>823</v>
      </c>
      <c r="K69" s="56" t="s">
        <v>111</v>
      </c>
      <c r="L69" s="60">
        <v>1632</v>
      </c>
      <c r="M69" s="367"/>
      <c r="N69" s="7"/>
      <c r="O69" s="24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4"/>
    </row>
    <row r="70" spans="1:28" s="2" customFormat="1" ht="20.100000000000001" customHeight="1" x14ac:dyDescent="0.3">
      <c r="A70" s="32" t="s">
        <v>823</v>
      </c>
      <c r="B70" s="31" t="s">
        <v>745</v>
      </c>
      <c r="C70" s="5" t="s">
        <v>26</v>
      </c>
      <c r="D70" s="10"/>
      <c r="E70" s="10"/>
      <c r="F70" s="9" t="s">
        <v>546</v>
      </c>
      <c r="G70" s="79" t="s">
        <v>798</v>
      </c>
      <c r="H70" s="5" t="s">
        <v>166</v>
      </c>
      <c r="I70" s="58" t="s">
        <v>2083</v>
      </c>
      <c r="J70" s="6" t="s">
        <v>823</v>
      </c>
      <c r="K70" s="56" t="s">
        <v>111</v>
      </c>
      <c r="L70" s="60">
        <v>1633</v>
      </c>
      <c r="M70" s="367"/>
      <c r="N70" s="7"/>
      <c r="O70" s="24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4"/>
    </row>
    <row r="71" spans="1:28" s="2" customFormat="1" ht="20.100000000000001" customHeight="1" x14ac:dyDescent="0.3">
      <c r="A71" s="32" t="s">
        <v>823</v>
      </c>
      <c r="B71" s="31" t="s">
        <v>745</v>
      </c>
      <c r="C71" s="5" t="s">
        <v>387</v>
      </c>
      <c r="D71" s="10"/>
      <c r="E71" s="10"/>
      <c r="F71" s="9" t="s">
        <v>545</v>
      </c>
      <c r="G71" s="79" t="s">
        <v>799</v>
      </c>
      <c r="H71" s="5" t="s">
        <v>404</v>
      </c>
      <c r="I71" s="58" t="s">
        <v>2083</v>
      </c>
      <c r="J71" s="6" t="s">
        <v>823</v>
      </c>
      <c r="K71" s="56" t="s">
        <v>111</v>
      </c>
      <c r="L71" s="60">
        <v>1634</v>
      </c>
      <c r="M71" s="367"/>
      <c r="N71" s="7"/>
      <c r="O71" s="24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4"/>
    </row>
    <row r="72" spans="1:28" s="2" customFormat="1" ht="20.100000000000001" customHeight="1" x14ac:dyDescent="0.3">
      <c r="A72" s="32" t="s">
        <v>823</v>
      </c>
      <c r="B72" s="31" t="s">
        <v>745</v>
      </c>
      <c r="C72" s="5" t="s">
        <v>403</v>
      </c>
      <c r="D72" s="10"/>
      <c r="E72" s="10"/>
      <c r="F72" s="9" t="s">
        <v>544</v>
      </c>
      <c r="G72" s="79" t="s">
        <v>800</v>
      </c>
      <c r="H72" s="5" t="s">
        <v>166</v>
      </c>
      <c r="I72" s="58" t="s">
        <v>2083</v>
      </c>
      <c r="J72" s="6" t="s">
        <v>823</v>
      </c>
      <c r="K72" s="56" t="s">
        <v>111</v>
      </c>
      <c r="L72" s="60">
        <v>1635</v>
      </c>
      <c r="M72" s="367"/>
      <c r="N72" s="7"/>
      <c r="O72" s="24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4"/>
    </row>
    <row r="73" spans="1:28" s="2" customFormat="1" ht="20.100000000000001" customHeight="1" x14ac:dyDescent="0.3">
      <c r="A73" s="32" t="s">
        <v>823</v>
      </c>
      <c r="B73" s="31" t="s">
        <v>745</v>
      </c>
      <c r="C73" s="5" t="s">
        <v>385</v>
      </c>
      <c r="D73" s="10"/>
      <c r="E73" s="10"/>
      <c r="F73" s="9" t="s">
        <v>543</v>
      </c>
      <c r="G73" s="79" t="s">
        <v>801</v>
      </c>
      <c r="H73" s="5" t="s">
        <v>166</v>
      </c>
      <c r="I73" s="58" t="s">
        <v>2083</v>
      </c>
      <c r="J73" s="6" t="s">
        <v>823</v>
      </c>
      <c r="K73" s="56" t="s">
        <v>111</v>
      </c>
      <c r="L73" s="60">
        <v>1636</v>
      </c>
      <c r="M73" s="367"/>
      <c r="N73" s="7"/>
      <c r="O73" s="24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4"/>
    </row>
    <row r="74" spans="1:28" s="2" customFormat="1" ht="20.100000000000001" customHeight="1" x14ac:dyDescent="0.3">
      <c r="A74" s="32" t="s">
        <v>823</v>
      </c>
      <c r="B74" s="31" t="s">
        <v>745</v>
      </c>
      <c r="C74" s="5" t="s">
        <v>386</v>
      </c>
      <c r="D74" s="10"/>
      <c r="E74" s="10"/>
      <c r="F74" s="9" t="s">
        <v>542</v>
      </c>
      <c r="G74" s="79" t="s">
        <v>802</v>
      </c>
      <c r="H74" s="5" t="s">
        <v>404</v>
      </c>
      <c r="I74" s="58" t="s">
        <v>2083</v>
      </c>
      <c r="J74" s="6" t="s">
        <v>823</v>
      </c>
      <c r="K74" s="56" t="s">
        <v>111</v>
      </c>
      <c r="L74" s="60">
        <v>1637</v>
      </c>
      <c r="M74" s="367"/>
      <c r="N74" s="7"/>
      <c r="O74" s="24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4"/>
    </row>
    <row r="75" spans="1:28" s="2" customFormat="1" ht="20.100000000000001" customHeight="1" x14ac:dyDescent="0.3">
      <c r="A75" s="32" t="s">
        <v>823</v>
      </c>
      <c r="B75" s="31" t="s">
        <v>745</v>
      </c>
      <c r="C75" s="5" t="s">
        <v>399</v>
      </c>
      <c r="D75" s="10"/>
      <c r="E75" s="10"/>
      <c r="F75" s="9" t="s">
        <v>541</v>
      </c>
      <c r="G75" s="79" t="s">
        <v>803</v>
      </c>
      <c r="H75" s="5" t="s">
        <v>148</v>
      </c>
      <c r="I75" s="58" t="s">
        <v>2083</v>
      </c>
      <c r="J75" s="6" t="s">
        <v>823</v>
      </c>
      <c r="K75" s="56" t="s">
        <v>111</v>
      </c>
      <c r="L75" s="60">
        <v>1638</v>
      </c>
      <c r="M75" s="367"/>
      <c r="N75" s="7"/>
      <c r="O75" s="24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4"/>
    </row>
    <row r="76" spans="1:28" s="2" customFormat="1" ht="20.100000000000001" customHeight="1" x14ac:dyDescent="0.3">
      <c r="A76" s="32" t="s">
        <v>823</v>
      </c>
      <c r="B76" s="31" t="s">
        <v>745</v>
      </c>
      <c r="C76" s="5" t="s">
        <v>389</v>
      </c>
      <c r="D76" s="10"/>
      <c r="E76" s="10"/>
      <c r="F76" s="9" t="s">
        <v>540</v>
      </c>
      <c r="G76" s="79" t="s">
        <v>804</v>
      </c>
      <c r="H76" s="5" t="s">
        <v>159</v>
      </c>
      <c r="I76" s="58" t="s">
        <v>2083</v>
      </c>
      <c r="J76" s="6" t="s">
        <v>823</v>
      </c>
      <c r="K76" s="56" t="s">
        <v>111</v>
      </c>
      <c r="L76" s="60">
        <v>1639</v>
      </c>
      <c r="M76" s="367"/>
      <c r="N76" s="7"/>
      <c r="O76" s="24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4"/>
    </row>
    <row r="77" spans="1:28" s="2" customFormat="1" ht="20.100000000000001" customHeight="1" x14ac:dyDescent="0.3">
      <c r="A77" s="32" t="s">
        <v>823</v>
      </c>
      <c r="B77" s="31" t="s">
        <v>745</v>
      </c>
      <c r="C77" s="5" t="s">
        <v>390</v>
      </c>
      <c r="D77" s="10"/>
      <c r="E77" s="10"/>
      <c r="F77" s="9" t="s">
        <v>539</v>
      </c>
      <c r="G77" s="79" t="s">
        <v>805</v>
      </c>
      <c r="H77" s="5" t="s">
        <v>159</v>
      </c>
      <c r="I77" s="58" t="s">
        <v>2083</v>
      </c>
      <c r="J77" s="6" t="s">
        <v>823</v>
      </c>
      <c r="K77" s="56" t="s">
        <v>111</v>
      </c>
      <c r="L77" s="60">
        <v>1640</v>
      </c>
      <c r="M77" s="367"/>
      <c r="N77" s="7"/>
      <c r="O77" s="24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4"/>
    </row>
    <row r="78" spans="1:28" s="2" customFormat="1" ht="20.100000000000001" customHeight="1" x14ac:dyDescent="0.3">
      <c r="A78" s="32" t="s">
        <v>823</v>
      </c>
      <c r="B78" s="31" t="s">
        <v>745</v>
      </c>
      <c r="C78" s="5" t="s">
        <v>391</v>
      </c>
      <c r="D78" s="10"/>
      <c r="E78" s="10"/>
      <c r="F78" s="9" t="s">
        <v>538</v>
      </c>
      <c r="G78" s="79" t="s">
        <v>806</v>
      </c>
      <c r="H78" s="5" t="s">
        <v>159</v>
      </c>
      <c r="I78" s="58" t="s">
        <v>2083</v>
      </c>
      <c r="J78" s="6" t="s">
        <v>823</v>
      </c>
      <c r="K78" s="56" t="s">
        <v>111</v>
      </c>
      <c r="L78" s="60">
        <v>1641</v>
      </c>
      <c r="M78" s="367"/>
      <c r="N78" s="7"/>
      <c r="O78" s="24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4"/>
    </row>
    <row r="79" spans="1:28" s="2" customFormat="1" ht="20.100000000000001" customHeight="1" x14ac:dyDescent="0.3">
      <c r="A79" s="32" t="s">
        <v>823</v>
      </c>
      <c r="B79" s="31" t="s">
        <v>745</v>
      </c>
      <c r="C79" s="5" t="s">
        <v>392</v>
      </c>
      <c r="D79" s="10"/>
      <c r="E79" s="10"/>
      <c r="F79" s="9" t="s">
        <v>537</v>
      </c>
      <c r="G79" s="79" t="s">
        <v>807</v>
      </c>
      <c r="H79" s="5" t="s">
        <v>159</v>
      </c>
      <c r="I79" s="58" t="s">
        <v>2083</v>
      </c>
      <c r="J79" s="6" t="s">
        <v>823</v>
      </c>
      <c r="K79" s="56" t="s">
        <v>111</v>
      </c>
      <c r="L79" s="60">
        <v>1642</v>
      </c>
      <c r="M79" s="367"/>
      <c r="N79" s="7"/>
      <c r="O79" s="24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4"/>
    </row>
    <row r="80" spans="1:28" s="2" customFormat="1" ht="20.100000000000001" customHeight="1" x14ac:dyDescent="0.3">
      <c r="A80" s="32" t="s">
        <v>823</v>
      </c>
      <c r="B80" s="31" t="s">
        <v>745</v>
      </c>
      <c r="C80" s="5" t="s">
        <v>393</v>
      </c>
      <c r="D80" s="10"/>
      <c r="E80" s="10"/>
      <c r="F80" s="9" t="s">
        <v>536</v>
      </c>
      <c r="G80" s="79" t="s">
        <v>808</v>
      </c>
      <c r="H80" s="5" t="s">
        <v>159</v>
      </c>
      <c r="I80" s="58" t="s">
        <v>2083</v>
      </c>
      <c r="J80" s="6" t="s">
        <v>823</v>
      </c>
      <c r="K80" s="56" t="s">
        <v>111</v>
      </c>
      <c r="L80" s="60">
        <v>1643</v>
      </c>
      <c r="M80" s="367"/>
      <c r="N80" s="7"/>
      <c r="O80" s="24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4"/>
    </row>
    <row r="81" spans="1:28" s="2" customFormat="1" ht="20.100000000000001" customHeight="1" x14ac:dyDescent="0.3">
      <c r="A81" s="32" t="s">
        <v>823</v>
      </c>
      <c r="B81" s="31" t="s">
        <v>745</v>
      </c>
      <c r="C81" s="5" t="s">
        <v>394</v>
      </c>
      <c r="D81" s="10"/>
      <c r="E81" s="10"/>
      <c r="F81" s="9" t="s">
        <v>535</v>
      </c>
      <c r="G81" s="79" t="s">
        <v>809</v>
      </c>
      <c r="H81" s="5" t="s">
        <v>166</v>
      </c>
      <c r="I81" s="58" t="s">
        <v>2083</v>
      </c>
      <c r="J81" s="6" t="s">
        <v>823</v>
      </c>
      <c r="K81" s="56" t="s">
        <v>111</v>
      </c>
      <c r="L81" s="60">
        <v>1644</v>
      </c>
      <c r="M81" s="367"/>
      <c r="N81" s="7"/>
      <c r="O81" s="24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4"/>
    </row>
    <row r="82" spans="1:28" s="2" customFormat="1" ht="20.100000000000001" customHeight="1" x14ac:dyDescent="0.3">
      <c r="A82" s="32" t="s">
        <v>823</v>
      </c>
      <c r="B82" s="31" t="s">
        <v>745</v>
      </c>
      <c r="C82" s="5" t="s">
        <v>395</v>
      </c>
      <c r="D82" s="10"/>
      <c r="E82" s="10"/>
      <c r="F82" s="9" t="s">
        <v>534</v>
      </c>
      <c r="G82" s="79" t="s">
        <v>810</v>
      </c>
      <c r="H82" s="5" t="s">
        <v>166</v>
      </c>
      <c r="I82" s="58" t="s">
        <v>2083</v>
      </c>
      <c r="J82" s="6" t="s">
        <v>823</v>
      </c>
      <c r="K82" s="56" t="s">
        <v>111</v>
      </c>
      <c r="L82" s="60">
        <v>1645</v>
      </c>
      <c r="M82" s="367"/>
      <c r="N82" s="7"/>
      <c r="O82" s="24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4"/>
    </row>
    <row r="83" spans="1:28" s="2" customFormat="1" ht="20.100000000000001" customHeight="1" x14ac:dyDescent="0.3">
      <c r="A83" s="32" t="s">
        <v>823</v>
      </c>
      <c r="B83" s="31" t="s">
        <v>745</v>
      </c>
      <c r="C83" s="5" t="s">
        <v>396</v>
      </c>
      <c r="D83" s="10"/>
      <c r="E83" s="10"/>
      <c r="F83" s="9" t="s">
        <v>533</v>
      </c>
      <c r="G83" s="79" t="s">
        <v>811</v>
      </c>
      <c r="H83" s="5" t="s">
        <v>166</v>
      </c>
      <c r="I83" s="58" t="s">
        <v>2083</v>
      </c>
      <c r="J83" s="6" t="s">
        <v>823</v>
      </c>
      <c r="K83" s="56" t="s">
        <v>111</v>
      </c>
      <c r="L83" s="60">
        <v>1646</v>
      </c>
      <c r="M83" s="367"/>
      <c r="N83" s="7"/>
      <c r="O83" s="24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4"/>
    </row>
    <row r="84" spans="1:28" s="2" customFormat="1" ht="20.100000000000001" customHeight="1" x14ac:dyDescent="0.3">
      <c r="A84" s="32" t="s">
        <v>823</v>
      </c>
      <c r="B84" s="31" t="s">
        <v>745</v>
      </c>
      <c r="C84" s="5" t="s">
        <v>397</v>
      </c>
      <c r="D84" s="10"/>
      <c r="E84" s="10"/>
      <c r="F84" s="9" t="s">
        <v>532</v>
      </c>
      <c r="G84" s="79" t="s">
        <v>812</v>
      </c>
      <c r="H84" s="5" t="s">
        <v>166</v>
      </c>
      <c r="I84" s="58" t="s">
        <v>2083</v>
      </c>
      <c r="J84" s="6" t="s">
        <v>823</v>
      </c>
      <c r="K84" s="56" t="s">
        <v>111</v>
      </c>
      <c r="L84" s="60">
        <v>1647</v>
      </c>
      <c r="M84" s="367"/>
      <c r="N84" s="7"/>
      <c r="O84" s="24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4"/>
    </row>
    <row r="85" spans="1:28" s="2" customFormat="1" ht="20.100000000000001" customHeight="1" x14ac:dyDescent="0.3">
      <c r="A85" s="32" t="s">
        <v>823</v>
      </c>
      <c r="B85" s="31" t="s">
        <v>745</v>
      </c>
      <c r="C85" s="5" t="s">
        <v>398</v>
      </c>
      <c r="D85" s="10"/>
      <c r="E85" s="10"/>
      <c r="F85" s="9" t="s">
        <v>531</v>
      </c>
      <c r="G85" s="79" t="s">
        <v>813</v>
      </c>
      <c r="H85" s="5" t="s">
        <v>166</v>
      </c>
      <c r="I85" s="58" t="s">
        <v>2083</v>
      </c>
      <c r="J85" s="6" t="s">
        <v>823</v>
      </c>
      <c r="K85" s="56" t="s">
        <v>111</v>
      </c>
      <c r="L85" s="60">
        <v>1648</v>
      </c>
      <c r="M85" s="367"/>
      <c r="N85" s="7"/>
      <c r="O85" s="24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4"/>
    </row>
    <row r="86" spans="1:28" s="2" customFormat="1" ht="20.100000000000001" customHeight="1" x14ac:dyDescent="0.3">
      <c r="A86" s="32" t="s">
        <v>823</v>
      </c>
      <c r="B86" s="31" t="s">
        <v>745</v>
      </c>
      <c r="C86" s="5" t="s">
        <v>9</v>
      </c>
      <c r="D86" s="10"/>
      <c r="E86" s="10"/>
      <c r="F86" s="9" t="s">
        <v>530</v>
      </c>
      <c r="G86" s="79" t="s">
        <v>814</v>
      </c>
      <c r="H86" s="5" t="s">
        <v>404</v>
      </c>
      <c r="I86" s="58" t="s">
        <v>2083</v>
      </c>
      <c r="J86" s="6" t="s">
        <v>823</v>
      </c>
      <c r="K86" s="56" t="s">
        <v>111</v>
      </c>
      <c r="L86" s="60">
        <v>1649</v>
      </c>
      <c r="M86" s="367"/>
      <c r="N86" s="7"/>
      <c r="O86" s="24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4"/>
    </row>
    <row r="87" spans="1:28" s="2" customFormat="1" ht="20.100000000000001" customHeight="1" x14ac:dyDescent="0.3">
      <c r="A87" s="32" t="s">
        <v>823</v>
      </c>
      <c r="B87" s="31" t="s">
        <v>745</v>
      </c>
      <c r="C87" s="5" t="s">
        <v>402</v>
      </c>
      <c r="D87" s="10"/>
      <c r="E87" s="10"/>
      <c r="F87" s="9" t="s">
        <v>529</v>
      </c>
      <c r="G87" s="79" t="s">
        <v>815</v>
      </c>
      <c r="H87" s="5" t="s">
        <v>166</v>
      </c>
      <c r="I87" s="58" t="s">
        <v>2083</v>
      </c>
      <c r="J87" s="6" t="s">
        <v>823</v>
      </c>
      <c r="K87" s="56" t="s">
        <v>111</v>
      </c>
      <c r="L87" s="60">
        <v>1650</v>
      </c>
      <c r="M87" s="367"/>
      <c r="N87" s="7"/>
      <c r="O87" s="24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4"/>
    </row>
    <row r="88" spans="1:28" s="2" customFormat="1" ht="20.100000000000001" customHeight="1" x14ac:dyDescent="0.3">
      <c r="A88" s="32" t="s">
        <v>823</v>
      </c>
      <c r="B88" s="31" t="s">
        <v>745</v>
      </c>
      <c r="C88" s="5" t="s">
        <v>7</v>
      </c>
      <c r="D88" s="10"/>
      <c r="E88" s="10"/>
      <c r="F88" s="9" t="s">
        <v>528</v>
      </c>
      <c r="G88" s="79" t="s">
        <v>816</v>
      </c>
      <c r="H88" s="5" t="s">
        <v>166</v>
      </c>
      <c r="I88" s="58" t="s">
        <v>2083</v>
      </c>
      <c r="J88" s="6" t="s">
        <v>823</v>
      </c>
      <c r="K88" s="56" t="s">
        <v>111</v>
      </c>
      <c r="L88" s="60">
        <v>1651</v>
      </c>
      <c r="M88" s="367"/>
      <c r="N88" s="7"/>
      <c r="O88" s="24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4"/>
    </row>
    <row r="89" spans="1:28" s="2" customFormat="1" ht="20.100000000000001" customHeight="1" x14ac:dyDescent="0.3">
      <c r="A89" s="32" t="s">
        <v>823</v>
      </c>
      <c r="B89" s="31" t="s">
        <v>745</v>
      </c>
      <c r="C89" s="5" t="s">
        <v>6</v>
      </c>
      <c r="D89" s="10"/>
      <c r="E89" s="10"/>
      <c r="F89" s="9" t="s">
        <v>527</v>
      </c>
      <c r="G89" s="79" t="s">
        <v>817</v>
      </c>
      <c r="H89" s="5" t="s">
        <v>166</v>
      </c>
      <c r="I89" s="58" t="s">
        <v>2083</v>
      </c>
      <c r="J89" s="6" t="s">
        <v>823</v>
      </c>
      <c r="K89" s="56" t="s">
        <v>111</v>
      </c>
      <c r="L89" s="60">
        <v>1652</v>
      </c>
      <c r="M89" s="367"/>
      <c r="N89" s="7"/>
      <c r="O89" s="24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4"/>
    </row>
    <row r="90" spans="1:28" s="2" customFormat="1" ht="20.100000000000001" customHeight="1" x14ac:dyDescent="0.3">
      <c r="A90" s="32" t="s">
        <v>823</v>
      </c>
      <c r="B90" s="31" t="s">
        <v>745</v>
      </c>
      <c r="C90" s="5" t="s">
        <v>163</v>
      </c>
      <c r="D90" s="10"/>
      <c r="E90" s="10"/>
      <c r="F90" s="9" t="s">
        <v>526</v>
      </c>
      <c r="G90" s="79" t="s">
        <v>818</v>
      </c>
      <c r="H90" s="5" t="s">
        <v>166</v>
      </c>
      <c r="I90" s="58" t="s">
        <v>2083</v>
      </c>
      <c r="J90" s="6" t="s">
        <v>823</v>
      </c>
      <c r="K90" s="56" t="s">
        <v>111</v>
      </c>
      <c r="L90" s="60">
        <v>1653</v>
      </c>
      <c r="M90" s="367"/>
      <c r="N90" s="7"/>
      <c r="O90" s="24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4"/>
    </row>
    <row r="91" spans="1:28" s="2" customFormat="1" ht="20.100000000000001" customHeight="1" x14ac:dyDescent="0.3">
      <c r="A91" s="32" t="s">
        <v>823</v>
      </c>
      <c r="B91" s="31" t="s">
        <v>745</v>
      </c>
      <c r="C91" s="5" t="s">
        <v>1</v>
      </c>
      <c r="D91" s="10"/>
      <c r="E91" s="10"/>
      <c r="F91" s="9" t="s">
        <v>525</v>
      </c>
      <c r="G91" s="79" t="s">
        <v>819</v>
      </c>
      <c r="H91" s="5" t="s">
        <v>166</v>
      </c>
      <c r="I91" s="58" t="s">
        <v>2083</v>
      </c>
      <c r="J91" s="6" t="s">
        <v>823</v>
      </c>
      <c r="K91" s="56" t="s">
        <v>111</v>
      </c>
      <c r="L91" s="60">
        <v>1654</v>
      </c>
      <c r="M91" s="367"/>
      <c r="N91" s="7"/>
      <c r="O91" s="24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4"/>
    </row>
    <row r="92" spans="1:28" s="2" customFormat="1" ht="20.100000000000001" customHeight="1" x14ac:dyDescent="0.3">
      <c r="A92" s="32" t="s">
        <v>823</v>
      </c>
      <c r="B92" s="31" t="s">
        <v>745</v>
      </c>
      <c r="C92" s="5" t="s">
        <v>401</v>
      </c>
      <c r="D92" s="10"/>
      <c r="E92" s="10"/>
      <c r="F92" s="9" t="s">
        <v>524</v>
      </c>
      <c r="G92" s="79" t="s">
        <v>820</v>
      </c>
      <c r="H92" s="5" t="s">
        <v>405</v>
      </c>
      <c r="I92" s="58" t="s">
        <v>2083</v>
      </c>
      <c r="J92" s="6" t="s">
        <v>823</v>
      </c>
      <c r="K92" s="56" t="s">
        <v>111</v>
      </c>
      <c r="L92" s="60">
        <v>1655</v>
      </c>
      <c r="M92" s="367"/>
      <c r="N92" s="7"/>
      <c r="O92" s="24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4"/>
    </row>
    <row r="93" spans="1:28" s="2" customFormat="1" ht="20.100000000000001" customHeight="1" x14ac:dyDescent="0.3">
      <c r="A93" s="32" t="s">
        <v>823</v>
      </c>
      <c r="B93" s="31" t="s">
        <v>745</v>
      </c>
      <c r="C93" s="5" t="s">
        <v>400</v>
      </c>
      <c r="D93" s="10"/>
      <c r="E93" s="10"/>
      <c r="F93" s="9" t="s">
        <v>523</v>
      </c>
      <c r="G93" s="79" t="s">
        <v>821</v>
      </c>
      <c r="H93" s="5" t="s">
        <v>166</v>
      </c>
      <c r="I93" s="58" t="s">
        <v>2083</v>
      </c>
      <c r="J93" s="6" t="s">
        <v>823</v>
      </c>
      <c r="K93" s="56" t="s">
        <v>111</v>
      </c>
      <c r="L93" s="60">
        <v>1656</v>
      </c>
      <c r="M93" s="367"/>
      <c r="N93" s="7"/>
      <c r="O93" s="24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4"/>
    </row>
    <row r="94" spans="1:28" s="2" customFormat="1" ht="20.100000000000001" customHeight="1" x14ac:dyDescent="0.3">
      <c r="A94" s="32" t="s">
        <v>823</v>
      </c>
      <c r="B94" s="31" t="s">
        <v>745</v>
      </c>
      <c r="C94" s="5" t="s">
        <v>200</v>
      </c>
      <c r="D94" s="10"/>
      <c r="E94" s="10"/>
      <c r="F94" s="9" t="s">
        <v>522</v>
      </c>
      <c r="G94" s="79" t="s">
        <v>822</v>
      </c>
      <c r="H94" s="5" t="s">
        <v>166</v>
      </c>
      <c r="I94" s="58" t="s">
        <v>2083</v>
      </c>
      <c r="J94" s="6" t="s">
        <v>823</v>
      </c>
      <c r="K94" s="56" t="s">
        <v>111</v>
      </c>
      <c r="L94" s="60">
        <v>1657</v>
      </c>
      <c r="M94" s="367"/>
      <c r="N94" s="7"/>
      <c r="O94" s="24"/>
      <c r="P94" s="13"/>
      <c r="Q94" s="27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4"/>
    </row>
    <row r="95" spans="1:28" s="2" customFormat="1" ht="20.100000000000001" customHeight="1" x14ac:dyDescent="0.3">
      <c r="A95" s="73" t="s">
        <v>823</v>
      </c>
      <c r="B95" s="401" t="s">
        <v>745</v>
      </c>
      <c r="C95" s="317" t="s">
        <v>305</v>
      </c>
      <c r="D95" s="318"/>
      <c r="E95" s="318"/>
      <c r="F95" s="319" t="s">
        <v>3676</v>
      </c>
      <c r="G95" s="320" t="s">
        <v>5032</v>
      </c>
      <c r="H95" s="317" t="s">
        <v>159</v>
      </c>
      <c r="I95" s="348" t="s">
        <v>2083</v>
      </c>
      <c r="J95" s="55" t="s">
        <v>823</v>
      </c>
      <c r="K95" s="348" t="s">
        <v>111</v>
      </c>
      <c r="L95" s="389">
        <v>1658</v>
      </c>
      <c r="M95" s="371"/>
      <c r="N95" s="55"/>
      <c r="O95" s="24"/>
      <c r="P95" s="13"/>
      <c r="Q95" s="27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4"/>
    </row>
    <row r="96" spans="1:28" s="2" customFormat="1" ht="20.100000000000001" customHeight="1" x14ac:dyDescent="0.3">
      <c r="A96" s="73" t="s">
        <v>823</v>
      </c>
      <c r="B96" s="401" t="s">
        <v>745</v>
      </c>
      <c r="C96" s="317" t="s">
        <v>306</v>
      </c>
      <c r="D96" s="318"/>
      <c r="E96" s="318"/>
      <c r="F96" s="319" t="s">
        <v>3677</v>
      </c>
      <c r="G96" s="320" t="s">
        <v>5033</v>
      </c>
      <c r="H96" s="317" t="s">
        <v>159</v>
      </c>
      <c r="I96" s="348" t="s">
        <v>2083</v>
      </c>
      <c r="J96" s="55" t="s">
        <v>823</v>
      </c>
      <c r="K96" s="348" t="s">
        <v>111</v>
      </c>
      <c r="L96" s="389">
        <v>1659</v>
      </c>
      <c r="M96" s="371"/>
      <c r="N96" s="55"/>
      <c r="O96" s="24"/>
      <c r="P96" s="13"/>
      <c r="Q96" s="27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4"/>
    </row>
    <row r="97" spans="1:28" s="2" customFormat="1" ht="20.100000000000001" customHeight="1" x14ac:dyDescent="0.3">
      <c r="A97" s="73" t="s">
        <v>823</v>
      </c>
      <c r="B97" s="401" t="s">
        <v>745</v>
      </c>
      <c r="C97" s="317" t="s">
        <v>20</v>
      </c>
      <c r="D97" s="318"/>
      <c r="E97" s="318"/>
      <c r="F97" s="319" t="s">
        <v>5002</v>
      </c>
      <c r="G97" s="320" t="s">
        <v>5034</v>
      </c>
      <c r="H97" s="317" t="s">
        <v>166</v>
      </c>
      <c r="I97" s="348" t="s">
        <v>2083</v>
      </c>
      <c r="J97" s="55" t="s">
        <v>823</v>
      </c>
      <c r="K97" s="348" t="s">
        <v>111</v>
      </c>
      <c r="L97" s="389">
        <v>1660</v>
      </c>
      <c r="M97" s="371"/>
      <c r="N97" s="55"/>
      <c r="O97" s="24"/>
      <c r="P97" s="13"/>
      <c r="Q97" s="27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4"/>
    </row>
    <row r="98" spans="1:28" s="2" customFormat="1" ht="20.100000000000001" customHeight="1" x14ac:dyDescent="0.3">
      <c r="A98" s="73" t="s">
        <v>823</v>
      </c>
      <c r="B98" s="401" t="s">
        <v>745</v>
      </c>
      <c r="C98" s="317" t="s">
        <v>19</v>
      </c>
      <c r="D98" s="318"/>
      <c r="E98" s="318"/>
      <c r="F98" s="319" t="s">
        <v>5003</v>
      </c>
      <c r="G98" s="320" t="s">
        <v>5035</v>
      </c>
      <c r="H98" s="317" t="s">
        <v>166</v>
      </c>
      <c r="I98" s="348" t="s">
        <v>2083</v>
      </c>
      <c r="J98" s="55" t="s">
        <v>823</v>
      </c>
      <c r="K98" s="348" t="s">
        <v>111</v>
      </c>
      <c r="L98" s="389">
        <v>1661</v>
      </c>
      <c r="M98" s="371"/>
      <c r="N98" s="55"/>
      <c r="O98" s="24"/>
      <c r="P98" s="13"/>
      <c r="Q98" s="27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4"/>
    </row>
    <row r="99" spans="1:28" s="2" customFormat="1" ht="20.100000000000001" customHeight="1" x14ac:dyDescent="0.3">
      <c r="A99" s="73" t="s">
        <v>823</v>
      </c>
      <c r="B99" s="401" t="s">
        <v>745</v>
      </c>
      <c r="C99" s="317" t="s">
        <v>18</v>
      </c>
      <c r="D99" s="318"/>
      <c r="E99" s="318"/>
      <c r="F99" s="319" t="s">
        <v>5004</v>
      </c>
      <c r="G99" s="320" t="s">
        <v>5036</v>
      </c>
      <c r="H99" s="317" t="s">
        <v>166</v>
      </c>
      <c r="I99" s="348" t="s">
        <v>2083</v>
      </c>
      <c r="J99" s="55" t="s">
        <v>823</v>
      </c>
      <c r="K99" s="348" t="s">
        <v>111</v>
      </c>
      <c r="L99" s="389">
        <v>1662</v>
      </c>
      <c r="M99" s="371"/>
      <c r="N99" s="55"/>
      <c r="O99" s="24"/>
      <c r="P99" s="13"/>
      <c r="Q99" s="27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4"/>
    </row>
    <row r="100" spans="1:28" s="2" customFormat="1" ht="20.100000000000001" customHeight="1" x14ac:dyDescent="0.3">
      <c r="A100" s="73" t="s">
        <v>823</v>
      </c>
      <c r="B100" s="401" t="s">
        <v>745</v>
      </c>
      <c r="C100" s="317" t="s">
        <v>17</v>
      </c>
      <c r="D100" s="318"/>
      <c r="E100" s="318"/>
      <c r="F100" s="319" t="s">
        <v>5005</v>
      </c>
      <c r="G100" s="320" t="s">
        <v>5037</v>
      </c>
      <c r="H100" s="317" t="s">
        <v>166</v>
      </c>
      <c r="I100" s="348" t="s">
        <v>2083</v>
      </c>
      <c r="J100" s="55" t="s">
        <v>823</v>
      </c>
      <c r="K100" s="348" t="s">
        <v>111</v>
      </c>
      <c r="L100" s="389">
        <v>1663</v>
      </c>
      <c r="M100" s="371"/>
      <c r="N100" s="55"/>
      <c r="O100" s="24"/>
      <c r="P100" s="13"/>
      <c r="Q100" s="27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4"/>
    </row>
    <row r="101" spans="1:28" s="2" customFormat="1" ht="20.100000000000001" customHeight="1" x14ac:dyDescent="0.3">
      <c r="A101" s="73" t="s">
        <v>823</v>
      </c>
      <c r="B101" s="401" t="s">
        <v>745</v>
      </c>
      <c r="C101" s="317" t="s">
        <v>16</v>
      </c>
      <c r="D101" s="318"/>
      <c r="E101" s="318"/>
      <c r="F101" s="319" t="s">
        <v>5006</v>
      </c>
      <c r="G101" s="320" t="s">
        <v>5038</v>
      </c>
      <c r="H101" s="317" t="s">
        <v>166</v>
      </c>
      <c r="I101" s="348" t="s">
        <v>2083</v>
      </c>
      <c r="J101" s="55" t="s">
        <v>823</v>
      </c>
      <c r="K101" s="348" t="s">
        <v>111</v>
      </c>
      <c r="L101" s="389">
        <v>1664</v>
      </c>
      <c r="M101" s="371"/>
      <c r="N101" s="55"/>
      <c r="O101" s="24"/>
      <c r="P101" s="13"/>
      <c r="Q101" s="27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4"/>
    </row>
    <row r="102" spans="1:28" s="2" customFormat="1" ht="20.100000000000001" customHeight="1" x14ac:dyDescent="0.3">
      <c r="A102" s="73" t="s">
        <v>823</v>
      </c>
      <c r="B102" s="401" t="s">
        <v>745</v>
      </c>
      <c r="C102" s="317" t="s">
        <v>15</v>
      </c>
      <c r="D102" s="402"/>
      <c r="E102" s="402"/>
      <c r="F102" s="403" t="s">
        <v>5007</v>
      </c>
      <c r="G102" s="403" t="s">
        <v>5039</v>
      </c>
      <c r="H102" s="317" t="s">
        <v>166</v>
      </c>
      <c r="I102" s="348" t="s">
        <v>2083</v>
      </c>
      <c r="J102" s="55" t="s">
        <v>823</v>
      </c>
      <c r="K102" s="348" t="s">
        <v>111</v>
      </c>
      <c r="L102" s="389">
        <v>1665</v>
      </c>
      <c r="M102" s="371"/>
      <c r="N102" s="55"/>
      <c r="O102" s="1"/>
      <c r="AB102" s="4"/>
    </row>
    <row r="103" spans="1:28" s="2" customFormat="1" ht="20.100000000000001" customHeight="1" x14ac:dyDescent="0.3">
      <c r="A103" s="73" t="s">
        <v>823</v>
      </c>
      <c r="B103" s="401" t="s">
        <v>745</v>
      </c>
      <c r="C103" s="317" t="s">
        <v>14</v>
      </c>
      <c r="D103" s="402"/>
      <c r="E103" s="402"/>
      <c r="F103" s="403" t="s">
        <v>5008</v>
      </c>
      <c r="G103" s="403" t="s">
        <v>5040</v>
      </c>
      <c r="H103" s="317" t="s">
        <v>166</v>
      </c>
      <c r="I103" s="348" t="s">
        <v>2083</v>
      </c>
      <c r="J103" s="55" t="s">
        <v>823</v>
      </c>
      <c r="K103" s="348" t="s">
        <v>111</v>
      </c>
      <c r="L103" s="389">
        <v>1666</v>
      </c>
      <c r="M103" s="371"/>
      <c r="N103" s="55"/>
      <c r="O103" s="1"/>
      <c r="AB103" s="4"/>
    </row>
    <row r="104" spans="1:28" s="2" customFormat="1" ht="20.100000000000001" customHeight="1" x14ac:dyDescent="0.3">
      <c r="A104" s="311" t="s">
        <v>823</v>
      </c>
      <c r="B104" s="312" t="s">
        <v>745</v>
      </c>
      <c r="C104" s="269" t="s">
        <v>4896</v>
      </c>
      <c r="D104" s="291"/>
      <c r="E104" s="291"/>
      <c r="F104" s="300" t="s">
        <v>5009</v>
      </c>
      <c r="G104" s="300" t="s">
        <v>5041</v>
      </c>
      <c r="H104" s="269" t="s">
        <v>166</v>
      </c>
      <c r="I104" s="274" t="s">
        <v>2083</v>
      </c>
      <c r="J104" s="271" t="s">
        <v>823</v>
      </c>
      <c r="K104" s="274" t="s">
        <v>111</v>
      </c>
      <c r="L104" s="297">
        <v>1667</v>
      </c>
      <c r="M104" s="191"/>
      <c r="N104" s="271"/>
      <c r="O104" s="1"/>
      <c r="AB104" s="4"/>
    </row>
    <row r="105" spans="1:28" s="2" customFormat="1" ht="20.100000000000001" customHeight="1" x14ac:dyDescent="0.3">
      <c r="A105" s="311" t="s">
        <v>823</v>
      </c>
      <c r="B105" s="312" t="s">
        <v>745</v>
      </c>
      <c r="C105" s="269" t="s">
        <v>4896</v>
      </c>
      <c r="D105" s="291"/>
      <c r="E105" s="291"/>
      <c r="F105" s="300" t="s">
        <v>5010</v>
      </c>
      <c r="G105" s="300" t="s">
        <v>5042</v>
      </c>
      <c r="H105" s="269" t="s">
        <v>166</v>
      </c>
      <c r="I105" s="274" t="s">
        <v>2083</v>
      </c>
      <c r="J105" s="271" t="s">
        <v>823</v>
      </c>
      <c r="K105" s="274" t="s">
        <v>111</v>
      </c>
      <c r="L105" s="297">
        <v>1668</v>
      </c>
      <c r="M105" s="191"/>
      <c r="N105" s="271"/>
      <c r="O105" s="1"/>
      <c r="AB105" s="4"/>
    </row>
    <row r="106" spans="1:28" s="2" customFormat="1" ht="20.100000000000001" customHeight="1" x14ac:dyDescent="0.3">
      <c r="A106" s="311" t="s">
        <v>823</v>
      </c>
      <c r="B106" s="312" t="s">
        <v>745</v>
      </c>
      <c r="C106" s="269" t="s">
        <v>4896</v>
      </c>
      <c r="D106" s="291"/>
      <c r="E106" s="291"/>
      <c r="F106" s="300" t="s">
        <v>5011</v>
      </c>
      <c r="G106" s="300" t="s">
        <v>5043</v>
      </c>
      <c r="H106" s="269" t="s">
        <v>166</v>
      </c>
      <c r="I106" s="274" t="s">
        <v>2083</v>
      </c>
      <c r="J106" s="271" t="s">
        <v>823</v>
      </c>
      <c r="K106" s="274" t="s">
        <v>111</v>
      </c>
      <c r="L106" s="297">
        <v>1669</v>
      </c>
      <c r="M106" s="191"/>
      <c r="N106" s="271"/>
      <c r="O106" s="1"/>
      <c r="AB106" s="4"/>
    </row>
    <row r="107" spans="1:28" s="2" customFormat="1" ht="20.100000000000001" customHeight="1" x14ac:dyDescent="0.3">
      <c r="A107" s="311" t="s">
        <v>823</v>
      </c>
      <c r="B107" s="312" t="s">
        <v>745</v>
      </c>
      <c r="C107" s="269" t="s">
        <v>4896</v>
      </c>
      <c r="D107" s="291"/>
      <c r="E107" s="291"/>
      <c r="F107" s="300" t="s">
        <v>5012</v>
      </c>
      <c r="G107" s="300" t="s">
        <v>5044</v>
      </c>
      <c r="H107" s="269" t="s">
        <v>166</v>
      </c>
      <c r="I107" s="274" t="s">
        <v>2083</v>
      </c>
      <c r="J107" s="271" t="s">
        <v>823</v>
      </c>
      <c r="K107" s="274" t="s">
        <v>111</v>
      </c>
      <c r="L107" s="297">
        <v>1670</v>
      </c>
      <c r="M107" s="191"/>
      <c r="N107" s="271"/>
      <c r="O107" s="1"/>
      <c r="AB107" s="4"/>
    </row>
    <row r="108" spans="1:28" s="2" customFormat="1" ht="20.100000000000001" customHeight="1" x14ac:dyDescent="0.3">
      <c r="A108" s="311" t="s">
        <v>823</v>
      </c>
      <c r="B108" s="312" t="s">
        <v>745</v>
      </c>
      <c r="C108" s="269" t="s">
        <v>4896</v>
      </c>
      <c r="D108" s="291"/>
      <c r="E108" s="291"/>
      <c r="F108" s="300" t="s">
        <v>5013</v>
      </c>
      <c r="G108" s="300" t="s">
        <v>5045</v>
      </c>
      <c r="H108" s="269" t="s">
        <v>166</v>
      </c>
      <c r="I108" s="274" t="s">
        <v>2083</v>
      </c>
      <c r="J108" s="271" t="s">
        <v>823</v>
      </c>
      <c r="K108" s="274" t="s">
        <v>111</v>
      </c>
      <c r="L108" s="297">
        <v>1671</v>
      </c>
      <c r="M108" s="191"/>
      <c r="N108" s="271"/>
      <c r="O108" s="1"/>
      <c r="AB108" s="4"/>
    </row>
    <row r="109" spans="1:28" s="2" customForma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1"/>
      <c r="AB109" s="4"/>
    </row>
    <row r="110" spans="1:28" s="2" customForma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1"/>
      <c r="AB110" s="4"/>
    </row>
    <row r="111" spans="1:28" s="2" customForma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1"/>
      <c r="AB111" s="4"/>
    </row>
    <row r="112" spans="1:28" s="2" customForma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1"/>
      <c r="AB112" s="4"/>
    </row>
  </sheetData>
  <sheetProtection selectLockedCells="1" selectUnlockedCells="1"/>
  <mergeCells count="29">
    <mergeCell ref="M53:N53"/>
    <mergeCell ref="U3:AA3"/>
    <mergeCell ref="C4:G4"/>
    <mergeCell ref="I4:N4"/>
    <mergeCell ref="A6:N6"/>
    <mergeCell ref="A17:N17"/>
    <mergeCell ref="A1:B4"/>
    <mergeCell ref="C1:J1"/>
    <mergeCell ref="K1:N2"/>
    <mergeCell ref="C2:J2"/>
    <mergeCell ref="I3:N3"/>
    <mergeCell ref="C3:F3"/>
    <mergeCell ref="G3:H3"/>
    <mergeCell ref="M55:N55"/>
    <mergeCell ref="A50:N50"/>
    <mergeCell ref="A58:N58"/>
    <mergeCell ref="L10:N10"/>
    <mergeCell ref="L11:N11"/>
    <mergeCell ref="L12:N12"/>
    <mergeCell ref="L13:N13"/>
    <mergeCell ref="J29:N29"/>
    <mergeCell ref="M40:N40"/>
    <mergeCell ref="A33:N33"/>
    <mergeCell ref="A34:N34"/>
    <mergeCell ref="M37:N37"/>
    <mergeCell ref="M46:N46"/>
    <mergeCell ref="M47:N47"/>
    <mergeCell ref="M48:N48"/>
    <mergeCell ref="M49:N49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6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20F27-2806-431F-A6E7-ACBEAC3F0CA0}">
  <sheetPr>
    <pageSetUpPr fitToPage="1"/>
  </sheetPr>
  <dimension ref="A1:AT112"/>
  <sheetViews>
    <sheetView view="pageBreakPreview" zoomScale="85" zoomScaleNormal="75" zoomScaleSheetLayoutView="85" workbookViewId="0">
      <pane ySplit="5" topLeftCell="A30" activePane="bottomLeft" state="frozen"/>
      <selection activeCell="G29" sqref="G29"/>
      <selection pane="bottomLeft" activeCell="M46" sqref="M46:N46"/>
    </sheetView>
  </sheetViews>
  <sheetFormatPr defaultRowHeight="14.4" x14ac:dyDescent="0.3"/>
  <cols>
    <col min="1" max="1" width="5.109375" style="1" bestFit="1" customWidth="1"/>
    <col min="2" max="2" width="8.109375" style="1" bestFit="1" customWidth="1"/>
    <col min="3" max="3" width="61" style="1" bestFit="1" customWidth="1"/>
    <col min="4" max="4" width="8.21875" style="1" bestFit="1" customWidth="1"/>
    <col min="5" max="5" width="6.6640625" style="1" bestFit="1" customWidth="1"/>
    <col min="6" max="6" width="36" style="1" bestFit="1" customWidth="1"/>
    <col min="7" max="7" width="51.6640625" style="1" bestFit="1" customWidth="1"/>
    <col min="8" max="8" width="23.44140625" style="1" bestFit="1" customWidth="1"/>
    <col min="9" max="9" width="14.5546875" style="1" bestFit="1" customWidth="1"/>
    <col min="10" max="10" width="8.21875" style="1" bestFit="1" customWidth="1"/>
    <col min="11" max="11" width="11.21875" style="1" bestFit="1" customWidth="1"/>
    <col min="12" max="12" width="10.33203125" style="1" bestFit="1" customWidth="1"/>
    <col min="13" max="14" width="3.5546875" style="3" bestFit="1" customWidth="1"/>
    <col min="15" max="15" width="71.6640625" style="1" bestFit="1" customWidth="1"/>
    <col min="16" max="16" width="36.44140625" style="2" bestFit="1" customWidth="1"/>
    <col min="17" max="17" width="13.33203125" style="2" customWidth="1"/>
    <col min="18" max="18" width="15" style="2" customWidth="1"/>
    <col min="19" max="19" width="31.44140625" style="2" bestFit="1" customWidth="1"/>
    <col min="20" max="20" width="52.109375" style="2" customWidth="1"/>
    <col min="21" max="21" width="14.5546875" style="2" customWidth="1"/>
    <col min="22" max="22" width="16.5546875" style="2" customWidth="1"/>
    <col min="23" max="23" width="10.44140625" style="2" customWidth="1"/>
    <col min="24" max="24" width="10.88671875" style="2" customWidth="1"/>
    <col min="25" max="25" width="7.88671875" style="2" customWidth="1"/>
    <col min="26" max="26" width="4.5546875" style="2" customWidth="1"/>
    <col min="27" max="46" width="8.88671875" style="2"/>
    <col min="47" max="16384" width="8.88671875" style="1"/>
  </cols>
  <sheetData>
    <row r="1" spans="1:28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411</v>
      </c>
      <c r="L1" s="465"/>
      <c r="M1" s="465"/>
      <c r="N1" s="465"/>
    </row>
    <row r="2" spans="1:28" ht="31.8" customHeight="1" x14ac:dyDescent="0.3">
      <c r="A2" s="458"/>
      <c r="B2" s="459"/>
      <c r="C2" s="466" t="s">
        <v>840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8" ht="28.8" customHeight="1" x14ac:dyDescent="0.25">
      <c r="A3" s="458"/>
      <c r="B3" s="459"/>
      <c r="C3" s="469" t="s">
        <v>4838</v>
      </c>
      <c r="D3" s="469"/>
      <c r="E3" s="469"/>
      <c r="F3" s="469"/>
      <c r="G3" s="470" t="str">
        <f>Capa!G75</f>
        <v>IP:10.39.13.23</v>
      </c>
      <c r="H3" s="471"/>
      <c r="I3" s="468" t="s">
        <v>63</v>
      </c>
      <c r="J3" s="468"/>
      <c r="K3" s="468"/>
      <c r="L3" s="468"/>
      <c r="M3" s="468"/>
      <c r="N3" s="468"/>
      <c r="O3" s="20"/>
      <c r="P3" s="13"/>
      <c r="Q3" s="13"/>
      <c r="R3" s="13"/>
      <c r="S3" s="13"/>
      <c r="T3" s="13"/>
      <c r="U3" s="449"/>
      <c r="V3" s="449"/>
      <c r="W3" s="449"/>
      <c r="X3" s="449"/>
      <c r="Y3" s="449"/>
      <c r="Z3" s="449"/>
      <c r="AA3" s="449"/>
    </row>
    <row r="4" spans="1:28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8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21"/>
      <c r="P5" s="13"/>
      <c r="Q5" s="13"/>
      <c r="R5" s="13"/>
      <c r="S5" s="22"/>
      <c r="T5" s="13"/>
      <c r="U5" s="13"/>
      <c r="V5" s="13"/>
      <c r="W5" s="13"/>
      <c r="X5" s="13"/>
      <c r="Y5" s="13"/>
      <c r="Z5" s="13"/>
      <c r="AA5" s="13"/>
      <c r="AB5" s="4"/>
    </row>
    <row r="6" spans="1:28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2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4"/>
    </row>
    <row r="7" spans="1:28" ht="20.100000000000001" customHeight="1" x14ac:dyDescent="0.3">
      <c r="A7" s="32" t="s">
        <v>919</v>
      </c>
      <c r="B7" s="31" t="s">
        <v>841</v>
      </c>
      <c r="C7" s="5" t="s">
        <v>46</v>
      </c>
      <c r="D7" s="10" t="s">
        <v>551</v>
      </c>
      <c r="E7" s="10"/>
      <c r="F7" s="9" t="s">
        <v>425</v>
      </c>
      <c r="G7" s="9" t="s">
        <v>842</v>
      </c>
      <c r="H7" s="5"/>
      <c r="I7" s="56" t="s">
        <v>1920</v>
      </c>
      <c r="J7" s="6" t="s">
        <v>919</v>
      </c>
      <c r="K7" s="56" t="s">
        <v>111</v>
      </c>
      <c r="L7" s="132">
        <v>1700</v>
      </c>
      <c r="M7" s="367"/>
      <c r="N7" s="6"/>
      <c r="O7" s="2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4"/>
    </row>
    <row r="8" spans="1:28" ht="20.100000000000001" customHeight="1" x14ac:dyDescent="0.3">
      <c r="A8" s="32" t="s">
        <v>919</v>
      </c>
      <c r="B8" s="31" t="s">
        <v>841</v>
      </c>
      <c r="C8" s="5" t="s">
        <v>45</v>
      </c>
      <c r="D8" s="10" t="s">
        <v>552</v>
      </c>
      <c r="E8" s="10"/>
      <c r="F8" s="9" t="s">
        <v>426</v>
      </c>
      <c r="G8" s="9" t="s">
        <v>843</v>
      </c>
      <c r="H8" s="5"/>
      <c r="I8" s="56" t="s">
        <v>1920</v>
      </c>
      <c r="J8" s="6" t="s">
        <v>919</v>
      </c>
      <c r="K8" s="56" t="s">
        <v>111</v>
      </c>
      <c r="L8" s="132">
        <v>1701</v>
      </c>
      <c r="M8" s="367"/>
      <c r="N8" s="6"/>
      <c r="O8" s="24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4"/>
    </row>
    <row r="9" spans="1:28" ht="20.100000000000001" customHeight="1" x14ac:dyDescent="0.3">
      <c r="A9" s="32" t="s">
        <v>919</v>
      </c>
      <c r="B9" s="31" t="s">
        <v>841</v>
      </c>
      <c r="C9" s="5" t="s">
        <v>44</v>
      </c>
      <c r="D9" s="10" t="s">
        <v>553</v>
      </c>
      <c r="E9" s="10"/>
      <c r="F9" s="9" t="s">
        <v>427</v>
      </c>
      <c r="G9" s="9" t="s">
        <v>844</v>
      </c>
      <c r="H9" s="5"/>
      <c r="I9" s="56" t="s">
        <v>1920</v>
      </c>
      <c r="J9" s="6" t="s">
        <v>919</v>
      </c>
      <c r="K9" s="56" t="s">
        <v>111</v>
      </c>
      <c r="L9" s="132">
        <v>1702</v>
      </c>
      <c r="M9" s="367"/>
      <c r="N9" s="6"/>
      <c r="O9" s="2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4"/>
    </row>
    <row r="10" spans="1:28" ht="20.100000000000001" customHeight="1" x14ac:dyDescent="0.3">
      <c r="A10" s="93" t="s">
        <v>919</v>
      </c>
      <c r="B10" s="94" t="s">
        <v>841</v>
      </c>
      <c r="C10" s="95" t="s">
        <v>359</v>
      </c>
      <c r="D10" s="96"/>
      <c r="E10" s="96"/>
      <c r="F10" s="97" t="s">
        <v>421</v>
      </c>
      <c r="G10" s="97" t="s">
        <v>845</v>
      </c>
      <c r="H10" s="95"/>
      <c r="I10" s="98" t="s">
        <v>1920</v>
      </c>
      <c r="J10" s="99" t="s">
        <v>919</v>
      </c>
      <c r="K10" s="98" t="s">
        <v>111</v>
      </c>
      <c r="L10" s="508" t="s">
        <v>1032</v>
      </c>
      <c r="M10" s="509"/>
      <c r="N10" s="510"/>
      <c r="O10" s="2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"/>
    </row>
    <row r="11" spans="1:28" ht="20.100000000000001" customHeight="1" x14ac:dyDescent="0.3">
      <c r="A11" s="93" t="s">
        <v>919</v>
      </c>
      <c r="B11" s="94" t="s">
        <v>841</v>
      </c>
      <c r="C11" s="95" t="s">
        <v>360</v>
      </c>
      <c r="D11" s="96"/>
      <c r="E11" s="96"/>
      <c r="F11" s="97" t="s">
        <v>422</v>
      </c>
      <c r="G11" s="97" t="s">
        <v>846</v>
      </c>
      <c r="H11" s="95"/>
      <c r="I11" s="98" t="s">
        <v>1920</v>
      </c>
      <c r="J11" s="99" t="s">
        <v>919</v>
      </c>
      <c r="K11" s="98" t="s">
        <v>111</v>
      </c>
      <c r="L11" s="508" t="s">
        <v>1032</v>
      </c>
      <c r="M11" s="509"/>
      <c r="N11" s="510"/>
      <c r="O11" s="2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4"/>
    </row>
    <row r="12" spans="1:28" ht="20.100000000000001" customHeight="1" x14ac:dyDescent="0.3">
      <c r="A12" s="93" t="s">
        <v>919</v>
      </c>
      <c r="B12" s="94" t="s">
        <v>841</v>
      </c>
      <c r="C12" s="95" t="s">
        <v>361</v>
      </c>
      <c r="D12" s="96"/>
      <c r="E12" s="96"/>
      <c r="F12" s="97" t="s">
        <v>423</v>
      </c>
      <c r="G12" s="97" t="s">
        <v>847</v>
      </c>
      <c r="H12" s="95"/>
      <c r="I12" s="98" t="s">
        <v>1920</v>
      </c>
      <c r="J12" s="99" t="s">
        <v>919</v>
      </c>
      <c r="K12" s="98" t="s">
        <v>111</v>
      </c>
      <c r="L12" s="508" t="s">
        <v>1032</v>
      </c>
      <c r="M12" s="509"/>
      <c r="N12" s="510"/>
      <c r="O12" s="2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"/>
    </row>
    <row r="13" spans="1:28" ht="20.100000000000001" customHeight="1" x14ac:dyDescent="0.3">
      <c r="A13" s="93" t="s">
        <v>919</v>
      </c>
      <c r="B13" s="94" t="s">
        <v>841</v>
      </c>
      <c r="C13" s="95" t="s">
        <v>379</v>
      </c>
      <c r="D13" s="96"/>
      <c r="E13" s="96"/>
      <c r="F13" s="97" t="s">
        <v>424</v>
      </c>
      <c r="G13" s="97" t="s">
        <v>848</v>
      </c>
      <c r="H13" s="95"/>
      <c r="I13" s="98" t="s">
        <v>1920</v>
      </c>
      <c r="J13" s="99" t="s">
        <v>919</v>
      </c>
      <c r="K13" s="98" t="s">
        <v>111</v>
      </c>
      <c r="L13" s="508" t="s">
        <v>1032</v>
      </c>
      <c r="M13" s="509"/>
      <c r="N13" s="510"/>
      <c r="O13" s="2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4"/>
    </row>
    <row r="14" spans="1:28" ht="20.100000000000001" customHeight="1" x14ac:dyDescent="0.3">
      <c r="A14" s="32" t="s">
        <v>919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79" t="s">
        <v>849</v>
      </c>
      <c r="H14" s="5"/>
      <c r="I14" s="56" t="s">
        <v>1920</v>
      </c>
      <c r="J14" s="6" t="s">
        <v>919</v>
      </c>
      <c r="K14" s="56" t="s">
        <v>111</v>
      </c>
      <c r="L14" s="132">
        <v>1703</v>
      </c>
      <c r="M14" s="367"/>
      <c r="N14" s="6"/>
      <c r="O14" s="2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4"/>
    </row>
    <row r="15" spans="1:28" s="2" customFormat="1" ht="20.100000000000001" customHeight="1" x14ac:dyDescent="0.3">
      <c r="A15" s="32" t="s">
        <v>919</v>
      </c>
      <c r="B15" s="31" t="s">
        <v>841</v>
      </c>
      <c r="C15" s="5" t="s">
        <v>38</v>
      </c>
      <c r="D15" s="10"/>
      <c r="E15" s="10"/>
      <c r="F15" s="9" t="s">
        <v>126</v>
      </c>
      <c r="G15" s="79" t="s">
        <v>850</v>
      </c>
      <c r="H15" s="5"/>
      <c r="I15" s="56" t="s">
        <v>1920</v>
      </c>
      <c r="J15" s="6" t="s">
        <v>919</v>
      </c>
      <c r="K15" s="56" t="s">
        <v>111</v>
      </c>
      <c r="L15" s="132">
        <v>1704</v>
      </c>
      <c r="M15" s="367"/>
      <c r="N15" s="6"/>
      <c r="O15" s="2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4"/>
    </row>
    <row r="16" spans="1:28" s="2" customFormat="1" ht="20.100000000000001" customHeight="1" x14ac:dyDescent="0.3">
      <c r="A16" s="32" t="s">
        <v>919</v>
      </c>
      <c r="B16" s="31" t="s">
        <v>841</v>
      </c>
      <c r="C16" s="5" t="s">
        <v>37</v>
      </c>
      <c r="D16" s="10"/>
      <c r="E16" s="10"/>
      <c r="F16" s="9" t="s">
        <v>128</v>
      </c>
      <c r="G16" s="79" t="s">
        <v>851</v>
      </c>
      <c r="H16" s="5"/>
      <c r="I16" s="56" t="s">
        <v>1920</v>
      </c>
      <c r="J16" s="6" t="s">
        <v>919</v>
      </c>
      <c r="K16" s="56" t="s">
        <v>111</v>
      </c>
      <c r="L16" s="132">
        <v>1705</v>
      </c>
      <c r="M16" s="367"/>
      <c r="N16" s="6"/>
      <c r="O16" s="2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4"/>
    </row>
    <row r="17" spans="1:28" s="2" customFormat="1" ht="20.100000000000001" customHeight="1" x14ac:dyDescent="0.25">
      <c r="A17" s="443" t="s">
        <v>59</v>
      </c>
      <c r="B17" s="444"/>
      <c r="C17" s="444"/>
      <c r="D17" s="444"/>
      <c r="E17" s="444"/>
      <c r="F17" s="444"/>
      <c r="G17" s="444"/>
      <c r="H17" s="444"/>
      <c r="I17" s="444"/>
      <c r="J17" s="444"/>
      <c r="K17" s="444"/>
      <c r="L17" s="444"/>
      <c r="M17" s="444"/>
      <c r="N17" s="445"/>
      <c r="O17" s="23"/>
      <c r="P17" s="23"/>
      <c r="Q17" s="23"/>
      <c r="R17" s="23"/>
      <c r="S17" s="23"/>
      <c r="T17" s="23"/>
      <c r="U17" s="13"/>
      <c r="V17" s="13"/>
      <c r="W17" s="13"/>
      <c r="X17" s="13"/>
      <c r="Y17" s="13"/>
      <c r="Z17" s="13"/>
      <c r="AA17" s="13"/>
      <c r="AB17" s="4"/>
    </row>
    <row r="18" spans="1:28" s="2" customFormat="1" ht="20.100000000000001" customHeight="1" x14ac:dyDescent="0.3">
      <c r="A18" s="32" t="s">
        <v>919</v>
      </c>
      <c r="B18" s="31" t="s">
        <v>841</v>
      </c>
      <c r="C18" s="44" t="s">
        <v>920</v>
      </c>
      <c r="D18" s="10"/>
      <c r="E18" s="10" t="s">
        <v>74</v>
      </c>
      <c r="F18" s="9" t="s">
        <v>431</v>
      </c>
      <c r="G18" s="79" t="s">
        <v>852</v>
      </c>
      <c r="H18" s="84" t="s">
        <v>470</v>
      </c>
      <c r="I18" s="56" t="s">
        <v>2082</v>
      </c>
      <c r="J18" s="6" t="s">
        <v>919</v>
      </c>
      <c r="K18" s="56" t="s">
        <v>160</v>
      </c>
      <c r="L18" s="132">
        <v>1700</v>
      </c>
      <c r="M18" s="367"/>
      <c r="N18" s="6"/>
      <c r="O18" s="2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4"/>
    </row>
    <row r="19" spans="1:28" s="2" customFormat="1" ht="20.100000000000001" customHeight="1" x14ac:dyDescent="0.3">
      <c r="A19" s="32" t="s">
        <v>919</v>
      </c>
      <c r="B19" s="33" t="s">
        <v>841</v>
      </c>
      <c r="C19" s="50" t="s">
        <v>500</v>
      </c>
      <c r="D19" s="63"/>
      <c r="E19" s="45"/>
      <c r="F19" s="377" t="s">
        <v>4975</v>
      </c>
      <c r="G19" s="404" t="s">
        <v>853</v>
      </c>
      <c r="H19" s="47" t="s">
        <v>469</v>
      </c>
      <c r="I19" s="56" t="s">
        <v>2082</v>
      </c>
      <c r="J19" s="47" t="s">
        <v>919</v>
      </c>
      <c r="K19" s="64" t="s">
        <v>160</v>
      </c>
      <c r="L19" s="132">
        <v>1701</v>
      </c>
      <c r="M19" s="370"/>
      <c r="N19" s="47"/>
      <c r="O19" s="2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4"/>
    </row>
    <row r="20" spans="1:28" s="2" customFormat="1" ht="20.100000000000001" customHeight="1" x14ac:dyDescent="0.3">
      <c r="A20" s="32" t="s">
        <v>919</v>
      </c>
      <c r="B20" s="33" t="s">
        <v>841</v>
      </c>
      <c r="C20" s="50" t="s">
        <v>377</v>
      </c>
      <c r="D20" s="51"/>
      <c r="E20" s="51"/>
      <c r="F20" s="319" t="s">
        <v>4976</v>
      </c>
      <c r="G20" s="404" t="s">
        <v>854</v>
      </c>
      <c r="H20" s="47" t="s">
        <v>469</v>
      </c>
      <c r="I20" s="56" t="s">
        <v>2082</v>
      </c>
      <c r="J20" s="47" t="s">
        <v>919</v>
      </c>
      <c r="K20" s="64" t="s">
        <v>160</v>
      </c>
      <c r="L20" s="132">
        <v>1702</v>
      </c>
      <c r="M20" s="371"/>
      <c r="N20" s="53"/>
      <c r="O20" s="2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4"/>
    </row>
    <row r="21" spans="1:28" s="2" customFormat="1" ht="20.100000000000001" customHeight="1" x14ac:dyDescent="0.3">
      <c r="A21" s="32" t="s">
        <v>919</v>
      </c>
      <c r="B21" s="33" t="s">
        <v>841</v>
      </c>
      <c r="C21" s="50" t="s">
        <v>471</v>
      </c>
      <c r="D21" s="51"/>
      <c r="E21" s="51"/>
      <c r="F21" s="319" t="s">
        <v>4977</v>
      </c>
      <c r="G21" s="404" t="s">
        <v>855</v>
      </c>
      <c r="H21" s="47" t="s">
        <v>469</v>
      </c>
      <c r="I21" s="56" t="s">
        <v>2082</v>
      </c>
      <c r="J21" s="47" t="s">
        <v>919</v>
      </c>
      <c r="K21" s="64" t="s">
        <v>160</v>
      </c>
      <c r="L21" s="132">
        <v>1703</v>
      </c>
      <c r="M21" s="371"/>
      <c r="N21" s="53"/>
      <c r="O21" s="2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4"/>
    </row>
    <row r="22" spans="1:28" s="2" customFormat="1" ht="20.100000000000001" customHeight="1" x14ac:dyDescent="0.3">
      <c r="A22" s="32" t="s">
        <v>919</v>
      </c>
      <c r="B22" s="33" t="s">
        <v>841</v>
      </c>
      <c r="C22" s="50" t="s">
        <v>380</v>
      </c>
      <c r="D22" s="51"/>
      <c r="E22" s="51"/>
      <c r="F22" s="319" t="s">
        <v>4978</v>
      </c>
      <c r="G22" s="320" t="s">
        <v>859</v>
      </c>
      <c r="H22" s="47" t="s">
        <v>469</v>
      </c>
      <c r="I22" s="66" t="s">
        <v>2709</v>
      </c>
      <c r="J22" s="47" t="s">
        <v>919</v>
      </c>
      <c r="K22" s="64" t="s">
        <v>160</v>
      </c>
      <c r="L22" s="132">
        <v>1704</v>
      </c>
      <c r="M22" s="371"/>
      <c r="N22" s="53"/>
      <c r="O22" s="24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4"/>
    </row>
    <row r="23" spans="1:28" s="2" customFormat="1" ht="20.100000000000001" customHeight="1" x14ac:dyDescent="0.3">
      <c r="A23" s="32" t="s">
        <v>919</v>
      </c>
      <c r="B23" s="33" t="s">
        <v>841</v>
      </c>
      <c r="C23" s="50" t="s">
        <v>381</v>
      </c>
      <c r="D23" s="51"/>
      <c r="E23" s="51"/>
      <c r="F23" s="319" t="s">
        <v>4979</v>
      </c>
      <c r="G23" s="320" t="s">
        <v>860</v>
      </c>
      <c r="H23" s="47" t="s">
        <v>469</v>
      </c>
      <c r="I23" s="66" t="s">
        <v>2709</v>
      </c>
      <c r="J23" s="47" t="s">
        <v>919</v>
      </c>
      <c r="K23" s="64" t="s">
        <v>160</v>
      </c>
      <c r="L23" s="132">
        <v>1705</v>
      </c>
      <c r="M23" s="371"/>
      <c r="N23" s="53"/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</row>
    <row r="24" spans="1:28" s="2" customFormat="1" ht="20.100000000000001" customHeight="1" x14ac:dyDescent="0.3">
      <c r="A24" s="32" t="s">
        <v>919</v>
      </c>
      <c r="B24" s="33" t="s">
        <v>841</v>
      </c>
      <c r="C24" s="50" t="s">
        <v>382</v>
      </c>
      <c r="D24" s="51"/>
      <c r="E24" s="51"/>
      <c r="F24" s="319" t="s">
        <v>4980</v>
      </c>
      <c r="G24" s="320" t="s">
        <v>863</v>
      </c>
      <c r="H24" s="47" t="s">
        <v>469</v>
      </c>
      <c r="I24" s="66" t="s">
        <v>2709</v>
      </c>
      <c r="J24" s="47" t="s">
        <v>919</v>
      </c>
      <c r="K24" s="64" t="s">
        <v>160</v>
      </c>
      <c r="L24" s="132">
        <v>1706</v>
      </c>
      <c r="M24" s="371"/>
      <c r="N24" s="53"/>
      <c r="O24" s="2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4"/>
    </row>
    <row r="25" spans="1:28" s="2" customFormat="1" ht="20.100000000000001" customHeight="1" x14ac:dyDescent="0.3">
      <c r="A25" s="32" t="s">
        <v>919</v>
      </c>
      <c r="B25" s="33" t="s">
        <v>841</v>
      </c>
      <c r="C25" s="50" t="s">
        <v>383</v>
      </c>
      <c r="D25" s="51"/>
      <c r="E25" s="51"/>
      <c r="F25" s="319" t="s">
        <v>4981</v>
      </c>
      <c r="G25" s="320" t="s">
        <v>5046</v>
      </c>
      <c r="H25" s="47" t="s">
        <v>469</v>
      </c>
      <c r="I25" s="66" t="s">
        <v>2709</v>
      </c>
      <c r="J25" s="47" t="s">
        <v>919</v>
      </c>
      <c r="K25" s="64" t="s">
        <v>160</v>
      </c>
      <c r="L25" s="132">
        <v>1707</v>
      </c>
      <c r="M25" s="371"/>
      <c r="N25" s="53"/>
      <c r="O25" s="24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4"/>
    </row>
    <row r="26" spans="1:28" s="2" customFormat="1" ht="20.100000000000001" customHeight="1" x14ac:dyDescent="0.3">
      <c r="A26" s="32" t="s">
        <v>919</v>
      </c>
      <c r="B26" s="33" t="s">
        <v>841</v>
      </c>
      <c r="C26" s="50" t="s">
        <v>384</v>
      </c>
      <c r="D26" s="51"/>
      <c r="E26" s="51"/>
      <c r="F26" s="319" t="s">
        <v>4982</v>
      </c>
      <c r="G26" s="320" t="s">
        <v>5047</v>
      </c>
      <c r="H26" s="47" t="s">
        <v>469</v>
      </c>
      <c r="I26" s="66" t="s">
        <v>2709</v>
      </c>
      <c r="J26" s="47" t="s">
        <v>919</v>
      </c>
      <c r="K26" s="64" t="s">
        <v>160</v>
      </c>
      <c r="L26" s="132">
        <v>1708</v>
      </c>
      <c r="M26" s="371"/>
      <c r="N26" s="53"/>
      <c r="O26" s="2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4"/>
    </row>
    <row r="27" spans="1:28" s="2" customFormat="1" ht="20.100000000000001" customHeight="1" x14ac:dyDescent="0.3">
      <c r="A27" s="32" t="s">
        <v>919</v>
      </c>
      <c r="B27" s="33" t="s">
        <v>841</v>
      </c>
      <c r="C27" s="50" t="s">
        <v>35</v>
      </c>
      <c r="D27" s="51"/>
      <c r="E27" s="51"/>
      <c r="F27" s="319" t="s">
        <v>4983</v>
      </c>
      <c r="G27" s="81" t="s">
        <v>861</v>
      </c>
      <c r="H27" s="47" t="s">
        <v>469</v>
      </c>
      <c r="I27" s="56" t="s">
        <v>2082</v>
      </c>
      <c r="J27" s="47" t="s">
        <v>919</v>
      </c>
      <c r="K27" s="64" t="s">
        <v>160</v>
      </c>
      <c r="L27" s="132">
        <v>1709</v>
      </c>
      <c r="M27" s="371"/>
      <c r="N27" s="53"/>
      <c r="O27" s="2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4"/>
    </row>
    <row r="28" spans="1:28" s="2" customFormat="1" ht="20.100000000000001" customHeight="1" x14ac:dyDescent="0.3">
      <c r="A28" s="32" t="s">
        <v>919</v>
      </c>
      <c r="B28" s="78" t="s">
        <v>841</v>
      </c>
      <c r="C28" s="68" t="s">
        <v>410</v>
      </c>
      <c r="D28" s="69"/>
      <c r="E28" s="69"/>
      <c r="F28" s="330" t="s">
        <v>4984</v>
      </c>
      <c r="G28" s="81" t="s">
        <v>862</v>
      </c>
      <c r="H28" s="47" t="s">
        <v>469</v>
      </c>
      <c r="I28" s="56" t="s">
        <v>2082</v>
      </c>
      <c r="J28" s="47" t="s">
        <v>919</v>
      </c>
      <c r="K28" s="64" t="s">
        <v>160</v>
      </c>
      <c r="L28" s="132">
        <v>1710</v>
      </c>
      <c r="M28" s="411"/>
      <c r="N28" s="89"/>
      <c r="O28" s="2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4"/>
    </row>
    <row r="29" spans="1:28" s="2" customFormat="1" ht="20.100000000000001" customHeight="1" x14ac:dyDescent="0.3">
      <c r="A29" s="304" t="s">
        <v>919</v>
      </c>
      <c r="B29" s="304" t="s">
        <v>841</v>
      </c>
      <c r="C29" s="314" t="s">
        <v>591</v>
      </c>
      <c r="D29" s="305"/>
      <c r="E29" s="305"/>
      <c r="F29" s="398" t="s">
        <v>4985</v>
      </c>
      <c r="G29" s="338" t="s">
        <v>5048</v>
      </c>
      <c r="H29" s="304" t="s">
        <v>590</v>
      </c>
      <c r="I29" s="315" t="s">
        <v>2709</v>
      </c>
      <c r="J29" s="533" t="s">
        <v>4296</v>
      </c>
      <c r="K29" s="533"/>
      <c r="L29" s="533"/>
      <c r="M29" s="533"/>
      <c r="N29" s="533"/>
      <c r="O29" s="2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4"/>
    </row>
    <row r="30" spans="1:28" s="2" customFormat="1" ht="20.100000000000001" customHeight="1" x14ac:dyDescent="0.3">
      <c r="A30" s="55" t="s">
        <v>919</v>
      </c>
      <c r="B30" s="55" t="s">
        <v>841</v>
      </c>
      <c r="C30" s="233" t="s">
        <v>34</v>
      </c>
      <c r="D30" s="399"/>
      <c r="E30" s="399"/>
      <c r="F30" s="319" t="s">
        <v>4993</v>
      </c>
      <c r="G30" s="320" t="s">
        <v>856</v>
      </c>
      <c r="H30" s="55" t="s">
        <v>469</v>
      </c>
      <c r="I30" s="348" t="s">
        <v>2082</v>
      </c>
      <c r="J30" s="55" t="s">
        <v>919</v>
      </c>
      <c r="K30" s="348" t="s">
        <v>160</v>
      </c>
      <c r="L30" s="55">
        <v>1711</v>
      </c>
      <c r="M30" s="412"/>
      <c r="N30" s="55"/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4"/>
    </row>
    <row r="31" spans="1:28" s="2" customFormat="1" ht="20.100000000000001" customHeight="1" x14ac:dyDescent="0.3">
      <c r="A31" s="191" t="s">
        <v>919</v>
      </c>
      <c r="B31" s="271" t="s">
        <v>841</v>
      </c>
      <c r="C31" s="269" t="s">
        <v>4896</v>
      </c>
      <c r="D31" s="305"/>
      <c r="E31" s="305"/>
      <c r="F31" s="273" t="s">
        <v>4986</v>
      </c>
      <c r="G31" s="306" t="s">
        <v>857</v>
      </c>
      <c r="H31" s="271" t="s">
        <v>469</v>
      </c>
      <c r="I31" s="274" t="s">
        <v>2082</v>
      </c>
      <c r="J31" s="271" t="s">
        <v>919</v>
      </c>
      <c r="K31" s="274" t="s">
        <v>160</v>
      </c>
      <c r="L31" s="271">
        <v>1712</v>
      </c>
      <c r="M31" s="304"/>
      <c r="N31" s="255"/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4"/>
    </row>
    <row r="32" spans="1:28" s="2" customFormat="1" ht="20.100000000000001" customHeight="1" x14ac:dyDescent="0.3">
      <c r="A32" s="191" t="s">
        <v>919</v>
      </c>
      <c r="B32" s="271" t="s">
        <v>841</v>
      </c>
      <c r="C32" s="269" t="s">
        <v>4896</v>
      </c>
      <c r="D32" s="305"/>
      <c r="E32" s="305"/>
      <c r="F32" s="273" t="s">
        <v>4987</v>
      </c>
      <c r="G32" s="306" t="s">
        <v>858</v>
      </c>
      <c r="H32" s="271" t="s">
        <v>469</v>
      </c>
      <c r="I32" s="274" t="s">
        <v>2082</v>
      </c>
      <c r="J32" s="271" t="s">
        <v>919</v>
      </c>
      <c r="K32" s="274" t="s">
        <v>160</v>
      </c>
      <c r="L32" s="271">
        <v>1713</v>
      </c>
      <c r="M32" s="304"/>
      <c r="N32" s="304"/>
      <c r="O32" s="2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4"/>
    </row>
    <row r="33" spans="1:28" s="2" customFormat="1" ht="20.100000000000001" customHeight="1" x14ac:dyDescent="0.25">
      <c r="A33" s="505" t="s">
        <v>78</v>
      </c>
      <c r="B33" s="506"/>
      <c r="C33" s="506"/>
      <c r="D33" s="506"/>
      <c r="E33" s="506"/>
      <c r="F33" s="506"/>
      <c r="G33" s="506"/>
      <c r="H33" s="506"/>
      <c r="I33" s="506"/>
      <c r="J33" s="506"/>
      <c r="K33" s="506"/>
      <c r="L33" s="506"/>
      <c r="M33" s="506"/>
      <c r="N33" s="507"/>
      <c r="O33" s="23"/>
      <c r="P33" s="23"/>
      <c r="Q33" s="23"/>
      <c r="R33" s="23"/>
      <c r="S33" s="23"/>
      <c r="T33" s="23"/>
      <c r="U33" s="13"/>
      <c r="V33" s="13"/>
      <c r="W33" s="13"/>
      <c r="X33" s="13"/>
      <c r="Y33" s="13"/>
      <c r="Z33" s="13"/>
      <c r="AA33" s="13"/>
      <c r="AB33" s="4"/>
    </row>
    <row r="34" spans="1:28" s="2" customFormat="1" ht="20.100000000000001" customHeight="1" x14ac:dyDescent="0.25">
      <c r="A34" s="511" t="s">
        <v>921</v>
      </c>
      <c r="B34" s="512"/>
      <c r="C34" s="512"/>
      <c r="D34" s="512"/>
      <c r="E34" s="512"/>
      <c r="F34" s="512"/>
      <c r="G34" s="512"/>
      <c r="H34" s="512"/>
      <c r="I34" s="512"/>
      <c r="J34" s="512"/>
      <c r="K34" s="512"/>
      <c r="L34" s="512"/>
      <c r="M34" s="512"/>
      <c r="N34" s="513"/>
      <c r="O34" s="23"/>
      <c r="P34" s="23"/>
      <c r="Q34" s="23"/>
      <c r="R34" s="23"/>
      <c r="S34" s="23"/>
      <c r="T34" s="23"/>
      <c r="U34" s="13"/>
      <c r="V34" s="13"/>
      <c r="W34" s="13"/>
      <c r="X34" s="13"/>
      <c r="Y34" s="13"/>
      <c r="Z34" s="13"/>
      <c r="AA34" s="13"/>
      <c r="AB34" s="4"/>
    </row>
    <row r="35" spans="1:28" s="2" customFormat="1" ht="20.100000000000001" customHeight="1" x14ac:dyDescent="0.3">
      <c r="A35" s="35" t="s">
        <v>919</v>
      </c>
      <c r="B35" s="36" t="s">
        <v>841</v>
      </c>
      <c r="C35" s="37" t="s">
        <v>922</v>
      </c>
      <c r="D35" s="38" t="s">
        <v>84</v>
      </c>
      <c r="E35" s="38"/>
      <c r="F35" s="39" t="s">
        <v>457</v>
      </c>
      <c r="G35" s="82" t="s">
        <v>864</v>
      </c>
      <c r="H35" s="37" t="s">
        <v>146</v>
      </c>
      <c r="I35" s="58" t="s">
        <v>2083</v>
      </c>
      <c r="J35" s="6" t="s">
        <v>919</v>
      </c>
      <c r="K35" s="56" t="s">
        <v>111</v>
      </c>
      <c r="L35" s="132">
        <v>1700</v>
      </c>
      <c r="M35" s="373"/>
      <c r="N35" s="41"/>
      <c r="O35" s="2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4"/>
    </row>
    <row r="36" spans="1:28" s="2" customFormat="1" ht="20.100000000000001" customHeight="1" x14ac:dyDescent="0.3">
      <c r="A36" s="32" t="s">
        <v>919</v>
      </c>
      <c r="B36" s="31" t="s">
        <v>841</v>
      </c>
      <c r="C36" s="5" t="s">
        <v>923</v>
      </c>
      <c r="D36" s="10" t="s">
        <v>85</v>
      </c>
      <c r="E36" s="10"/>
      <c r="F36" s="9" t="s">
        <v>458</v>
      </c>
      <c r="G36" s="79" t="s">
        <v>865</v>
      </c>
      <c r="H36" s="5" t="s">
        <v>147</v>
      </c>
      <c r="I36" s="58" t="s">
        <v>2083</v>
      </c>
      <c r="J36" s="6" t="s">
        <v>919</v>
      </c>
      <c r="K36" s="56" t="s">
        <v>111</v>
      </c>
      <c r="L36" s="132">
        <v>1701</v>
      </c>
      <c r="M36" s="367"/>
      <c r="N36" s="7"/>
      <c r="O36" s="24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4"/>
    </row>
    <row r="37" spans="1:28" s="279" customFormat="1" ht="20.100000000000001" customHeight="1" x14ac:dyDescent="0.3">
      <c r="A37" s="88" t="s">
        <v>919</v>
      </c>
      <c r="B37" s="246" t="s">
        <v>841</v>
      </c>
      <c r="C37" s="247" t="s">
        <v>924</v>
      </c>
      <c r="D37" s="248"/>
      <c r="E37" s="248"/>
      <c r="F37" s="249" t="s">
        <v>459</v>
      </c>
      <c r="G37" s="307" t="s">
        <v>866</v>
      </c>
      <c r="H37" s="247" t="s">
        <v>148</v>
      </c>
      <c r="I37" s="105" t="s">
        <v>2083</v>
      </c>
      <c r="J37" s="106" t="s">
        <v>919</v>
      </c>
      <c r="K37" s="107" t="s">
        <v>111</v>
      </c>
      <c r="L37" s="313">
        <v>1702</v>
      </c>
      <c r="M37" s="501" t="s">
        <v>65</v>
      </c>
      <c r="N37" s="502"/>
      <c r="O37" s="268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8"/>
    </row>
    <row r="38" spans="1:28" s="2" customFormat="1" ht="20.100000000000001" customHeight="1" x14ac:dyDescent="0.3">
      <c r="A38" s="32" t="s">
        <v>919</v>
      </c>
      <c r="B38" s="31" t="s">
        <v>841</v>
      </c>
      <c r="C38" s="5" t="s">
        <v>925</v>
      </c>
      <c r="D38" s="10" t="s">
        <v>371</v>
      </c>
      <c r="E38" s="10"/>
      <c r="F38" s="9" t="s">
        <v>460</v>
      </c>
      <c r="G38" s="79" t="s">
        <v>867</v>
      </c>
      <c r="H38" s="5" t="s">
        <v>148</v>
      </c>
      <c r="I38" s="58" t="s">
        <v>2083</v>
      </c>
      <c r="J38" s="6" t="s">
        <v>919</v>
      </c>
      <c r="K38" s="56" t="s">
        <v>111</v>
      </c>
      <c r="L38" s="132">
        <v>1703</v>
      </c>
      <c r="M38" s="367"/>
      <c r="N38" s="7"/>
      <c r="O38" s="2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4"/>
    </row>
    <row r="39" spans="1:28" s="2" customFormat="1" ht="20.100000000000001" customHeight="1" x14ac:dyDescent="0.3">
      <c r="A39" s="32" t="s">
        <v>919</v>
      </c>
      <c r="B39" s="31" t="s">
        <v>841</v>
      </c>
      <c r="C39" s="5" t="s">
        <v>926</v>
      </c>
      <c r="D39" s="10" t="s">
        <v>86</v>
      </c>
      <c r="E39" s="10"/>
      <c r="F39" s="9" t="s">
        <v>464</v>
      </c>
      <c r="G39" s="79" t="s">
        <v>868</v>
      </c>
      <c r="H39" s="5" t="s">
        <v>148</v>
      </c>
      <c r="I39" s="58" t="s">
        <v>2083</v>
      </c>
      <c r="J39" s="6" t="s">
        <v>919</v>
      </c>
      <c r="K39" s="56" t="s">
        <v>111</v>
      </c>
      <c r="L39" s="132">
        <v>1704</v>
      </c>
      <c r="M39" s="367"/>
      <c r="N39" s="7"/>
      <c r="O39" s="2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4"/>
    </row>
    <row r="40" spans="1:28" s="2" customFormat="1" ht="20.100000000000001" customHeight="1" x14ac:dyDescent="0.3">
      <c r="A40" s="32" t="s">
        <v>919</v>
      </c>
      <c r="B40" s="31" t="s">
        <v>841</v>
      </c>
      <c r="C40" s="5" t="s">
        <v>927</v>
      </c>
      <c r="D40" s="10" t="s">
        <v>87</v>
      </c>
      <c r="E40" s="10"/>
      <c r="F40" s="9" t="s">
        <v>465</v>
      </c>
      <c r="G40" s="79" t="s">
        <v>869</v>
      </c>
      <c r="H40" s="5" t="s">
        <v>2715</v>
      </c>
      <c r="I40" s="58" t="s">
        <v>2083</v>
      </c>
      <c r="J40" s="6" t="s">
        <v>919</v>
      </c>
      <c r="K40" s="56" t="s">
        <v>111</v>
      </c>
      <c r="L40" s="132">
        <v>1705</v>
      </c>
      <c r="M40" s="534" t="s">
        <v>5374</v>
      </c>
      <c r="N40" s="535"/>
      <c r="O40" s="2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4"/>
    </row>
    <row r="41" spans="1:28" s="2" customFormat="1" ht="20.100000000000001" customHeight="1" x14ac:dyDescent="0.3">
      <c r="A41" s="32" t="s">
        <v>919</v>
      </c>
      <c r="B41" s="31" t="s">
        <v>841</v>
      </c>
      <c r="C41" s="5" t="s">
        <v>928</v>
      </c>
      <c r="D41" s="10" t="s">
        <v>88</v>
      </c>
      <c r="E41" s="10"/>
      <c r="F41" s="9" t="s">
        <v>466</v>
      </c>
      <c r="G41" s="79" t="s">
        <v>870</v>
      </c>
      <c r="H41" s="5" t="s">
        <v>148</v>
      </c>
      <c r="I41" s="58" t="s">
        <v>2083</v>
      </c>
      <c r="J41" s="6" t="s">
        <v>919</v>
      </c>
      <c r="K41" s="56" t="s">
        <v>111</v>
      </c>
      <c r="L41" s="132">
        <v>1706</v>
      </c>
      <c r="M41" s="367"/>
      <c r="N41" s="7"/>
      <c r="O41" s="24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4"/>
    </row>
    <row r="42" spans="1:28" s="2" customFormat="1" ht="20.100000000000001" customHeight="1" x14ac:dyDescent="0.3">
      <c r="A42" s="32" t="s">
        <v>919</v>
      </c>
      <c r="B42" s="31" t="s">
        <v>841</v>
      </c>
      <c r="C42" s="5" t="s">
        <v>929</v>
      </c>
      <c r="D42" s="10" t="s">
        <v>375</v>
      </c>
      <c r="E42" s="10"/>
      <c r="F42" s="46" t="s">
        <v>467</v>
      </c>
      <c r="G42" s="80" t="s">
        <v>871</v>
      </c>
      <c r="H42" s="5" t="s">
        <v>148</v>
      </c>
      <c r="I42" s="58" t="s">
        <v>2083</v>
      </c>
      <c r="J42" s="6" t="s">
        <v>919</v>
      </c>
      <c r="K42" s="56" t="s">
        <v>111</v>
      </c>
      <c r="L42" s="132">
        <v>1707</v>
      </c>
      <c r="M42" s="370"/>
      <c r="N42" s="49"/>
      <c r="O42" s="24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4"/>
    </row>
    <row r="43" spans="1:28" s="2" customFormat="1" ht="20.100000000000001" customHeight="1" x14ac:dyDescent="0.3">
      <c r="A43" s="32" t="s">
        <v>919</v>
      </c>
      <c r="B43" s="31" t="s">
        <v>841</v>
      </c>
      <c r="C43" s="5" t="s">
        <v>930</v>
      </c>
      <c r="D43" s="10" t="s">
        <v>92</v>
      </c>
      <c r="E43" s="10"/>
      <c r="F43" s="319" t="s">
        <v>4988</v>
      </c>
      <c r="G43" s="52" t="s">
        <v>872</v>
      </c>
      <c r="H43" s="5" t="s">
        <v>148</v>
      </c>
      <c r="I43" s="58" t="s">
        <v>2083</v>
      </c>
      <c r="J43" s="6" t="s">
        <v>919</v>
      </c>
      <c r="K43" s="56" t="s">
        <v>111</v>
      </c>
      <c r="L43" s="132">
        <v>1708</v>
      </c>
      <c r="M43" s="413"/>
      <c r="N43" s="57"/>
      <c r="O43" s="2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4"/>
    </row>
    <row r="44" spans="1:28" s="2" customFormat="1" ht="20.100000000000001" customHeight="1" x14ac:dyDescent="0.3">
      <c r="A44" s="32" t="s">
        <v>919</v>
      </c>
      <c r="B44" s="31" t="s">
        <v>841</v>
      </c>
      <c r="C44" s="5" t="s">
        <v>931</v>
      </c>
      <c r="D44" s="10" t="s">
        <v>90</v>
      </c>
      <c r="E44" s="10"/>
      <c r="F44" s="319" t="s">
        <v>4989</v>
      </c>
      <c r="G44" s="52" t="s">
        <v>873</v>
      </c>
      <c r="H44" s="5" t="s">
        <v>148</v>
      </c>
      <c r="I44" s="58" t="s">
        <v>2083</v>
      </c>
      <c r="J44" s="6" t="s">
        <v>919</v>
      </c>
      <c r="K44" s="56" t="s">
        <v>111</v>
      </c>
      <c r="L44" s="132">
        <v>1709</v>
      </c>
      <c r="M44" s="414"/>
      <c r="N44" s="53"/>
      <c r="O44" s="2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4"/>
    </row>
    <row r="45" spans="1:28" s="2" customFormat="1" ht="20.100000000000001" customHeight="1" x14ac:dyDescent="0.3">
      <c r="A45" s="32" t="s">
        <v>919</v>
      </c>
      <c r="B45" s="31" t="s">
        <v>841</v>
      </c>
      <c r="C45" s="5" t="s">
        <v>932</v>
      </c>
      <c r="D45" s="10" t="s">
        <v>91</v>
      </c>
      <c r="E45" s="10"/>
      <c r="F45" s="319" t="s">
        <v>4990</v>
      </c>
      <c r="G45" s="52" t="s">
        <v>874</v>
      </c>
      <c r="H45" s="5" t="s">
        <v>148</v>
      </c>
      <c r="I45" s="58" t="s">
        <v>2083</v>
      </c>
      <c r="J45" s="6" t="s">
        <v>919</v>
      </c>
      <c r="K45" s="56" t="s">
        <v>111</v>
      </c>
      <c r="L45" s="132">
        <v>1710</v>
      </c>
      <c r="M45" s="414"/>
      <c r="N45" s="53"/>
      <c r="O45" s="2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4"/>
    </row>
    <row r="46" spans="1:28" s="279" customFormat="1" ht="20.100000000000001" customHeight="1" x14ac:dyDescent="0.3">
      <c r="A46" s="88" t="s">
        <v>919</v>
      </c>
      <c r="B46" s="246" t="s">
        <v>841</v>
      </c>
      <c r="C46" s="247" t="s">
        <v>933</v>
      </c>
      <c r="D46" s="248" t="s">
        <v>93</v>
      </c>
      <c r="E46" s="248"/>
      <c r="F46" s="92" t="s">
        <v>468</v>
      </c>
      <c r="G46" s="92" t="s">
        <v>875</v>
      </c>
      <c r="H46" s="247" t="s">
        <v>148</v>
      </c>
      <c r="I46" s="105" t="s">
        <v>2083</v>
      </c>
      <c r="J46" s="106" t="s">
        <v>919</v>
      </c>
      <c r="K46" s="107" t="s">
        <v>111</v>
      </c>
      <c r="L46" s="313">
        <v>1711</v>
      </c>
      <c r="M46" s="501" t="s">
        <v>65</v>
      </c>
      <c r="N46" s="502"/>
      <c r="O46" s="268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  <c r="AA46" s="277"/>
      <c r="AB46" s="278"/>
    </row>
    <row r="47" spans="1:28" s="279" customFormat="1" ht="20.100000000000001" customHeight="1" x14ac:dyDescent="0.3">
      <c r="A47" s="88" t="s">
        <v>919</v>
      </c>
      <c r="B47" s="246" t="s">
        <v>841</v>
      </c>
      <c r="C47" s="247" t="s">
        <v>3663</v>
      </c>
      <c r="D47" s="248"/>
      <c r="E47" s="248"/>
      <c r="F47" s="92" t="s">
        <v>2607</v>
      </c>
      <c r="G47" s="92" t="s">
        <v>2610</v>
      </c>
      <c r="H47" s="247" t="s">
        <v>149</v>
      </c>
      <c r="I47" s="105" t="s">
        <v>2083</v>
      </c>
      <c r="J47" s="106" t="s">
        <v>919</v>
      </c>
      <c r="K47" s="107" t="s">
        <v>111</v>
      </c>
      <c r="L47" s="313">
        <v>1712</v>
      </c>
      <c r="M47" s="501" t="s">
        <v>65</v>
      </c>
      <c r="N47" s="502"/>
      <c r="O47" s="268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8"/>
    </row>
    <row r="48" spans="1:28" s="279" customFormat="1" ht="20.100000000000001" customHeight="1" x14ac:dyDescent="0.3">
      <c r="A48" s="88" t="s">
        <v>919</v>
      </c>
      <c r="B48" s="246" t="s">
        <v>841</v>
      </c>
      <c r="C48" s="247" t="s">
        <v>934</v>
      </c>
      <c r="D48" s="248"/>
      <c r="E48" s="248"/>
      <c r="F48" s="249" t="s">
        <v>462</v>
      </c>
      <c r="G48" s="307" t="s">
        <v>876</v>
      </c>
      <c r="H48" s="247" t="s">
        <v>150</v>
      </c>
      <c r="I48" s="105" t="s">
        <v>2083</v>
      </c>
      <c r="J48" s="106" t="s">
        <v>919</v>
      </c>
      <c r="K48" s="107" t="s">
        <v>111</v>
      </c>
      <c r="L48" s="313">
        <v>1713</v>
      </c>
      <c r="M48" s="501" t="s">
        <v>65</v>
      </c>
      <c r="N48" s="502"/>
      <c r="O48" s="268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8"/>
    </row>
    <row r="49" spans="1:28" s="279" customFormat="1" ht="20.100000000000001" customHeight="1" x14ac:dyDescent="0.3">
      <c r="A49" s="88" t="s">
        <v>919</v>
      </c>
      <c r="B49" s="246" t="s">
        <v>841</v>
      </c>
      <c r="C49" s="247" t="s">
        <v>935</v>
      </c>
      <c r="D49" s="248"/>
      <c r="E49" s="248"/>
      <c r="F49" s="249" t="s">
        <v>461</v>
      </c>
      <c r="G49" s="307" t="s">
        <v>877</v>
      </c>
      <c r="H49" s="247" t="s">
        <v>150</v>
      </c>
      <c r="I49" s="105" t="s">
        <v>2083</v>
      </c>
      <c r="J49" s="106" t="s">
        <v>919</v>
      </c>
      <c r="K49" s="107" t="s">
        <v>111</v>
      </c>
      <c r="L49" s="313">
        <v>1714</v>
      </c>
      <c r="M49" s="501" t="s">
        <v>65</v>
      </c>
      <c r="N49" s="502"/>
      <c r="O49" s="268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77"/>
      <c r="AB49" s="278"/>
    </row>
    <row r="50" spans="1:28" s="2" customFormat="1" ht="20.100000000000001" customHeight="1" x14ac:dyDescent="0.3">
      <c r="A50" s="446" t="s">
        <v>79</v>
      </c>
      <c r="B50" s="447"/>
      <c r="C50" s="447"/>
      <c r="D50" s="447"/>
      <c r="E50" s="447"/>
      <c r="F50" s="447"/>
      <c r="G50" s="447"/>
      <c r="H50" s="447"/>
      <c r="I50" s="447"/>
      <c r="J50" s="447"/>
      <c r="K50" s="447"/>
      <c r="L50" s="447"/>
      <c r="M50" s="447"/>
      <c r="N50" s="448"/>
      <c r="O50" s="24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4"/>
    </row>
    <row r="51" spans="1:28" s="2" customFormat="1" ht="20.100000000000001" customHeight="1" x14ac:dyDescent="0.3">
      <c r="A51" s="32" t="s">
        <v>919</v>
      </c>
      <c r="B51" s="31" t="s">
        <v>841</v>
      </c>
      <c r="C51" s="5" t="s">
        <v>33</v>
      </c>
      <c r="D51" s="10"/>
      <c r="E51" s="10"/>
      <c r="F51" s="9" t="s">
        <v>463</v>
      </c>
      <c r="G51" s="79" t="s">
        <v>878</v>
      </c>
      <c r="H51" s="5" t="s">
        <v>148</v>
      </c>
      <c r="I51" s="58" t="s">
        <v>2083</v>
      </c>
      <c r="J51" s="6" t="s">
        <v>919</v>
      </c>
      <c r="K51" s="56" t="s">
        <v>111</v>
      </c>
      <c r="L51" s="60">
        <v>1715</v>
      </c>
      <c r="M51" s="367"/>
      <c r="N51" s="7"/>
      <c r="O51" s="24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4"/>
    </row>
    <row r="52" spans="1:28" s="2" customFormat="1" ht="20.100000000000001" customHeight="1" x14ac:dyDescent="0.3">
      <c r="A52" s="32" t="s">
        <v>919</v>
      </c>
      <c r="B52" s="33" t="s">
        <v>841</v>
      </c>
      <c r="C52" s="50" t="s">
        <v>154</v>
      </c>
      <c r="D52" s="51"/>
      <c r="E52" s="51"/>
      <c r="F52" s="52" t="s">
        <v>478</v>
      </c>
      <c r="G52" s="81" t="s">
        <v>879</v>
      </c>
      <c r="H52" s="50" t="s">
        <v>148</v>
      </c>
      <c r="I52" s="58" t="s">
        <v>2083</v>
      </c>
      <c r="J52" s="6" t="s">
        <v>919</v>
      </c>
      <c r="K52" s="56" t="s">
        <v>111</v>
      </c>
      <c r="L52" s="60">
        <v>1716</v>
      </c>
      <c r="M52" s="371"/>
      <c r="N52" s="55"/>
      <c r="O52" s="24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4"/>
    </row>
    <row r="53" spans="1:28" s="279" customFormat="1" ht="20.100000000000001" customHeight="1" x14ac:dyDescent="0.3">
      <c r="A53" s="88" t="s">
        <v>919</v>
      </c>
      <c r="B53" s="108" t="s">
        <v>841</v>
      </c>
      <c r="C53" s="90" t="s">
        <v>155</v>
      </c>
      <c r="D53" s="91"/>
      <c r="E53" s="91"/>
      <c r="F53" s="92" t="s">
        <v>479</v>
      </c>
      <c r="G53" s="308" t="s">
        <v>880</v>
      </c>
      <c r="H53" s="309" t="s">
        <v>148</v>
      </c>
      <c r="I53" s="105" t="s">
        <v>2083</v>
      </c>
      <c r="J53" s="264" t="s">
        <v>919</v>
      </c>
      <c r="K53" s="107" t="s">
        <v>111</v>
      </c>
      <c r="L53" s="263">
        <v>1717</v>
      </c>
      <c r="M53" s="501" t="s">
        <v>65</v>
      </c>
      <c r="N53" s="502"/>
      <c r="O53" s="268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8"/>
    </row>
    <row r="54" spans="1:28" s="2" customFormat="1" ht="20.100000000000001" customHeight="1" x14ac:dyDescent="0.3">
      <c r="A54" s="32" t="s">
        <v>919</v>
      </c>
      <c r="B54" s="33" t="s">
        <v>841</v>
      </c>
      <c r="C54" s="68" t="s">
        <v>156</v>
      </c>
      <c r="D54" s="69"/>
      <c r="E54" s="69"/>
      <c r="F54" s="70" t="s">
        <v>480</v>
      </c>
      <c r="G54" s="83" t="s">
        <v>881</v>
      </c>
      <c r="H54" s="50" t="s">
        <v>148</v>
      </c>
      <c r="I54" s="58" t="s">
        <v>2083</v>
      </c>
      <c r="J54" s="53" t="s">
        <v>919</v>
      </c>
      <c r="K54" s="76" t="s">
        <v>111</v>
      </c>
      <c r="L54" s="60">
        <v>1718</v>
      </c>
      <c r="M54" s="411"/>
      <c r="N54" s="74"/>
      <c r="O54" s="24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4"/>
    </row>
    <row r="55" spans="1:28" s="279" customFormat="1" ht="20.100000000000001" customHeight="1" x14ac:dyDescent="0.3">
      <c r="A55" s="88" t="s">
        <v>919</v>
      </c>
      <c r="B55" s="108" t="s">
        <v>841</v>
      </c>
      <c r="C55" s="90" t="s">
        <v>388</v>
      </c>
      <c r="D55" s="91"/>
      <c r="E55" s="91"/>
      <c r="F55" s="92" t="s">
        <v>481</v>
      </c>
      <c r="G55" s="308" t="s">
        <v>882</v>
      </c>
      <c r="H55" s="90" t="s">
        <v>148</v>
      </c>
      <c r="I55" s="105" t="s">
        <v>2083</v>
      </c>
      <c r="J55" s="282" t="s">
        <v>919</v>
      </c>
      <c r="K55" s="310" t="s">
        <v>111</v>
      </c>
      <c r="L55" s="263">
        <v>1719</v>
      </c>
      <c r="M55" s="501" t="s">
        <v>65</v>
      </c>
      <c r="N55" s="502"/>
      <c r="O55" s="268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8"/>
    </row>
    <row r="56" spans="1:28" ht="20.100000000000001" customHeight="1" x14ac:dyDescent="0.3">
      <c r="A56" s="207" t="s">
        <v>919</v>
      </c>
      <c r="B56" s="214" t="s">
        <v>841</v>
      </c>
      <c r="C56" s="209" t="s">
        <v>406</v>
      </c>
      <c r="D56" s="157"/>
      <c r="E56" s="157"/>
      <c r="F56" s="188" t="str">
        <f>UCCD1!E30</f>
        <v>IN2D4_PAL8_Falha_13F1</v>
      </c>
      <c r="G56" s="188" t="str">
        <f>UCCD1!F30</f>
        <v>UTRCTRL/BI1GGIO1.Ind4.stVal</v>
      </c>
      <c r="H56" s="209" t="s">
        <v>148</v>
      </c>
      <c r="I56" s="210" t="s">
        <v>2083</v>
      </c>
      <c r="J56" s="208" t="s">
        <v>408</v>
      </c>
      <c r="K56" s="213" t="s">
        <v>412</v>
      </c>
      <c r="L56" s="215">
        <v>1720</v>
      </c>
      <c r="M56" s="371"/>
      <c r="N56" s="208"/>
      <c r="O56" s="2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4"/>
    </row>
    <row r="57" spans="1:28" ht="20.100000000000001" customHeight="1" x14ac:dyDescent="0.3">
      <c r="A57" s="207" t="s">
        <v>919</v>
      </c>
      <c r="B57" s="214" t="s">
        <v>841</v>
      </c>
      <c r="C57" s="209" t="s">
        <v>407</v>
      </c>
      <c r="D57" s="157"/>
      <c r="E57" s="157"/>
      <c r="F57" s="156"/>
      <c r="G57" s="156"/>
      <c r="H57" s="209" t="s">
        <v>148</v>
      </c>
      <c r="I57" s="210" t="s">
        <v>2083</v>
      </c>
      <c r="J57" s="208" t="s">
        <v>409</v>
      </c>
      <c r="K57" s="213" t="s">
        <v>412</v>
      </c>
      <c r="L57" s="215">
        <v>1721</v>
      </c>
      <c r="M57" s="371"/>
      <c r="N57" s="208"/>
      <c r="O57" s="24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4"/>
    </row>
    <row r="58" spans="1:28" s="2" customFormat="1" ht="20.100000000000001" customHeight="1" x14ac:dyDescent="0.3">
      <c r="A58" s="486" t="s">
        <v>80</v>
      </c>
      <c r="B58" s="487"/>
      <c r="C58" s="487"/>
      <c r="D58" s="487"/>
      <c r="E58" s="487"/>
      <c r="F58" s="487"/>
      <c r="G58" s="487"/>
      <c r="H58" s="487"/>
      <c r="I58" s="487"/>
      <c r="J58" s="487"/>
      <c r="K58" s="487"/>
      <c r="L58" s="487"/>
      <c r="M58" s="487"/>
      <c r="N58" s="488"/>
      <c r="O58" s="24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4"/>
    </row>
    <row r="59" spans="1:28" s="2" customFormat="1" ht="20.100000000000001" customHeight="1" x14ac:dyDescent="0.3">
      <c r="A59" s="32" t="s">
        <v>919</v>
      </c>
      <c r="B59" s="31" t="s">
        <v>841</v>
      </c>
      <c r="C59" s="5" t="s">
        <v>32</v>
      </c>
      <c r="D59" s="10"/>
      <c r="E59" s="10"/>
      <c r="F59" s="9" t="s">
        <v>514</v>
      </c>
      <c r="G59" s="79" t="s">
        <v>883</v>
      </c>
      <c r="H59" s="5" t="s">
        <v>166</v>
      </c>
      <c r="I59" s="58" t="s">
        <v>2083</v>
      </c>
      <c r="J59" s="6" t="s">
        <v>919</v>
      </c>
      <c r="K59" s="56" t="s">
        <v>111</v>
      </c>
      <c r="L59" s="60">
        <v>1722</v>
      </c>
      <c r="M59" s="367"/>
      <c r="N59" s="7"/>
      <c r="O59" s="24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4"/>
    </row>
    <row r="60" spans="1:28" s="2" customFormat="1" ht="20.100000000000001" customHeight="1" x14ac:dyDescent="0.3">
      <c r="A60" s="32" t="s">
        <v>919</v>
      </c>
      <c r="B60" s="31" t="s">
        <v>841</v>
      </c>
      <c r="C60" s="5" t="s">
        <v>2671</v>
      </c>
      <c r="D60" s="10"/>
      <c r="E60" s="10"/>
      <c r="F60" s="9" t="s">
        <v>515</v>
      </c>
      <c r="G60" s="79" t="s">
        <v>884</v>
      </c>
      <c r="H60" s="5" t="s">
        <v>166</v>
      </c>
      <c r="I60" s="58" t="s">
        <v>2083</v>
      </c>
      <c r="J60" s="6" t="s">
        <v>919</v>
      </c>
      <c r="K60" s="56" t="s">
        <v>111</v>
      </c>
      <c r="L60" s="60">
        <v>1723</v>
      </c>
      <c r="M60" s="367"/>
      <c r="N60" s="7"/>
      <c r="O60" s="24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4"/>
    </row>
    <row r="61" spans="1:28" s="2" customFormat="1" ht="20.100000000000001" customHeight="1" x14ac:dyDescent="0.3">
      <c r="A61" s="32" t="s">
        <v>919</v>
      </c>
      <c r="B61" s="31" t="s">
        <v>841</v>
      </c>
      <c r="C61" s="5" t="s">
        <v>2672</v>
      </c>
      <c r="D61" s="10"/>
      <c r="E61" s="10"/>
      <c r="F61" s="9" t="s">
        <v>516</v>
      </c>
      <c r="G61" s="79" t="s">
        <v>885</v>
      </c>
      <c r="H61" s="5" t="s">
        <v>166</v>
      </c>
      <c r="I61" s="58" t="s">
        <v>2083</v>
      </c>
      <c r="J61" s="6" t="s">
        <v>919</v>
      </c>
      <c r="K61" s="56" t="s">
        <v>111</v>
      </c>
      <c r="L61" s="60">
        <v>1724</v>
      </c>
      <c r="M61" s="367"/>
      <c r="N61" s="7"/>
      <c r="O61" s="24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4"/>
    </row>
    <row r="62" spans="1:28" s="2" customFormat="1" ht="20.100000000000001" customHeight="1" x14ac:dyDescent="0.3">
      <c r="A62" s="32" t="s">
        <v>919</v>
      </c>
      <c r="B62" s="31" t="s">
        <v>841</v>
      </c>
      <c r="C62" s="5" t="s">
        <v>2673</v>
      </c>
      <c r="D62" s="10"/>
      <c r="E62" s="10"/>
      <c r="F62" s="9" t="s">
        <v>517</v>
      </c>
      <c r="G62" s="79" t="s">
        <v>886</v>
      </c>
      <c r="H62" s="5" t="s">
        <v>166</v>
      </c>
      <c r="I62" s="58" t="s">
        <v>2083</v>
      </c>
      <c r="J62" s="6" t="s">
        <v>919</v>
      </c>
      <c r="K62" s="56" t="s">
        <v>111</v>
      </c>
      <c r="L62" s="60">
        <v>1725</v>
      </c>
      <c r="M62" s="367"/>
      <c r="N62" s="7"/>
      <c r="O62" s="24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4"/>
    </row>
    <row r="63" spans="1:28" s="2" customFormat="1" ht="20.100000000000001" customHeight="1" x14ac:dyDescent="0.3">
      <c r="A63" s="32" t="s">
        <v>919</v>
      </c>
      <c r="B63" s="31" t="s">
        <v>841</v>
      </c>
      <c r="C63" s="5" t="s">
        <v>2674</v>
      </c>
      <c r="D63" s="10"/>
      <c r="E63" s="10"/>
      <c r="F63" s="9" t="s">
        <v>518</v>
      </c>
      <c r="G63" s="79" t="s">
        <v>887</v>
      </c>
      <c r="H63" s="5" t="s">
        <v>166</v>
      </c>
      <c r="I63" s="58" t="s">
        <v>2083</v>
      </c>
      <c r="J63" s="6" t="s">
        <v>919</v>
      </c>
      <c r="K63" s="56" t="s">
        <v>111</v>
      </c>
      <c r="L63" s="60">
        <v>1726</v>
      </c>
      <c r="M63" s="367"/>
      <c r="N63" s="7"/>
      <c r="O63" s="24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4"/>
    </row>
    <row r="64" spans="1:28" s="2" customFormat="1" ht="20.100000000000001" customHeight="1" x14ac:dyDescent="0.3">
      <c r="A64" s="32" t="s">
        <v>919</v>
      </c>
      <c r="B64" s="31" t="s">
        <v>841</v>
      </c>
      <c r="C64" s="5" t="s">
        <v>31</v>
      </c>
      <c r="D64" s="10"/>
      <c r="E64" s="10"/>
      <c r="F64" s="9" t="s">
        <v>519</v>
      </c>
      <c r="G64" s="79" t="s">
        <v>888</v>
      </c>
      <c r="H64" s="5" t="s">
        <v>166</v>
      </c>
      <c r="I64" s="58" t="s">
        <v>2083</v>
      </c>
      <c r="J64" s="6" t="s">
        <v>919</v>
      </c>
      <c r="K64" s="56" t="s">
        <v>111</v>
      </c>
      <c r="L64" s="60">
        <v>1727</v>
      </c>
      <c r="M64" s="367"/>
      <c r="N64" s="7"/>
      <c r="O64" s="24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4"/>
    </row>
    <row r="65" spans="1:28" s="2" customFormat="1" ht="20.100000000000001" customHeight="1" x14ac:dyDescent="0.3">
      <c r="A65" s="32" t="s">
        <v>919</v>
      </c>
      <c r="B65" s="31" t="s">
        <v>841</v>
      </c>
      <c r="C65" s="5" t="s">
        <v>30</v>
      </c>
      <c r="D65" s="10"/>
      <c r="E65" s="10"/>
      <c r="F65" s="9" t="s">
        <v>520</v>
      </c>
      <c r="G65" s="79" t="s">
        <v>889</v>
      </c>
      <c r="H65" s="5" t="s">
        <v>166</v>
      </c>
      <c r="I65" s="58" t="s">
        <v>2083</v>
      </c>
      <c r="J65" s="6" t="s">
        <v>919</v>
      </c>
      <c r="K65" s="56" t="s">
        <v>111</v>
      </c>
      <c r="L65" s="60">
        <v>1728</v>
      </c>
      <c r="M65" s="367"/>
      <c r="N65" s="7"/>
      <c r="O65" s="24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4"/>
    </row>
    <row r="66" spans="1:28" s="2" customFormat="1" ht="20.100000000000001" customHeight="1" x14ac:dyDescent="0.3">
      <c r="A66" s="32" t="s">
        <v>919</v>
      </c>
      <c r="B66" s="31" t="s">
        <v>841</v>
      </c>
      <c r="C66" s="5" t="s">
        <v>29</v>
      </c>
      <c r="D66" s="10"/>
      <c r="E66" s="10"/>
      <c r="F66" s="9" t="s">
        <v>521</v>
      </c>
      <c r="G66" s="79" t="s">
        <v>890</v>
      </c>
      <c r="H66" s="5" t="s">
        <v>166</v>
      </c>
      <c r="I66" s="58" t="s">
        <v>2083</v>
      </c>
      <c r="J66" s="6" t="s">
        <v>919</v>
      </c>
      <c r="K66" s="56" t="s">
        <v>111</v>
      </c>
      <c r="L66" s="60">
        <v>1729</v>
      </c>
      <c r="M66" s="367"/>
      <c r="N66" s="7"/>
      <c r="O66" s="24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4"/>
    </row>
    <row r="67" spans="1:28" s="2" customFormat="1" ht="20.100000000000001" customHeight="1" x14ac:dyDescent="0.3">
      <c r="A67" s="32" t="s">
        <v>919</v>
      </c>
      <c r="B67" s="31" t="s">
        <v>841</v>
      </c>
      <c r="C67" s="5" t="s">
        <v>499</v>
      </c>
      <c r="D67" s="10"/>
      <c r="E67" s="10"/>
      <c r="F67" s="9" t="s">
        <v>548</v>
      </c>
      <c r="G67" s="79" t="s">
        <v>891</v>
      </c>
      <c r="H67" s="5" t="s">
        <v>166</v>
      </c>
      <c r="I67" s="58" t="s">
        <v>2083</v>
      </c>
      <c r="J67" s="6" t="s">
        <v>919</v>
      </c>
      <c r="K67" s="56" t="s">
        <v>111</v>
      </c>
      <c r="L67" s="60">
        <v>1730</v>
      </c>
      <c r="M67" s="367"/>
      <c r="N67" s="7"/>
      <c r="O67" s="24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4"/>
    </row>
    <row r="68" spans="1:28" s="2" customFormat="1" ht="20.100000000000001" customHeight="1" x14ac:dyDescent="0.3">
      <c r="A68" s="32" t="s">
        <v>919</v>
      </c>
      <c r="B68" s="31" t="s">
        <v>841</v>
      </c>
      <c r="C68" s="5" t="s">
        <v>28</v>
      </c>
      <c r="D68" s="10"/>
      <c r="E68" s="10"/>
      <c r="F68" s="9" t="s">
        <v>547</v>
      </c>
      <c r="G68" s="79" t="s">
        <v>892</v>
      </c>
      <c r="H68" s="5" t="s">
        <v>166</v>
      </c>
      <c r="I68" s="58" t="s">
        <v>2083</v>
      </c>
      <c r="J68" s="6" t="s">
        <v>919</v>
      </c>
      <c r="K68" s="56" t="s">
        <v>111</v>
      </c>
      <c r="L68" s="60">
        <v>1731</v>
      </c>
      <c r="M68" s="367"/>
      <c r="N68" s="7"/>
      <c r="O68" s="24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4"/>
    </row>
    <row r="69" spans="1:28" s="2" customFormat="1" ht="20.100000000000001" customHeight="1" x14ac:dyDescent="0.3">
      <c r="A69" s="32" t="s">
        <v>919</v>
      </c>
      <c r="B69" s="31" t="s">
        <v>841</v>
      </c>
      <c r="C69" s="5" t="s">
        <v>27</v>
      </c>
      <c r="D69" s="10"/>
      <c r="E69" s="10"/>
      <c r="F69" s="9" t="s">
        <v>637</v>
      </c>
      <c r="G69" s="79" t="s">
        <v>893</v>
      </c>
      <c r="H69" s="5" t="s">
        <v>166</v>
      </c>
      <c r="I69" s="58" t="s">
        <v>2083</v>
      </c>
      <c r="J69" s="6" t="s">
        <v>919</v>
      </c>
      <c r="K69" s="56" t="s">
        <v>111</v>
      </c>
      <c r="L69" s="60">
        <v>1732</v>
      </c>
      <c r="M69" s="367"/>
      <c r="N69" s="7"/>
      <c r="O69" s="24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4"/>
    </row>
    <row r="70" spans="1:28" s="2" customFormat="1" ht="20.100000000000001" customHeight="1" x14ac:dyDescent="0.3">
      <c r="A70" s="32" t="s">
        <v>919</v>
      </c>
      <c r="B70" s="31" t="s">
        <v>841</v>
      </c>
      <c r="C70" s="5" t="s">
        <v>26</v>
      </c>
      <c r="D70" s="10"/>
      <c r="E70" s="10"/>
      <c r="F70" s="9" t="s">
        <v>546</v>
      </c>
      <c r="G70" s="79" t="s">
        <v>894</v>
      </c>
      <c r="H70" s="5" t="s">
        <v>166</v>
      </c>
      <c r="I70" s="58" t="s">
        <v>2083</v>
      </c>
      <c r="J70" s="6" t="s">
        <v>919</v>
      </c>
      <c r="K70" s="56" t="s">
        <v>111</v>
      </c>
      <c r="L70" s="60">
        <v>1733</v>
      </c>
      <c r="M70" s="367"/>
      <c r="N70" s="7"/>
      <c r="O70" s="24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4"/>
    </row>
    <row r="71" spans="1:28" s="2" customFormat="1" ht="20.100000000000001" customHeight="1" x14ac:dyDescent="0.3">
      <c r="A71" s="32" t="s">
        <v>919</v>
      </c>
      <c r="B71" s="31" t="s">
        <v>841</v>
      </c>
      <c r="C71" s="5" t="s">
        <v>387</v>
      </c>
      <c r="D71" s="10"/>
      <c r="E71" s="10"/>
      <c r="F71" s="9" t="s">
        <v>545</v>
      </c>
      <c r="G71" s="79" t="s">
        <v>895</v>
      </c>
      <c r="H71" s="5" t="s">
        <v>404</v>
      </c>
      <c r="I71" s="58" t="s">
        <v>2083</v>
      </c>
      <c r="J71" s="6" t="s">
        <v>919</v>
      </c>
      <c r="K71" s="56" t="s">
        <v>111</v>
      </c>
      <c r="L71" s="60">
        <v>1734</v>
      </c>
      <c r="M71" s="367"/>
      <c r="N71" s="7"/>
      <c r="O71" s="24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4"/>
    </row>
    <row r="72" spans="1:28" s="2" customFormat="1" ht="20.100000000000001" customHeight="1" x14ac:dyDescent="0.3">
      <c r="A72" s="32" t="s">
        <v>919</v>
      </c>
      <c r="B72" s="31" t="s">
        <v>841</v>
      </c>
      <c r="C72" s="5" t="s">
        <v>403</v>
      </c>
      <c r="D72" s="10"/>
      <c r="E72" s="10"/>
      <c r="F72" s="9" t="s">
        <v>544</v>
      </c>
      <c r="G72" s="79" t="s">
        <v>896</v>
      </c>
      <c r="H72" s="5" t="s">
        <v>166</v>
      </c>
      <c r="I72" s="58" t="s">
        <v>2083</v>
      </c>
      <c r="J72" s="6" t="s">
        <v>919</v>
      </c>
      <c r="K72" s="56" t="s">
        <v>111</v>
      </c>
      <c r="L72" s="60">
        <v>1735</v>
      </c>
      <c r="M72" s="367"/>
      <c r="N72" s="7"/>
      <c r="O72" s="24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4"/>
    </row>
    <row r="73" spans="1:28" s="2" customFormat="1" ht="20.100000000000001" customHeight="1" x14ac:dyDescent="0.3">
      <c r="A73" s="32" t="s">
        <v>919</v>
      </c>
      <c r="B73" s="31" t="s">
        <v>841</v>
      </c>
      <c r="C73" s="5" t="s">
        <v>385</v>
      </c>
      <c r="D73" s="10"/>
      <c r="E73" s="10"/>
      <c r="F73" s="9" t="s">
        <v>543</v>
      </c>
      <c r="G73" s="79" t="s">
        <v>897</v>
      </c>
      <c r="H73" s="5" t="s">
        <v>166</v>
      </c>
      <c r="I73" s="58" t="s">
        <v>2083</v>
      </c>
      <c r="J73" s="6" t="s">
        <v>919</v>
      </c>
      <c r="K73" s="56" t="s">
        <v>111</v>
      </c>
      <c r="L73" s="60">
        <v>1736</v>
      </c>
      <c r="M73" s="367"/>
      <c r="N73" s="7"/>
      <c r="O73" s="24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4"/>
    </row>
    <row r="74" spans="1:28" s="2" customFormat="1" ht="20.100000000000001" customHeight="1" x14ac:dyDescent="0.3">
      <c r="A74" s="32" t="s">
        <v>919</v>
      </c>
      <c r="B74" s="31" t="s">
        <v>841</v>
      </c>
      <c r="C74" s="5" t="s">
        <v>386</v>
      </c>
      <c r="D74" s="10"/>
      <c r="E74" s="10"/>
      <c r="F74" s="9" t="s">
        <v>542</v>
      </c>
      <c r="G74" s="79" t="s">
        <v>898</v>
      </c>
      <c r="H74" s="5" t="s">
        <v>404</v>
      </c>
      <c r="I74" s="58" t="s">
        <v>2083</v>
      </c>
      <c r="J74" s="6" t="s">
        <v>919</v>
      </c>
      <c r="K74" s="56" t="s">
        <v>111</v>
      </c>
      <c r="L74" s="60">
        <v>1737</v>
      </c>
      <c r="M74" s="367"/>
      <c r="N74" s="7"/>
      <c r="O74" s="24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4"/>
    </row>
    <row r="75" spans="1:28" s="2" customFormat="1" ht="20.100000000000001" customHeight="1" x14ac:dyDescent="0.3">
      <c r="A75" s="32" t="s">
        <v>919</v>
      </c>
      <c r="B75" s="31" t="s">
        <v>841</v>
      </c>
      <c r="C75" s="5" t="s">
        <v>399</v>
      </c>
      <c r="D75" s="10"/>
      <c r="E75" s="10"/>
      <c r="F75" s="9" t="s">
        <v>541</v>
      </c>
      <c r="G75" s="79" t="s">
        <v>899</v>
      </c>
      <c r="H75" s="5" t="s">
        <v>148</v>
      </c>
      <c r="I75" s="58" t="s">
        <v>2083</v>
      </c>
      <c r="J75" s="6" t="s">
        <v>919</v>
      </c>
      <c r="K75" s="56" t="s">
        <v>111</v>
      </c>
      <c r="L75" s="60">
        <v>1738</v>
      </c>
      <c r="M75" s="367"/>
      <c r="N75" s="7"/>
      <c r="O75" s="24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4"/>
    </row>
    <row r="76" spans="1:28" s="2" customFormat="1" ht="20.100000000000001" customHeight="1" x14ac:dyDescent="0.3">
      <c r="A76" s="32" t="s">
        <v>919</v>
      </c>
      <c r="B76" s="31" t="s">
        <v>841</v>
      </c>
      <c r="C76" s="5" t="s">
        <v>389</v>
      </c>
      <c r="D76" s="10"/>
      <c r="E76" s="10"/>
      <c r="F76" s="9" t="s">
        <v>540</v>
      </c>
      <c r="G76" s="79" t="s">
        <v>900</v>
      </c>
      <c r="H76" s="5" t="s">
        <v>159</v>
      </c>
      <c r="I76" s="58" t="s">
        <v>2083</v>
      </c>
      <c r="J76" s="6" t="s">
        <v>919</v>
      </c>
      <c r="K76" s="56" t="s">
        <v>111</v>
      </c>
      <c r="L76" s="60">
        <v>1739</v>
      </c>
      <c r="M76" s="367"/>
      <c r="N76" s="7"/>
      <c r="O76" s="24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4"/>
    </row>
    <row r="77" spans="1:28" s="2" customFormat="1" ht="20.100000000000001" customHeight="1" x14ac:dyDescent="0.3">
      <c r="A77" s="32" t="s">
        <v>919</v>
      </c>
      <c r="B77" s="31" t="s">
        <v>841</v>
      </c>
      <c r="C77" s="5" t="s">
        <v>390</v>
      </c>
      <c r="D77" s="10"/>
      <c r="E77" s="10"/>
      <c r="F77" s="9" t="s">
        <v>539</v>
      </c>
      <c r="G77" s="79" t="s">
        <v>901</v>
      </c>
      <c r="H77" s="5" t="s">
        <v>159</v>
      </c>
      <c r="I77" s="58" t="s">
        <v>2083</v>
      </c>
      <c r="J77" s="6" t="s">
        <v>919</v>
      </c>
      <c r="K77" s="56" t="s">
        <v>111</v>
      </c>
      <c r="L77" s="60">
        <v>1740</v>
      </c>
      <c r="M77" s="367"/>
      <c r="N77" s="7"/>
      <c r="O77" s="24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4"/>
    </row>
    <row r="78" spans="1:28" s="2" customFormat="1" ht="20.100000000000001" customHeight="1" x14ac:dyDescent="0.3">
      <c r="A78" s="32" t="s">
        <v>919</v>
      </c>
      <c r="B78" s="31" t="s">
        <v>841</v>
      </c>
      <c r="C78" s="5" t="s">
        <v>391</v>
      </c>
      <c r="D78" s="10"/>
      <c r="E78" s="10"/>
      <c r="F78" s="9" t="s">
        <v>538</v>
      </c>
      <c r="G78" s="79" t="s">
        <v>902</v>
      </c>
      <c r="H78" s="5" t="s">
        <v>159</v>
      </c>
      <c r="I78" s="58" t="s">
        <v>2083</v>
      </c>
      <c r="J78" s="6" t="s">
        <v>919</v>
      </c>
      <c r="K78" s="56" t="s">
        <v>111</v>
      </c>
      <c r="L78" s="60">
        <v>1741</v>
      </c>
      <c r="M78" s="367"/>
      <c r="N78" s="7"/>
      <c r="O78" s="24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4"/>
    </row>
    <row r="79" spans="1:28" s="2" customFormat="1" ht="20.100000000000001" customHeight="1" x14ac:dyDescent="0.3">
      <c r="A79" s="32" t="s">
        <v>919</v>
      </c>
      <c r="B79" s="31" t="s">
        <v>841</v>
      </c>
      <c r="C79" s="5" t="s">
        <v>392</v>
      </c>
      <c r="D79" s="10"/>
      <c r="E79" s="10"/>
      <c r="F79" s="9" t="s">
        <v>537</v>
      </c>
      <c r="G79" s="79" t="s">
        <v>903</v>
      </c>
      <c r="H79" s="5" t="s">
        <v>159</v>
      </c>
      <c r="I79" s="58" t="s">
        <v>2083</v>
      </c>
      <c r="J79" s="6" t="s">
        <v>919</v>
      </c>
      <c r="K79" s="56" t="s">
        <v>111</v>
      </c>
      <c r="L79" s="60">
        <v>1742</v>
      </c>
      <c r="M79" s="367"/>
      <c r="N79" s="7"/>
      <c r="O79" s="24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4"/>
    </row>
    <row r="80" spans="1:28" s="2" customFormat="1" ht="20.100000000000001" customHeight="1" x14ac:dyDescent="0.3">
      <c r="A80" s="32" t="s">
        <v>919</v>
      </c>
      <c r="B80" s="31" t="s">
        <v>841</v>
      </c>
      <c r="C80" s="5" t="s">
        <v>393</v>
      </c>
      <c r="D80" s="10"/>
      <c r="E80" s="10"/>
      <c r="F80" s="9" t="s">
        <v>536</v>
      </c>
      <c r="G80" s="79" t="s">
        <v>904</v>
      </c>
      <c r="H80" s="5" t="s">
        <v>159</v>
      </c>
      <c r="I80" s="58" t="s">
        <v>2083</v>
      </c>
      <c r="J80" s="6" t="s">
        <v>919</v>
      </c>
      <c r="K80" s="56" t="s">
        <v>111</v>
      </c>
      <c r="L80" s="60">
        <v>1743</v>
      </c>
      <c r="M80" s="367"/>
      <c r="N80" s="7"/>
      <c r="O80" s="24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4"/>
    </row>
    <row r="81" spans="1:28" s="2" customFormat="1" ht="20.100000000000001" customHeight="1" x14ac:dyDescent="0.3">
      <c r="A81" s="32" t="s">
        <v>919</v>
      </c>
      <c r="B81" s="31" t="s">
        <v>841</v>
      </c>
      <c r="C81" s="5" t="s">
        <v>394</v>
      </c>
      <c r="D81" s="10"/>
      <c r="E81" s="10"/>
      <c r="F81" s="9" t="s">
        <v>535</v>
      </c>
      <c r="G81" s="79" t="s">
        <v>905</v>
      </c>
      <c r="H81" s="5" t="s">
        <v>166</v>
      </c>
      <c r="I81" s="58" t="s">
        <v>2083</v>
      </c>
      <c r="J81" s="6" t="s">
        <v>919</v>
      </c>
      <c r="K81" s="56" t="s">
        <v>111</v>
      </c>
      <c r="L81" s="60">
        <v>1744</v>
      </c>
      <c r="M81" s="367"/>
      <c r="N81" s="7"/>
      <c r="O81" s="24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4"/>
    </row>
    <row r="82" spans="1:28" s="2" customFormat="1" ht="20.100000000000001" customHeight="1" x14ac:dyDescent="0.3">
      <c r="A82" s="32" t="s">
        <v>919</v>
      </c>
      <c r="B82" s="31" t="s">
        <v>841</v>
      </c>
      <c r="C82" s="5" t="s">
        <v>395</v>
      </c>
      <c r="D82" s="10"/>
      <c r="E82" s="10"/>
      <c r="F82" s="9" t="s">
        <v>534</v>
      </c>
      <c r="G82" s="79" t="s">
        <v>906</v>
      </c>
      <c r="H82" s="5" t="s">
        <v>166</v>
      </c>
      <c r="I82" s="58" t="s">
        <v>2083</v>
      </c>
      <c r="J82" s="6" t="s">
        <v>919</v>
      </c>
      <c r="K82" s="56" t="s">
        <v>111</v>
      </c>
      <c r="L82" s="60">
        <v>1745</v>
      </c>
      <c r="M82" s="367"/>
      <c r="N82" s="7"/>
      <c r="O82" s="24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4"/>
    </row>
    <row r="83" spans="1:28" s="2" customFormat="1" ht="20.100000000000001" customHeight="1" x14ac:dyDescent="0.3">
      <c r="A83" s="32" t="s">
        <v>919</v>
      </c>
      <c r="B83" s="31" t="s">
        <v>841</v>
      </c>
      <c r="C83" s="5" t="s">
        <v>396</v>
      </c>
      <c r="D83" s="10"/>
      <c r="E83" s="10"/>
      <c r="F83" s="9" t="s">
        <v>533</v>
      </c>
      <c r="G83" s="79" t="s">
        <v>907</v>
      </c>
      <c r="H83" s="5" t="s">
        <v>166</v>
      </c>
      <c r="I83" s="58" t="s">
        <v>2083</v>
      </c>
      <c r="J83" s="6" t="s">
        <v>919</v>
      </c>
      <c r="K83" s="56" t="s">
        <v>111</v>
      </c>
      <c r="L83" s="60">
        <v>1746</v>
      </c>
      <c r="M83" s="367"/>
      <c r="N83" s="7"/>
      <c r="O83" s="24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4"/>
    </row>
    <row r="84" spans="1:28" s="2" customFormat="1" ht="20.100000000000001" customHeight="1" x14ac:dyDescent="0.3">
      <c r="A84" s="32" t="s">
        <v>919</v>
      </c>
      <c r="B84" s="31" t="s">
        <v>841</v>
      </c>
      <c r="C84" s="5" t="s">
        <v>397</v>
      </c>
      <c r="D84" s="10"/>
      <c r="E84" s="10"/>
      <c r="F84" s="9" t="s">
        <v>532</v>
      </c>
      <c r="G84" s="79" t="s">
        <v>908</v>
      </c>
      <c r="H84" s="5" t="s">
        <v>166</v>
      </c>
      <c r="I84" s="58" t="s">
        <v>2083</v>
      </c>
      <c r="J84" s="6" t="s">
        <v>919</v>
      </c>
      <c r="K84" s="56" t="s">
        <v>111</v>
      </c>
      <c r="L84" s="60">
        <v>1747</v>
      </c>
      <c r="M84" s="367"/>
      <c r="N84" s="7"/>
      <c r="O84" s="24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4"/>
    </row>
    <row r="85" spans="1:28" s="2" customFormat="1" ht="20.100000000000001" customHeight="1" x14ac:dyDescent="0.3">
      <c r="A85" s="32" t="s">
        <v>919</v>
      </c>
      <c r="B85" s="31" t="s">
        <v>841</v>
      </c>
      <c r="C85" s="5" t="s">
        <v>398</v>
      </c>
      <c r="D85" s="10"/>
      <c r="E85" s="10"/>
      <c r="F85" s="9" t="s">
        <v>531</v>
      </c>
      <c r="G85" s="79" t="s">
        <v>909</v>
      </c>
      <c r="H85" s="5" t="s">
        <v>166</v>
      </c>
      <c r="I85" s="58" t="s">
        <v>2083</v>
      </c>
      <c r="J85" s="6" t="s">
        <v>919</v>
      </c>
      <c r="K85" s="56" t="s">
        <v>111</v>
      </c>
      <c r="L85" s="60">
        <v>1748</v>
      </c>
      <c r="M85" s="367"/>
      <c r="N85" s="7"/>
      <c r="O85" s="24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4"/>
    </row>
    <row r="86" spans="1:28" s="2" customFormat="1" ht="20.100000000000001" customHeight="1" x14ac:dyDescent="0.3">
      <c r="A86" s="32" t="s">
        <v>919</v>
      </c>
      <c r="B86" s="31" t="s">
        <v>841</v>
      </c>
      <c r="C86" s="5" t="s">
        <v>9</v>
      </c>
      <c r="D86" s="10"/>
      <c r="E86" s="10"/>
      <c r="F86" s="9" t="s">
        <v>530</v>
      </c>
      <c r="G86" s="79" t="s">
        <v>910</v>
      </c>
      <c r="H86" s="5" t="s">
        <v>404</v>
      </c>
      <c r="I86" s="58" t="s">
        <v>2083</v>
      </c>
      <c r="J86" s="6" t="s">
        <v>919</v>
      </c>
      <c r="K86" s="56" t="s">
        <v>111</v>
      </c>
      <c r="L86" s="60">
        <v>1749</v>
      </c>
      <c r="M86" s="367"/>
      <c r="N86" s="7"/>
      <c r="O86" s="24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4"/>
    </row>
    <row r="87" spans="1:28" s="2" customFormat="1" ht="20.100000000000001" customHeight="1" x14ac:dyDescent="0.3">
      <c r="A87" s="32" t="s">
        <v>919</v>
      </c>
      <c r="B87" s="31" t="s">
        <v>841</v>
      </c>
      <c r="C87" s="5" t="s">
        <v>402</v>
      </c>
      <c r="D87" s="10"/>
      <c r="E87" s="10"/>
      <c r="F87" s="9" t="s">
        <v>529</v>
      </c>
      <c r="G87" s="79" t="s">
        <v>911</v>
      </c>
      <c r="H87" s="5" t="s">
        <v>166</v>
      </c>
      <c r="I87" s="58" t="s">
        <v>2083</v>
      </c>
      <c r="J87" s="6" t="s">
        <v>919</v>
      </c>
      <c r="K87" s="56" t="s">
        <v>111</v>
      </c>
      <c r="L87" s="60">
        <v>1750</v>
      </c>
      <c r="M87" s="367"/>
      <c r="N87" s="7"/>
      <c r="O87" s="24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4"/>
    </row>
    <row r="88" spans="1:28" s="2" customFormat="1" ht="20.100000000000001" customHeight="1" x14ac:dyDescent="0.3">
      <c r="A88" s="32" t="s">
        <v>919</v>
      </c>
      <c r="B88" s="31" t="s">
        <v>841</v>
      </c>
      <c r="C88" s="5" t="s">
        <v>7</v>
      </c>
      <c r="D88" s="10"/>
      <c r="E88" s="10"/>
      <c r="F88" s="9" t="s">
        <v>528</v>
      </c>
      <c r="G88" s="79" t="s">
        <v>912</v>
      </c>
      <c r="H88" s="5" t="s">
        <v>166</v>
      </c>
      <c r="I88" s="58" t="s">
        <v>2083</v>
      </c>
      <c r="J88" s="6" t="s">
        <v>919</v>
      </c>
      <c r="K88" s="56" t="s">
        <v>111</v>
      </c>
      <c r="L88" s="60">
        <v>1751</v>
      </c>
      <c r="M88" s="367"/>
      <c r="N88" s="7"/>
      <c r="O88" s="24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4"/>
    </row>
    <row r="89" spans="1:28" s="2" customFormat="1" ht="20.100000000000001" customHeight="1" x14ac:dyDescent="0.3">
      <c r="A89" s="32" t="s">
        <v>919</v>
      </c>
      <c r="B89" s="31" t="s">
        <v>841</v>
      </c>
      <c r="C89" s="5" t="s">
        <v>6</v>
      </c>
      <c r="D89" s="10"/>
      <c r="E89" s="10"/>
      <c r="F89" s="9" t="s">
        <v>527</v>
      </c>
      <c r="G89" s="79" t="s">
        <v>913</v>
      </c>
      <c r="H89" s="5" t="s">
        <v>166</v>
      </c>
      <c r="I89" s="58" t="s">
        <v>2083</v>
      </c>
      <c r="J89" s="6" t="s">
        <v>919</v>
      </c>
      <c r="K89" s="56" t="s">
        <v>111</v>
      </c>
      <c r="L89" s="60">
        <v>1752</v>
      </c>
      <c r="M89" s="367"/>
      <c r="N89" s="7"/>
      <c r="O89" s="24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4"/>
    </row>
    <row r="90" spans="1:28" s="2" customFormat="1" ht="20.100000000000001" customHeight="1" x14ac:dyDescent="0.3">
      <c r="A90" s="32" t="s">
        <v>919</v>
      </c>
      <c r="B90" s="31" t="s">
        <v>841</v>
      </c>
      <c r="C90" s="5" t="s">
        <v>163</v>
      </c>
      <c r="D90" s="10"/>
      <c r="E90" s="10"/>
      <c r="F90" s="9" t="s">
        <v>526</v>
      </c>
      <c r="G90" s="79" t="s">
        <v>914</v>
      </c>
      <c r="H90" s="5" t="s">
        <v>166</v>
      </c>
      <c r="I90" s="58" t="s">
        <v>2083</v>
      </c>
      <c r="J90" s="6" t="s">
        <v>919</v>
      </c>
      <c r="K90" s="56" t="s">
        <v>111</v>
      </c>
      <c r="L90" s="60">
        <v>1753</v>
      </c>
      <c r="M90" s="367"/>
      <c r="N90" s="7"/>
      <c r="O90" s="24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4"/>
    </row>
    <row r="91" spans="1:28" s="2" customFormat="1" ht="20.100000000000001" customHeight="1" x14ac:dyDescent="0.3">
      <c r="A91" s="32" t="s">
        <v>919</v>
      </c>
      <c r="B91" s="31" t="s">
        <v>841</v>
      </c>
      <c r="C91" s="5" t="s">
        <v>1</v>
      </c>
      <c r="D91" s="10"/>
      <c r="E91" s="10"/>
      <c r="F91" s="9" t="s">
        <v>525</v>
      </c>
      <c r="G91" s="79" t="s">
        <v>915</v>
      </c>
      <c r="H91" s="5" t="s">
        <v>166</v>
      </c>
      <c r="I91" s="58" t="s">
        <v>2083</v>
      </c>
      <c r="J91" s="6" t="s">
        <v>919</v>
      </c>
      <c r="K91" s="56" t="s">
        <v>111</v>
      </c>
      <c r="L91" s="60">
        <v>1754</v>
      </c>
      <c r="M91" s="367"/>
      <c r="N91" s="7"/>
      <c r="O91" s="24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4"/>
    </row>
    <row r="92" spans="1:28" s="2" customFormat="1" ht="20.100000000000001" customHeight="1" x14ac:dyDescent="0.3">
      <c r="A92" s="32" t="s">
        <v>919</v>
      </c>
      <c r="B92" s="31" t="s">
        <v>841</v>
      </c>
      <c r="C92" s="5" t="s">
        <v>401</v>
      </c>
      <c r="D92" s="10"/>
      <c r="E92" s="10"/>
      <c r="F92" s="9" t="s">
        <v>524</v>
      </c>
      <c r="G92" s="79" t="s">
        <v>916</v>
      </c>
      <c r="H92" s="5" t="s">
        <v>405</v>
      </c>
      <c r="I92" s="58" t="s">
        <v>2083</v>
      </c>
      <c r="J92" s="6" t="s">
        <v>919</v>
      </c>
      <c r="K92" s="56" t="s">
        <v>111</v>
      </c>
      <c r="L92" s="60">
        <v>1755</v>
      </c>
      <c r="M92" s="367"/>
      <c r="N92" s="7"/>
      <c r="O92" s="24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4"/>
    </row>
    <row r="93" spans="1:28" s="2" customFormat="1" ht="20.100000000000001" customHeight="1" x14ac:dyDescent="0.3">
      <c r="A93" s="32" t="s">
        <v>919</v>
      </c>
      <c r="B93" s="31" t="s">
        <v>841</v>
      </c>
      <c r="C93" s="5" t="s">
        <v>400</v>
      </c>
      <c r="D93" s="10"/>
      <c r="E93" s="10"/>
      <c r="F93" s="9" t="s">
        <v>523</v>
      </c>
      <c r="G93" s="79" t="s">
        <v>917</v>
      </c>
      <c r="H93" s="5" t="s">
        <v>166</v>
      </c>
      <c r="I93" s="58" t="s">
        <v>2083</v>
      </c>
      <c r="J93" s="6" t="s">
        <v>919</v>
      </c>
      <c r="K93" s="56" t="s">
        <v>111</v>
      </c>
      <c r="L93" s="60">
        <v>1756</v>
      </c>
      <c r="M93" s="367"/>
      <c r="N93" s="7"/>
      <c r="O93" s="24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4"/>
    </row>
    <row r="94" spans="1:28" s="2" customFormat="1" ht="20.100000000000001" customHeight="1" x14ac:dyDescent="0.3">
      <c r="A94" s="32" t="s">
        <v>919</v>
      </c>
      <c r="B94" s="31" t="s">
        <v>841</v>
      </c>
      <c r="C94" s="5" t="s">
        <v>200</v>
      </c>
      <c r="D94" s="10"/>
      <c r="E94" s="10"/>
      <c r="F94" s="9" t="s">
        <v>522</v>
      </c>
      <c r="G94" s="79" t="s">
        <v>918</v>
      </c>
      <c r="H94" s="5" t="s">
        <v>166</v>
      </c>
      <c r="I94" s="58" t="s">
        <v>2083</v>
      </c>
      <c r="J94" s="6" t="s">
        <v>919</v>
      </c>
      <c r="K94" s="56" t="s">
        <v>111</v>
      </c>
      <c r="L94" s="60">
        <v>1757</v>
      </c>
      <c r="M94" s="367"/>
      <c r="N94" s="7"/>
      <c r="O94" s="24"/>
      <c r="P94" s="13"/>
      <c r="Q94" s="27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4"/>
    </row>
    <row r="95" spans="1:28" s="2" customFormat="1" ht="20.100000000000001" customHeight="1" x14ac:dyDescent="0.3">
      <c r="A95" s="73" t="s">
        <v>919</v>
      </c>
      <c r="B95" s="401" t="s">
        <v>841</v>
      </c>
      <c r="C95" s="317" t="s">
        <v>305</v>
      </c>
      <c r="D95" s="318"/>
      <c r="E95" s="318"/>
      <c r="F95" s="319" t="s">
        <v>3676</v>
      </c>
      <c r="G95" s="320" t="s">
        <v>5049</v>
      </c>
      <c r="H95" s="317" t="s">
        <v>159</v>
      </c>
      <c r="I95" s="348" t="s">
        <v>2083</v>
      </c>
      <c r="J95" s="55" t="s">
        <v>919</v>
      </c>
      <c r="K95" s="348" t="s">
        <v>111</v>
      </c>
      <c r="L95" s="389">
        <v>1758</v>
      </c>
      <c r="M95" s="371"/>
      <c r="N95" s="55"/>
      <c r="O95" s="24"/>
      <c r="P95" s="13"/>
      <c r="Q95" s="27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4"/>
    </row>
    <row r="96" spans="1:28" s="2" customFormat="1" ht="20.100000000000001" customHeight="1" x14ac:dyDescent="0.3">
      <c r="A96" s="73" t="s">
        <v>919</v>
      </c>
      <c r="B96" s="401" t="s">
        <v>841</v>
      </c>
      <c r="C96" s="317" t="s">
        <v>306</v>
      </c>
      <c r="D96" s="318"/>
      <c r="E96" s="318"/>
      <c r="F96" s="319" t="s">
        <v>3677</v>
      </c>
      <c r="G96" s="320" t="s">
        <v>5050</v>
      </c>
      <c r="H96" s="317" t="s">
        <v>159</v>
      </c>
      <c r="I96" s="348" t="s">
        <v>2083</v>
      </c>
      <c r="J96" s="55" t="s">
        <v>919</v>
      </c>
      <c r="K96" s="348" t="s">
        <v>111</v>
      </c>
      <c r="L96" s="389">
        <v>1759</v>
      </c>
      <c r="M96" s="371"/>
      <c r="N96" s="55"/>
      <c r="O96" s="24"/>
      <c r="P96" s="13"/>
      <c r="Q96" s="27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4"/>
    </row>
    <row r="97" spans="1:28" s="2" customFormat="1" ht="20.100000000000001" customHeight="1" x14ac:dyDescent="0.3">
      <c r="A97" s="73" t="s">
        <v>919</v>
      </c>
      <c r="B97" s="401" t="s">
        <v>841</v>
      </c>
      <c r="C97" s="317" t="s">
        <v>20</v>
      </c>
      <c r="D97" s="318"/>
      <c r="E97" s="318"/>
      <c r="F97" s="319" t="s">
        <v>5002</v>
      </c>
      <c r="G97" s="320" t="s">
        <v>5051</v>
      </c>
      <c r="H97" s="317" t="s">
        <v>166</v>
      </c>
      <c r="I97" s="348" t="s">
        <v>2083</v>
      </c>
      <c r="J97" s="55" t="s">
        <v>919</v>
      </c>
      <c r="K97" s="348" t="s">
        <v>111</v>
      </c>
      <c r="L97" s="389">
        <v>1760</v>
      </c>
      <c r="M97" s="371"/>
      <c r="N97" s="55"/>
      <c r="O97" s="24"/>
      <c r="P97" s="13"/>
      <c r="Q97" s="27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4"/>
    </row>
    <row r="98" spans="1:28" s="2" customFormat="1" ht="20.100000000000001" customHeight="1" x14ac:dyDescent="0.3">
      <c r="A98" s="73" t="s">
        <v>919</v>
      </c>
      <c r="B98" s="401" t="s">
        <v>841</v>
      </c>
      <c r="C98" s="317" t="s">
        <v>19</v>
      </c>
      <c r="D98" s="318"/>
      <c r="E98" s="318"/>
      <c r="F98" s="319" t="s">
        <v>5003</v>
      </c>
      <c r="G98" s="320" t="s">
        <v>5052</v>
      </c>
      <c r="H98" s="317" t="s">
        <v>166</v>
      </c>
      <c r="I98" s="348" t="s">
        <v>2083</v>
      </c>
      <c r="J98" s="55" t="s">
        <v>919</v>
      </c>
      <c r="K98" s="348" t="s">
        <v>111</v>
      </c>
      <c r="L98" s="389">
        <v>1761</v>
      </c>
      <c r="M98" s="371"/>
      <c r="N98" s="55"/>
      <c r="O98" s="24"/>
      <c r="P98" s="13"/>
      <c r="Q98" s="27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4"/>
    </row>
    <row r="99" spans="1:28" s="2" customFormat="1" ht="20.100000000000001" customHeight="1" x14ac:dyDescent="0.3">
      <c r="A99" s="73" t="s">
        <v>919</v>
      </c>
      <c r="B99" s="401" t="s">
        <v>841</v>
      </c>
      <c r="C99" s="317" t="s">
        <v>18</v>
      </c>
      <c r="D99" s="318"/>
      <c r="E99" s="318"/>
      <c r="F99" s="319" t="s">
        <v>5004</v>
      </c>
      <c r="G99" s="320" t="s">
        <v>5053</v>
      </c>
      <c r="H99" s="317" t="s">
        <v>166</v>
      </c>
      <c r="I99" s="348" t="s">
        <v>2083</v>
      </c>
      <c r="J99" s="55" t="s">
        <v>919</v>
      </c>
      <c r="K99" s="348" t="s">
        <v>111</v>
      </c>
      <c r="L99" s="389">
        <v>1762</v>
      </c>
      <c r="M99" s="371"/>
      <c r="N99" s="55"/>
      <c r="O99" s="24"/>
      <c r="P99" s="13"/>
      <c r="Q99" s="27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4"/>
    </row>
    <row r="100" spans="1:28" s="2" customFormat="1" ht="20.100000000000001" customHeight="1" x14ac:dyDescent="0.3">
      <c r="A100" s="73" t="s">
        <v>919</v>
      </c>
      <c r="B100" s="401" t="s">
        <v>841</v>
      </c>
      <c r="C100" s="317" t="s">
        <v>17</v>
      </c>
      <c r="D100" s="318"/>
      <c r="E100" s="318"/>
      <c r="F100" s="319" t="s">
        <v>5005</v>
      </c>
      <c r="G100" s="320" t="s">
        <v>5054</v>
      </c>
      <c r="H100" s="317" t="s">
        <v>166</v>
      </c>
      <c r="I100" s="348" t="s">
        <v>2083</v>
      </c>
      <c r="J100" s="55" t="s">
        <v>919</v>
      </c>
      <c r="K100" s="348" t="s">
        <v>111</v>
      </c>
      <c r="L100" s="389">
        <v>1763</v>
      </c>
      <c r="M100" s="371"/>
      <c r="N100" s="55"/>
      <c r="O100" s="24"/>
      <c r="P100" s="13"/>
      <c r="Q100" s="27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4"/>
    </row>
    <row r="101" spans="1:28" s="2" customFormat="1" ht="20.100000000000001" customHeight="1" x14ac:dyDescent="0.3">
      <c r="A101" s="73" t="s">
        <v>919</v>
      </c>
      <c r="B101" s="401" t="s">
        <v>841</v>
      </c>
      <c r="C101" s="317" t="s">
        <v>16</v>
      </c>
      <c r="D101" s="318"/>
      <c r="E101" s="318"/>
      <c r="F101" s="319" t="s">
        <v>5006</v>
      </c>
      <c r="G101" s="320" t="s">
        <v>5055</v>
      </c>
      <c r="H101" s="317" t="s">
        <v>166</v>
      </c>
      <c r="I101" s="348" t="s">
        <v>2083</v>
      </c>
      <c r="J101" s="55" t="s">
        <v>919</v>
      </c>
      <c r="K101" s="348" t="s">
        <v>111</v>
      </c>
      <c r="L101" s="389">
        <v>1764</v>
      </c>
      <c r="M101" s="371"/>
      <c r="N101" s="55"/>
      <c r="O101" s="24"/>
      <c r="P101" s="13"/>
      <c r="Q101" s="27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4"/>
    </row>
    <row r="102" spans="1:28" s="2" customFormat="1" ht="20.100000000000001" customHeight="1" x14ac:dyDescent="0.3">
      <c r="A102" s="73" t="s">
        <v>919</v>
      </c>
      <c r="B102" s="401" t="s">
        <v>841</v>
      </c>
      <c r="C102" s="317" t="s">
        <v>15</v>
      </c>
      <c r="D102" s="402"/>
      <c r="E102" s="402"/>
      <c r="F102" s="403" t="s">
        <v>5007</v>
      </c>
      <c r="G102" s="403" t="s">
        <v>5056</v>
      </c>
      <c r="H102" s="317" t="s">
        <v>166</v>
      </c>
      <c r="I102" s="348" t="s">
        <v>2083</v>
      </c>
      <c r="J102" s="55" t="s">
        <v>919</v>
      </c>
      <c r="K102" s="348" t="s">
        <v>111</v>
      </c>
      <c r="L102" s="389">
        <v>1765</v>
      </c>
      <c r="M102" s="371"/>
      <c r="N102" s="55"/>
      <c r="O102" s="1"/>
      <c r="AB102" s="4"/>
    </row>
    <row r="103" spans="1:28" s="2" customFormat="1" ht="20.100000000000001" customHeight="1" x14ac:dyDescent="0.3">
      <c r="A103" s="73" t="s">
        <v>919</v>
      </c>
      <c r="B103" s="401" t="s">
        <v>841</v>
      </c>
      <c r="C103" s="317" t="s">
        <v>14</v>
      </c>
      <c r="D103" s="402"/>
      <c r="E103" s="402"/>
      <c r="F103" s="403" t="s">
        <v>5008</v>
      </c>
      <c r="G103" s="403" t="s">
        <v>5057</v>
      </c>
      <c r="H103" s="317" t="s">
        <v>166</v>
      </c>
      <c r="I103" s="348" t="s">
        <v>2083</v>
      </c>
      <c r="J103" s="55" t="s">
        <v>919</v>
      </c>
      <c r="K103" s="348" t="s">
        <v>111</v>
      </c>
      <c r="L103" s="389">
        <v>1766</v>
      </c>
      <c r="M103" s="371"/>
      <c r="N103" s="55"/>
      <c r="O103" s="1"/>
      <c r="AB103" s="4"/>
    </row>
    <row r="104" spans="1:28" s="2" customFormat="1" ht="20.100000000000001" customHeight="1" x14ac:dyDescent="0.3">
      <c r="A104" s="311" t="s">
        <v>919</v>
      </c>
      <c r="B104" s="312" t="s">
        <v>841</v>
      </c>
      <c r="C104" s="269" t="s">
        <v>4896</v>
      </c>
      <c r="D104" s="291"/>
      <c r="E104" s="291"/>
      <c r="F104" s="300" t="s">
        <v>5009</v>
      </c>
      <c r="G104" s="300" t="s">
        <v>5058</v>
      </c>
      <c r="H104" s="269" t="s">
        <v>166</v>
      </c>
      <c r="I104" s="274" t="s">
        <v>2083</v>
      </c>
      <c r="J104" s="271" t="s">
        <v>919</v>
      </c>
      <c r="K104" s="274" t="s">
        <v>111</v>
      </c>
      <c r="L104" s="297">
        <v>1767</v>
      </c>
      <c r="M104" s="191"/>
      <c r="N104" s="271"/>
      <c r="O104" s="1"/>
      <c r="AB104" s="4"/>
    </row>
    <row r="105" spans="1:28" s="2" customFormat="1" ht="20.100000000000001" customHeight="1" x14ac:dyDescent="0.3">
      <c r="A105" s="311" t="s">
        <v>919</v>
      </c>
      <c r="B105" s="312" t="s">
        <v>841</v>
      </c>
      <c r="C105" s="269" t="s">
        <v>4896</v>
      </c>
      <c r="D105" s="291"/>
      <c r="E105" s="291"/>
      <c r="F105" s="300" t="s">
        <v>5010</v>
      </c>
      <c r="G105" s="300" t="s">
        <v>5059</v>
      </c>
      <c r="H105" s="269" t="s">
        <v>166</v>
      </c>
      <c r="I105" s="274" t="s">
        <v>2083</v>
      </c>
      <c r="J105" s="271" t="s">
        <v>919</v>
      </c>
      <c r="K105" s="274" t="s">
        <v>111</v>
      </c>
      <c r="L105" s="297">
        <v>1768</v>
      </c>
      <c r="M105" s="191"/>
      <c r="N105" s="271"/>
      <c r="O105" s="1"/>
      <c r="AB105" s="4"/>
    </row>
    <row r="106" spans="1:28" s="2" customFormat="1" ht="20.100000000000001" customHeight="1" x14ac:dyDescent="0.3">
      <c r="A106" s="311" t="s">
        <v>919</v>
      </c>
      <c r="B106" s="312" t="s">
        <v>841</v>
      </c>
      <c r="C106" s="269" t="s">
        <v>4896</v>
      </c>
      <c r="D106" s="291"/>
      <c r="E106" s="291"/>
      <c r="F106" s="300" t="s">
        <v>5011</v>
      </c>
      <c r="G106" s="300" t="s">
        <v>5060</v>
      </c>
      <c r="H106" s="269" t="s">
        <v>166</v>
      </c>
      <c r="I106" s="274" t="s">
        <v>2083</v>
      </c>
      <c r="J106" s="271" t="s">
        <v>919</v>
      </c>
      <c r="K106" s="274" t="s">
        <v>111</v>
      </c>
      <c r="L106" s="297">
        <v>1769</v>
      </c>
      <c r="M106" s="191"/>
      <c r="N106" s="271"/>
      <c r="O106" s="1"/>
      <c r="AB106" s="4"/>
    </row>
    <row r="107" spans="1:28" s="2" customFormat="1" ht="20.100000000000001" customHeight="1" x14ac:dyDescent="0.3">
      <c r="A107" s="311" t="s">
        <v>919</v>
      </c>
      <c r="B107" s="312" t="s">
        <v>841</v>
      </c>
      <c r="C107" s="269" t="s">
        <v>4896</v>
      </c>
      <c r="D107" s="291"/>
      <c r="E107" s="291"/>
      <c r="F107" s="300" t="s">
        <v>5012</v>
      </c>
      <c r="G107" s="300" t="s">
        <v>5061</v>
      </c>
      <c r="H107" s="269" t="s">
        <v>166</v>
      </c>
      <c r="I107" s="274" t="s">
        <v>2083</v>
      </c>
      <c r="J107" s="271" t="s">
        <v>919</v>
      </c>
      <c r="K107" s="274" t="s">
        <v>111</v>
      </c>
      <c r="L107" s="297">
        <v>1770</v>
      </c>
      <c r="M107" s="191"/>
      <c r="N107" s="271"/>
      <c r="O107" s="1"/>
      <c r="AB107" s="4"/>
    </row>
    <row r="108" spans="1:28" s="2" customFormat="1" ht="20.100000000000001" customHeight="1" x14ac:dyDescent="0.3">
      <c r="A108" s="311" t="s">
        <v>919</v>
      </c>
      <c r="B108" s="312" t="s">
        <v>841</v>
      </c>
      <c r="C108" s="269" t="s">
        <v>4896</v>
      </c>
      <c r="D108" s="291"/>
      <c r="E108" s="291"/>
      <c r="F108" s="300" t="s">
        <v>5013</v>
      </c>
      <c r="G108" s="300" t="s">
        <v>5062</v>
      </c>
      <c r="H108" s="269" t="s">
        <v>166</v>
      </c>
      <c r="I108" s="274" t="s">
        <v>2083</v>
      </c>
      <c r="J108" s="271" t="s">
        <v>919</v>
      </c>
      <c r="K108" s="274" t="s">
        <v>111</v>
      </c>
      <c r="L108" s="297">
        <v>1771</v>
      </c>
      <c r="M108" s="191"/>
      <c r="N108" s="271"/>
      <c r="O108" s="1"/>
      <c r="AB108" s="4"/>
    </row>
    <row r="109" spans="1:28" s="2" customForma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1"/>
      <c r="AB109" s="4"/>
    </row>
    <row r="110" spans="1:28" s="2" customForma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1"/>
      <c r="AB110" s="4"/>
    </row>
    <row r="111" spans="1:28" s="2" customForma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1"/>
      <c r="AB111" s="4"/>
    </row>
    <row r="112" spans="1:28" s="2" customForma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1"/>
      <c r="AB112" s="4"/>
    </row>
  </sheetData>
  <sheetProtection selectLockedCells="1" selectUnlockedCells="1"/>
  <mergeCells count="29">
    <mergeCell ref="U3:AA3"/>
    <mergeCell ref="C4:G4"/>
    <mergeCell ref="I4:N4"/>
    <mergeCell ref="A6:N6"/>
    <mergeCell ref="A17:N17"/>
    <mergeCell ref="A1:B4"/>
    <mergeCell ref="C1:J1"/>
    <mergeCell ref="K1:N2"/>
    <mergeCell ref="C2:J2"/>
    <mergeCell ref="I3:N3"/>
    <mergeCell ref="C3:F3"/>
    <mergeCell ref="G3:H3"/>
    <mergeCell ref="L10:N10"/>
    <mergeCell ref="L11:N11"/>
    <mergeCell ref="L12:N12"/>
    <mergeCell ref="L13:N13"/>
    <mergeCell ref="J29:N29"/>
    <mergeCell ref="M40:N40"/>
    <mergeCell ref="A33:N33"/>
    <mergeCell ref="A34:N34"/>
    <mergeCell ref="A50:N50"/>
    <mergeCell ref="A58:N58"/>
    <mergeCell ref="M37:N37"/>
    <mergeCell ref="M46:N46"/>
    <mergeCell ref="M47:N47"/>
    <mergeCell ref="M48:N48"/>
    <mergeCell ref="M49:N49"/>
    <mergeCell ref="M53:N53"/>
    <mergeCell ref="M55:N5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6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91D1-B9DD-4C93-9724-8FA5474AA29A}">
  <sheetPr>
    <pageSetUpPr fitToPage="1"/>
  </sheetPr>
  <dimension ref="A1:AT126"/>
  <sheetViews>
    <sheetView view="pageBreakPreview" topLeftCell="E1" zoomScale="85" zoomScaleNormal="75" zoomScaleSheetLayoutView="85" workbookViewId="0">
      <pane ySplit="5" topLeftCell="A23" activePane="bottomLeft" state="frozen"/>
      <selection activeCell="G29" sqref="G29"/>
      <selection pane="bottomLeft" activeCell="M40" sqref="M40:N40"/>
    </sheetView>
  </sheetViews>
  <sheetFormatPr defaultRowHeight="14.4" x14ac:dyDescent="0.3"/>
  <cols>
    <col min="1" max="1" width="5.109375" style="1" bestFit="1" customWidth="1"/>
    <col min="2" max="2" width="8.109375" style="1" bestFit="1" customWidth="1"/>
    <col min="3" max="3" width="61" style="1" bestFit="1" customWidth="1"/>
    <col min="4" max="4" width="8.21875" style="1" bestFit="1" customWidth="1"/>
    <col min="5" max="5" width="6.6640625" style="1" bestFit="1" customWidth="1"/>
    <col min="6" max="6" width="36" style="1" bestFit="1" customWidth="1"/>
    <col min="7" max="7" width="51.6640625" style="1" bestFit="1" customWidth="1"/>
    <col min="8" max="8" width="23.44140625" style="1" bestFit="1" customWidth="1"/>
    <col min="9" max="9" width="14.5546875" style="1" bestFit="1" customWidth="1"/>
    <col min="10" max="10" width="8.21875" style="1" bestFit="1" customWidth="1"/>
    <col min="11" max="11" width="11.21875" style="1" bestFit="1" customWidth="1"/>
    <col min="12" max="12" width="10.33203125" style="1" bestFit="1" customWidth="1"/>
    <col min="13" max="14" width="3.5546875" style="3" bestFit="1" customWidth="1"/>
    <col min="15" max="15" width="71.6640625" style="1" bestFit="1" customWidth="1"/>
    <col min="16" max="16" width="36.44140625" style="2" bestFit="1" customWidth="1"/>
    <col min="17" max="17" width="13.33203125" style="2" customWidth="1"/>
    <col min="18" max="18" width="15" style="2" customWidth="1"/>
    <col min="19" max="19" width="31.44140625" style="2" bestFit="1" customWidth="1"/>
    <col min="20" max="20" width="52.109375" style="2" customWidth="1"/>
    <col min="21" max="21" width="14.5546875" style="2" customWidth="1"/>
    <col min="22" max="22" width="16.5546875" style="2" customWidth="1"/>
    <col min="23" max="23" width="10.44140625" style="2" customWidth="1"/>
    <col min="24" max="24" width="10.88671875" style="2" customWidth="1"/>
    <col min="25" max="25" width="7.88671875" style="2" customWidth="1"/>
    <col min="26" max="26" width="4.5546875" style="2" customWidth="1"/>
    <col min="27" max="46" width="8.88671875" style="2"/>
    <col min="47" max="16384" width="8.88671875" style="1"/>
  </cols>
  <sheetData>
    <row r="1" spans="1:28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411</v>
      </c>
      <c r="L1" s="465"/>
      <c r="M1" s="465"/>
      <c r="N1" s="465"/>
    </row>
    <row r="2" spans="1:28" ht="31.8" customHeight="1" x14ac:dyDescent="0.3">
      <c r="A2" s="458"/>
      <c r="B2" s="459"/>
      <c r="C2" s="466" t="s">
        <v>936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8" ht="28.8" customHeight="1" x14ac:dyDescent="0.25">
      <c r="A3" s="458"/>
      <c r="B3" s="459"/>
      <c r="C3" s="469" t="s">
        <v>4838</v>
      </c>
      <c r="D3" s="469"/>
      <c r="E3" s="469"/>
      <c r="F3" s="469"/>
      <c r="G3" s="470" t="str">
        <f>Capa!G76</f>
        <v>IP:10.39.13.24</v>
      </c>
      <c r="H3" s="471"/>
      <c r="I3" s="468" t="s">
        <v>63</v>
      </c>
      <c r="J3" s="468"/>
      <c r="K3" s="468"/>
      <c r="L3" s="468"/>
      <c r="M3" s="468"/>
      <c r="N3" s="468"/>
      <c r="O3" s="20"/>
      <c r="P3" s="13"/>
      <c r="Q3" s="13"/>
      <c r="R3" s="13"/>
      <c r="S3" s="13"/>
      <c r="T3" s="13"/>
      <c r="U3" s="449"/>
      <c r="V3" s="449"/>
      <c r="W3" s="449"/>
      <c r="X3" s="449"/>
      <c r="Y3" s="449"/>
      <c r="Z3" s="449"/>
      <c r="AA3" s="449"/>
    </row>
    <row r="4" spans="1:28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8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21"/>
      <c r="P5" s="13"/>
      <c r="Q5" s="13"/>
      <c r="R5" s="13"/>
      <c r="S5" s="22"/>
      <c r="T5" s="13"/>
      <c r="U5" s="13"/>
      <c r="V5" s="13"/>
      <c r="W5" s="13"/>
      <c r="X5" s="13"/>
      <c r="Y5" s="13"/>
      <c r="Z5" s="13"/>
      <c r="AA5" s="13"/>
      <c r="AB5" s="4"/>
    </row>
    <row r="6" spans="1:28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2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4"/>
    </row>
    <row r="7" spans="1:28" ht="20.100000000000001" customHeight="1" x14ac:dyDescent="0.3">
      <c r="A7" s="32" t="s">
        <v>937</v>
      </c>
      <c r="B7" s="31" t="s">
        <v>938</v>
      </c>
      <c r="C7" s="5" t="s">
        <v>46</v>
      </c>
      <c r="D7" s="10" t="s">
        <v>551</v>
      </c>
      <c r="E7" s="10"/>
      <c r="F7" s="9" t="s">
        <v>425</v>
      </c>
      <c r="G7" s="9" t="s">
        <v>939</v>
      </c>
      <c r="H7" s="5"/>
      <c r="I7" s="56" t="s">
        <v>1920</v>
      </c>
      <c r="J7" s="6" t="s">
        <v>937</v>
      </c>
      <c r="K7" s="56" t="s">
        <v>111</v>
      </c>
      <c r="L7" s="132">
        <v>1800</v>
      </c>
      <c r="M7" s="367"/>
      <c r="N7" s="6"/>
      <c r="O7" s="2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4"/>
    </row>
    <row r="8" spans="1:28" ht="20.100000000000001" customHeight="1" x14ac:dyDescent="0.3">
      <c r="A8" s="32" t="s">
        <v>937</v>
      </c>
      <c r="B8" s="31" t="s">
        <v>938</v>
      </c>
      <c r="C8" s="5" t="s">
        <v>45</v>
      </c>
      <c r="D8" s="10" t="s">
        <v>552</v>
      </c>
      <c r="E8" s="10"/>
      <c r="F8" s="9" t="s">
        <v>426</v>
      </c>
      <c r="G8" s="9" t="s">
        <v>940</v>
      </c>
      <c r="H8" s="5"/>
      <c r="I8" s="56" t="s">
        <v>1920</v>
      </c>
      <c r="J8" s="6" t="s">
        <v>937</v>
      </c>
      <c r="K8" s="56" t="s">
        <v>111</v>
      </c>
      <c r="L8" s="132">
        <v>1801</v>
      </c>
      <c r="M8" s="367"/>
      <c r="N8" s="6"/>
      <c r="O8" s="24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4"/>
    </row>
    <row r="9" spans="1:28" ht="20.100000000000001" customHeight="1" x14ac:dyDescent="0.3">
      <c r="A9" s="32" t="s">
        <v>937</v>
      </c>
      <c r="B9" s="31" t="s">
        <v>938</v>
      </c>
      <c r="C9" s="5" t="s">
        <v>44</v>
      </c>
      <c r="D9" s="10" t="s">
        <v>553</v>
      </c>
      <c r="E9" s="10"/>
      <c r="F9" s="9" t="s">
        <v>427</v>
      </c>
      <c r="G9" s="9" t="s">
        <v>941</v>
      </c>
      <c r="H9" s="5"/>
      <c r="I9" s="56" t="s">
        <v>1920</v>
      </c>
      <c r="J9" s="6" t="s">
        <v>937</v>
      </c>
      <c r="K9" s="56" t="s">
        <v>111</v>
      </c>
      <c r="L9" s="132">
        <v>1802</v>
      </c>
      <c r="M9" s="367"/>
      <c r="N9" s="6"/>
      <c r="O9" s="2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4"/>
    </row>
    <row r="10" spans="1:28" ht="20.100000000000001" customHeight="1" x14ac:dyDescent="0.3">
      <c r="A10" s="93" t="s">
        <v>937</v>
      </c>
      <c r="B10" s="94" t="s">
        <v>938</v>
      </c>
      <c r="C10" s="95" t="s">
        <v>359</v>
      </c>
      <c r="D10" s="96"/>
      <c r="E10" s="96"/>
      <c r="F10" s="97" t="s">
        <v>421</v>
      </c>
      <c r="G10" s="97" t="s">
        <v>942</v>
      </c>
      <c r="H10" s="95"/>
      <c r="I10" s="98" t="s">
        <v>1920</v>
      </c>
      <c r="J10" s="99" t="s">
        <v>937</v>
      </c>
      <c r="K10" s="98" t="s">
        <v>111</v>
      </c>
      <c r="L10" s="508" t="s">
        <v>1032</v>
      </c>
      <c r="M10" s="509"/>
      <c r="N10" s="510"/>
      <c r="O10" s="2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"/>
    </row>
    <row r="11" spans="1:28" ht="20.100000000000001" customHeight="1" x14ac:dyDescent="0.3">
      <c r="A11" s="93" t="s">
        <v>937</v>
      </c>
      <c r="B11" s="94" t="s">
        <v>938</v>
      </c>
      <c r="C11" s="95" t="s">
        <v>360</v>
      </c>
      <c r="D11" s="96"/>
      <c r="E11" s="96"/>
      <c r="F11" s="97" t="s">
        <v>422</v>
      </c>
      <c r="G11" s="97" t="s">
        <v>943</v>
      </c>
      <c r="H11" s="95"/>
      <c r="I11" s="98" t="s">
        <v>1920</v>
      </c>
      <c r="J11" s="99" t="s">
        <v>937</v>
      </c>
      <c r="K11" s="98" t="s">
        <v>111</v>
      </c>
      <c r="L11" s="508" t="s">
        <v>1032</v>
      </c>
      <c r="M11" s="509"/>
      <c r="N11" s="510"/>
      <c r="O11" s="2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4"/>
    </row>
    <row r="12" spans="1:28" ht="20.100000000000001" customHeight="1" x14ac:dyDescent="0.3">
      <c r="A12" s="93" t="s">
        <v>937</v>
      </c>
      <c r="B12" s="94" t="s">
        <v>938</v>
      </c>
      <c r="C12" s="95" t="s">
        <v>361</v>
      </c>
      <c r="D12" s="96"/>
      <c r="E12" s="96"/>
      <c r="F12" s="97" t="s">
        <v>423</v>
      </c>
      <c r="G12" s="97" t="s">
        <v>944</v>
      </c>
      <c r="H12" s="95"/>
      <c r="I12" s="98" t="s">
        <v>1920</v>
      </c>
      <c r="J12" s="99" t="s">
        <v>937</v>
      </c>
      <c r="K12" s="98" t="s">
        <v>111</v>
      </c>
      <c r="L12" s="508" t="s">
        <v>1032</v>
      </c>
      <c r="M12" s="509"/>
      <c r="N12" s="510"/>
      <c r="O12" s="2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"/>
    </row>
    <row r="13" spans="1:28" ht="20.100000000000001" customHeight="1" x14ac:dyDescent="0.3">
      <c r="A13" s="93" t="s">
        <v>937</v>
      </c>
      <c r="B13" s="94" t="s">
        <v>938</v>
      </c>
      <c r="C13" s="95" t="s">
        <v>379</v>
      </c>
      <c r="D13" s="96"/>
      <c r="E13" s="96"/>
      <c r="F13" s="97" t="s">
        <v>424</v>
      </c>
      <c r="G13" s="97" t="s">
        <v>945</v>
      </c>
      <c r="H13" s="95"/>
      <c r="I13" s="98" t="s">
        <v>1920</v>
      </c>
      <c r="J13" s="99" t="s">
        <v>937</v>
      </c>
      <c r="K13" s="98" t="s">
        <v>111</v>
      </c>
      <c r="L13" s="508" t="s">
        <v>1032</v>
      </c>
      <c r="M13" s="509"/>
      <c r="N13" s="510"/>
      <c r="O13" s="2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4"/>
    </row>
    <row r="14" spans="1:28" ht="20.100000000000001" customHeight="1" x14ac:dyDescent="0.3">
      <c r="A14" s="32" t="s">
        <v>937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79" t="s">
        <v>946</v>
      </c>
      <c r="H14" s="5"/>
      <c r="I14" s="56" t="s">
        <v>1920</v>
      </c>
      <c r="J14" s="6" t="s">
        <v>937</v>
      </c>
      <c r="K14" s="56" t="s">
        <v>111</v>
      </c>
      <c r="L14" s="132">
        <v>1803</v>
      </c>
      <c r="M14" s="367"/>
      <c r="N14" s="6"/>
      <c r="O14" s="2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4"/>
    </row>
    <row r="15" spans="1:28" s="2" customFormat="1" ht="20.100000000000001" customHeight="1" x14ac:dyDescent="0.3">
      <c r="A15" s="32" t="s">
        <v>937</v>
      </c>
      <c r="B15" s="31" t="s">
        <v>938</v>
      </c>
      <c r="C15" s="5" t="s">
        <v>38</v>
      </c>
      <c r="D15" s="10"/>
      <c r="E15" s="10"/>
      <c r="F15" s="9" t="s">
        <v>126</v>
      </c>
      <c r="G15" s="79" t="s">
        <v>947</v>
      </c>
      <c r="H15" s="5"/>
      <c r="I15" s="56" t="s">
        <v>1920</v>
      </c>
      <c r="J15" s="6" t="s">
        <v>937</v>
      </c>
      <c r="K15" s="56" t="s">
        <v>111</v>
      </c>
      <c r="L15" s="132">
        <v>1804</v>
      </c>
      <c r="M15" s="367"/>
      <c r="N15" s="6"/>
      <c r="O15" s="2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4"/>
    </row>
    <row r="16" spans="1:28" s="2" customFormat="1" ht="20.100000000000001" customHeight="1" x14ac:dyDescent="0.3">
      <c r="A16" s="32" t="s">
        <v>937</v>
      </c>
      <c r="B16" s="31" t="s">
        <v>938</v>
      </c>
      <c r="C16" s="5" t="s">
        <v>37</v>
      </c>
      <c r="D16" s="10"/>
      <c r="E16" s="10"/>
      <c r="F16" s="9" t="s">
        <v>128</v>
      </c>
      <c r="G16" s="79" t="s">
        <v>948</v>
      </c>
      <c r="H16" s="5"/>
      <c r="I16" s="56" t="s">
        <v>1920</v>
      </c>
      <c r="J16" s="6" t="s">
        <v>937</v>
      </c>
      <c r="K16" s="56" t="s">
        <v>111</v>
      </c>
      <c r="L16" s="132">
        <v>1805</v>
      </c>
      <c r="M16" s="367"/>
      <c r="N16" s="6"/>
      <c r="O16" s="2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4"/>
    </row>
    <row r="17" spans="1:28" s="2" customFormat="1" ht="20.100000000000001" customHeight="1" x14ac:dyDescent="0.25">
      <c r="A17" s="443" t="s">
        <v>59</v>
      </c>
      <c r="B17" s="444"/>
      <c r="C17" s="444"/>
      <c r="D17" s="444"/>
      <c r="E17" s="444"/>
      <c r="F17" s="444"/>
      <c r="G17" s="444"/>
      <c r="H17" s="444"/>
      <c r="I17" s="444"/>
      <c r="J17" s="444"/>
      <c r="K17" s="444"/>
      <c r="L17" s="444"/>
      <c r="M17" s="444"/>
      <c r="N17" s="445"/>
      <c r="O17" s="23"/>
      <c r="P17" s="23"/>
      <c r="Q17" s="23"/>
      <c r="R17" s="23"/>
      <c r="S17" s="23"/>
      <c r="T17" s="23"/>
      <c r="U17" s="13"/>
      <c r="V17" s="13"/>
      <c r="W17" s="13"/>
      <c r="X17" s="13"/>
      <c r="Y17" s="13"/>
      <c r="Z17" s="13"/>
      <c r="AA17" s="13"/>
      <c r="AB17" s="4"/>
    </row>
    <row r="18" spans="1:28" s="2" customFormat="1" ht="20.100000000000001" customHeight="1" x14ac:dyDescent="0.3">
      <c r="A18" s="32" t="s">
        <v>937</v>
      </c>
      <c r="B18" s="31" t="s">
        <v>938</v>
      </c>
      <c r="C18" s="44" t="s">
        <v>1016</v>
      </c>
      <c r="D18" s="10"/>
      <c r="E18" s="10" t="s">
        <v>74</v>
      </c>
      <c r="F18" s="9" t="s">
        <v>431</v>
      </c>
      <c r="G18" s="79" t="s">
        <v>949</v>
      </c>
      <c r="H18" s="84" t="s">
        <v>470</v>
      </c>
      <c r="I18" s="56" t="s">
        <v>2082</v>
      </c>
      <c r="J18" s="6" t="s">
        <v>937</v>
      </c>
      <c r="K18" s="56" t="s">
        <v>160</v>
      </c>
      <c r="L18" s="132">
        <v>1800</v>
      </c>
      <c r="M18" s="367"/>
      <c r="N18" s="6"/>
      <c r="O18" s="2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4"/>
    </row>
    <row r="19" spans="1:28" s="2" customFormat="1" ht="20.100000000000001" customHeight="1" x14ac:dyDescent="0.3">
      <c r="A19" s="32" t="s">
        <v>937</v>
      </c>
      <c r="B19" s="33" t="s">
        <v>938</v>
      </c>
      <c r="C19" s="50" t="s">
        <v>500</v>
      </c>
      <c r="D19" s="63"/>
      <c r="E19" s="45"/>
      <c r="F19" s="377" t="s">
        <v>4975</v>
      </c>
      <c r="G19" s="404" t="s">
        <v>950</v>
      </c>
      <c r="H19" s="47" t="s">
        <v>469</v>
      </c>
      <c r="I19" s="56" t="s">
        <v>2082</v>
      </c>
      <c r="J19" s="47" t="s">
        <v>937</v>
      </c>
      <c r="K19" s="64" t="s">
        <v>160</v>
      </c>
      <c r="L19" s="132">
        <v>1801</v>
      </c>
      <c r="M19" s="370"/>
      <c r="N19" s="47"/>
      <c r="O19" s="2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4"/>
    </row>
    <row r="20" spans="1:28" s="2" customFormat="1" ht="20.100000000000001" customHeight="1" x14ac:dyDescent="0.3">
      <c r="A20" s="32" t="s">
        <v>937</v>
      </c>
      <c r="B20" s="33" t="s">
        <v>938</v>
      </c>
      <c r="C20" s="50" t="s">
        <v>377</v>
      </c>
      <c r="D20" s="51"/>
      <c r="E20" s="51"/>
      <c r="F20" s="319" t="s">
        <v>4976</v>
      </c>
      <c r="G20" s="404" t="s">
        <v>951</v>
      </c>
      <c r="H20" s="47" t="s">
        <v>469</v>
      </c>
      <c r="I20" s="56" t="s">
        <v>2082</v>
      </c>
      <c r="J20" s="47" t="s">
        <v>937</v>
      </c>
      <c r="K20" s="64" t="s">
        <v>160</v>
      </c>
      <c r="L20" s="132">
        <v>1802</v>
      </c>
      <c r="M20" s="371"/>
      <c r="N20" s="53"/>
      <c r="O20" s="2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4"/>
    </row>
    <row r="21" spans="1:28" s="2" customFormat="1" ht="20.100000000000001" customHeight="1" x14ac:dyDescent="0.3">
      <c r="A21" s="32" t="s">
        <v>937</v>
      </c>
      <c r="B21" s="33" t="s">
        <v>938</v>
      </c>
      <c r="C21" s="50" t="s">
        <v>471</v>
      </c>
      <c r="D21" s="51"/>
      <c r="E21" s="51"/>
      <c r="F21" s="319" t="s">
        <v>4977</v>
      </c>
      <c r="G21" s="404" t="s">
        <v>952</v>
      </c>
      <c r="H21" s="47" t="s">
        <v>469</v>
      </c>
      <c r="I21" s="56" t="s">
        <v>2082</v>
      </c>
      <c r="J21" s="47" t="s">
        <v>937</v>
      </c>
      <c r="K21" s="64" t="s">
        <v>160</v>
      </c>
      <c r="L21" s="132">
        <v>1803</v>
      </c>
      <c r="M21" s="371"/>
      <c r="N21" s="53"/>
      <c r="O21" s="2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4"/>
    </row>
    <row r="22" spans="1:28" s="2" customFormat="1" ht="20.100000000000001" customHeight="1" x14ac:dyDescent="0.3">
      <c r="A22" s="32" t="s">
        <v>937</v>
      </c>
      <c r="B22" s="33" t="s">
        <v>938</v>
      </c>
      <c r="C22" s="50" t="s">
        <v>380</v>
      </c>
      <c r="D22" s="51"/>
      <c r="E22" s="51"/>
      <c r="F22" s="319" t="s">
        <v>4978</v>
      </c>
      <c r="G22" s="320" t="s">
        <v>956</v>
      </c>
      <c r="H22" s="47" t="s">
        <v>469</v>
      </c>
      <c r="I22" s="66" t="s">
        <v>2709</v>
      </c>
      <c r="J22" s="47" t="s">
        <v>937</v>
      </c>
      <c r="K22" s="64" t="s">
        <v>160</v>
      </c>
      <c r="L22" s="132">
        <v>1804</v>
      </c>
      <c r="M22" s="371"/>
      <c r="N22" s="53"/>
      <c r="O22" s="24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4"/>
    </row>
    <row r="23" spans="1:28" s="2" customFormat="1" ht="20.100000000000001" customHeight="1" x14ac:dyDescent="0.3">
      <c r="A23" s="32" t="s">
        <v>937</v>
      </c>
      <c r="B23" s="33" t="s">
        <v>938</v>
      </c>
      <c r="C23" s="50" t="s">
        <v>381</v>
      </c>
      <c r="D23" s="51"/>
      <c r="E23" s="51"/>
      <c r="F23" s="319" t="s">
        <v>4979</v>
      </c>
      <c r="G23" s="320" t="s">
        <v>957</v>
      </c>
      <c r="H23" s="47" t="s">
        <v>469</v>
      </c>
      <c r="I23" s="66" t="s">
        <v>2709</v>
      </c>
      <c r="J23" s="47" t="s">
        <v>937</v>
      </c>
      <c r="K23" s="64" t="s">
        <v>160</v>
      </c>
      <c r="L23" s="132">
        <v>1805</v>
      </c>
      <c r="M23" s="371"/>
      <c r="N23" s="53"/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</row>
    <row r="24" spans="1:28" s="2" customFormat="1" ht="20.100000000000001" customHeight="1" x14ac:dyDescent="0.3">
      <c r="A24" s="32" t="s">
        <v>937</v>
      </c>
      <c r="B24" s="33" t="s">
        <v>938</v>
      </c>
      <c r="C24" s="50" t="s">
        <v>382</v>
      </c>
      <c r="D24" s="51"/>
      <c r="E24" s="51"/>
      <c r="F24" s="319" t="s">
        <v>4980</v>
      </c>
      <c r="G24" s="320" t="s">
        <v>960</v>
      </c>
      <c r="H24" s="47" t="s">
        <v>469</v>
      </c>
      <c r="I24" s="66" t="s">
        <v>2709</v>
      </c>
      <c r="J24" s="47" t="s">
        <v>937</v>
      </c>
      <c r="K24" s="64" t="s">
        <v>160</v>
      </c>
      <c r="L24" s="132">
        <v>1806</v>
      </c>
      <c r="M24" s="371"/>
      <c r="N24" s="53"/>
      <c r="O24" s="2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4"/>
    </row>
    <row r="25" spans="1:28" s="2" customFormat="1" ht="20.100000000000001" customHeight="1" x14ac:dyDescent="0.3">
      <c r="A25" s="32" t="s">
        <v>937</v>
      </c>
      <c r="B25" s="33" t="s">
        <v>938</v>
      </c>
      <c r="C25" s="50" t="s">
        <v>383</v>
      </c>
      <c r="D25" s="51"/>
      <c r="E25" s="51"/>
      <c r="F25" s="319" t="s">
        <v>4981</v>
      </c>
      <c r="G25" s="320" t="s">
        <v>5063</v>
      </c>
      <c r="H25" s="47" t="s">
        <v>469</v>
      </c>
      <c r="I25" s="66" t="s">
        <v>2709</v>
      </c>
      <c r="J25" s="47" t="s">
        <v>937</v>
      </c>
      <c r="K25" s="64" t="s">
        <v>160</v>
      </c>
      <c r="L25" s="132">
        <v>1807</v>
      </c>
      <c r="M25" s="371"/>
      <c r="N25" s="53"/>
      <c r="O25" s="24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4"/>
    </row>
    <row r="26" spans="1:28" s="2" customFormat="1" ht="20.100000000000001" customHeight="1" x14ac:dyDescent="0.3">
      <c r="A26" s="32" t="s">
        <v>937</v>
      </c>
      <c r="B26" s="33" t="s">
        <v>938</v>
      </c>
      <c r="C26" s="50" t="s">
        <v>384</v>
      </c>
      <c r="D26" s="51"/>
      <c r="E26" s="51"/>
      <c r="F26" s="319" t="s">
        <v>4982</v>
      </c>
      <c r="G26" s="320" t="s">
        <v>5064</v>
      </c>
      <c r="H26" s="47" t="s">
        <v>469</v>
      </c>
      <c r="I26" s="66" t="s">
        <v>2709</v>
      </c>
      <c r="J26" s="47" t="s">
        <v>937</v>
      </c>
      <c r="K26" s="64" t="s">
        <v>160</v>
      </c>
      <c r="L26" s="132">
        <v>1808</v>
      </c>
      <c r="M26" s="371"/>
      <c r="N26" s="53"/>
      <c r="O26" s="2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4"/>
    </row>
    <row r="27" spans="1:28" s="2" customFormat="1" ht="20.100000000000001" customHeight="1" x14ac:dyDescent="0.3">
      <c r="A27" s="32" t="s">
        <v>937</v>
      </c>
      <c r="B27" s="33" t="s">
        <v>938</v>
      </c>
      <c r="C27" s="50" t="s">
        <v>35</v>
      </c>
      <c r="D27" s="51"/>
      <c r="E27" s="51"/>
      <c r="F27" s="319" t="s">
        <v>4983</v>
      </c>
      <c r="G27" s="320" t="s">
        <v>958</v>
      </c>
      <c r="H27" s="47" t="s">
        <v>469</v>
      </c>
      <c r="I27" s="56" t="s">
        <v>2082</v>
      </c>
      <c r="J27" s="47" t="s">
        <v>937</v>
      </c>
      <c r="K27" s="64" t="s">
        <v>160</v>
      </c>
      <c r="L27" s="132">
        <v>1809</v>
      </c>
      <c r="M27" s="371"/>
      <c r="N27" s="53"/>
      <c r="O27" s="2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4"/>
    </row>
    <row r="28" spans="1:28" s="2" customFormat="1" ht="20.100000000000001" customHeight="1" x14ac:dyDescent="0.3">
      <c r="A28" s="32" t="s">
        <v>937</v>
      </c>
      <c r="B28" s="78" t="s">
        <v>938</v>
      </c>
      <c r="C28" s="68" t="s">
        <v>410</v>
      </c>
      <c r="D28" s="69"/>
      <c r="E28" s="69"/>
      <c r="F28" s="330" t="s">
        <v>4984</v>
      </c>
      <c r="G28" s="320" t="s">
        <v>959</v>
      </c>
      <c r="H28" s="47" t="s">
        <v>469</v>
      </c>
      <c r="I28" s="56" t="s">
        <v>2082</v>
      </c>
      <c r="J28" s="47" t="s">
        <v>937</v>
      </c>
      <c r="K28" s="64" t="s">
        <v>160</v>
      </c>
      <c r="L28" s="132">
        <v>1810</v>
      </c>
      <c r="M28" s="411"/>
      <c r="N28" s="89"/>
      <c r="O28" s="2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4"/>
    </row>
    <row r="29" spans="1:28" s="2" customFormat="1" ht="20.100000000000001" customHeight="1" x14ac:dyDescent="0.3">
      <c r="A29" s="304" t="s">
        <v>937</v>
      </c>
      <c r="B29" s="304" t="s">
        <v>938</v>
      </c>
      <c r="C29" s="314" t="s">
        <v>591</v>
      </c>
      <c r="D29" s="305"/>
      <c r="E29" s="305"/>
      <c r="F29" s="398" t="s">
        <v>4985</v>
      </c>
      <c r="G29" s="338" t="s">
        <v>5065</v>
      </c>
      <c r="H29" s="304" t="s">
        <v>590</v>
      </c>
      <c r="I29" s="315" t="s">
        <v>2709</v>
      </c>
      <c r="J29" s="533" t="s">
        <v>4296</v>
      </c>
      <c r="K29" s="533"/>
      <c r="L29" s="533"/>
      <c r="M29" s="533"/>
      <c r="N29" s="533"/>
      <c r="O29" s="2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4"/>
    </row>
    <row r="30" spans="1:28" s="2" customFormat="1" ht="20.100000000000001" customHeight="1" x14ac:dyDescent="0.3">
      <c r="A30" s="55" t="s">
        <v>937</v>
      </c>
      <c r="B30" s="55" t="s">
        <v>938</v>
      </c>
      <c r="C30" s="233" t="s">
        <v>34</v>
      </c>
      <c r="D30" s="399"/>
      <c r="E30" s="399"/>
      <c r="F30" s="319" t="s">
        <v>4993</v>
      </c>
      <c r="G30" s="320" t="s">
        <v>953</v>
      </c>
      <c r="H30" s="55" t="s">
        <v>469</v>
      </c>
      <c r="I30" s="348" t="s">
        <v>2082</v>
      </c>
      <c r="J30" s="55" t="s">
        <v>937</v>
      </c>
      <c r="K30" s="348" t="s">
        <v>160</v>
      </c>
      <c r="L30" s="55">
        <v>1811</v>
      </c>
      <c r="M30" s="412"/>
      <c r="N30" s="55"/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4"/>
    </row>
    <row r="31" spans="1:28" s="2" customFormat="1" ht="20.100000000000001" customHeight="1" x14ac:dyDescent="0.3">
      <c r="A31" s="191" t="s">
        <v>937</v>
      </c>
      <c r="B31" s="271" t="s">
        <v>938</v>
      </c>
      <c r="C31" s="269" t="s">
        <v>4896</v>
      </c>
      <c r="D31" s="305"/>
      <c r="E31" s="305"/>
      <c r="F31" s="273" t="s">
        <v>4986</v>
      </c>
      <c r="G31" s="306" t="s">
        <v>954</v>
      </c>
      <c r="H31" s="271" t="s">
        <v>469</v>
      </c>
      <c r="I31" s="274" t="s">
        <v>2082</v>
      </c>
      <c r="J31" s="271" t="s">
        <v>937</v>
      </c>
      <c r="K31" s="274" t="s">
        <v>160</v>
      </c>
      <c r="L31" s="271">
        <v>1812</v>
      </c>
      <c r="M31" s="304"/>
      <c r="N31" s="255"/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4"/>
    </row>
    <row r="32" spans="1:28" s="2" customFormat="1" ht="20.100000000000001" customHeight="1" x14ac:dyDescent="0.3">
      <c r="A32" s="191" t="s">
        <v>937</v>
      </c>
      <c r="B32" s="271" t="s">
        <v>938</v>
      </c>
      <c r="C32" s="269" t="s">
        <v>4896</v>
      </c>
      <c r="D32" s="305"/>
      <c r="E32" s="305"/>
      <c r="F32" s="273" t="s">
        <v>4987</v>
      </c>
      <c r="G32" s="306" t="s">
        <v>955</v>
      </c>
      <c r="H32" s="271" t="s">
        <v>469</v>
      </c>
      <c r="I32" s="274" t="s">
        <v>2082</v>
      </c>
      <c r="J32" s="271" t="s">
        <v>937</v>
      </c>
      <c r="K32" s="274" t="s">
        <v>160</v>
      </c>
      <c r="L32" s="271">
        <v>1813</v>
      </c>
      <c r="M32" s="304"/>
      <c r="N32" s="304"/>
      <c r="O32" s="2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4"/>
    </row>
    <row r="33" spans="1:28" s="2" customFormat="1" ht="20.100000000000001" customHeight="1" x14ac:dyDescent="0.25">
      <c r="A33" s="505" t="s">
        <v>78</v>
      </c>
      <c r="B33" s="506"/>
      <c r="C33" s="506"/>
      <c r="D33" s="506"/>
      <c r="E33" s="506"/>
      <c r="F33" s="506"/>
      <c r="G33" s="506"/>
      <c r="H33" s="506"/>
      <c r="I33" s="506"/>
      <c r="J33" s="506"/>
      <c r="K33" s="506"/>
      <c r="L33" s="506"/>
      <c r="M33" s="506"/>
      <c r="N33" s="507"/>
      <c r="O33" s="23"/>
      <c r="P33" s="23"/>
      <c r="Q33" s="23"/>
      <c r="R33" s="23"/>
      <c r="S33" s="23"/>
      <c r="T33" s="23"/>
      <c r="U33" s="13"/>
      <c r="V33" s="13"/>
      <c r="W33" s="13"/>
      <c r="X33" s="13"/>
      <c r="Y33" s="13"/>
      <c r="Z33" s="13"/>
      <c r="AA33" s="13"/>
      <c r="AB33" s="4"/>
    </row>
    <row r="34" spans="1:28" s="2" customFormat="1" ht="20.100000000000001" customHeight="1" x14ac:dyDescent="0.25">
      <c r="A34" s="511" t="s">
        <v>1017</v>
      </c>
      <c r="B34" s="512"/>
      <c r="C34" s="512"/>
      <c r="D34" s="512"/>
      <c r="E34" s="512"/>
      <c r="F34" s="512"/>
      <c r="G34" s="512"/>
      <c r="H34" s="512"/>
      <c r="I34" s="512"/>
      <c r="J34" s="512"/>
      <c r="K34" s="512"/>
      <c r="L34" s="512"/>
      <c r="M34" s="512"/>
      <c r="N34" s="513"/>
      <c r="O34" s="23"/>
      <c r="P34" s="23"/>
      <c r="Q34" s="23"/>
      <c r="R34" s="23"/>
      <c r="S34" s="23"/>
      <c r="T34" s="23"/>
      <c r="U34" s="13"/>
      <c r="V34" s="13"/>
      <c r="W34" s="13"/>
      <c r="X34" s="13"/>
      <c r="Y34" s="13"/>
      <c r="Z34" s="13"/>
      <c r="AA34" s="13"/>
      <c r="AB34" s="4"/>
    </row>
    <row r="35" spans="1:28" s="2" customFormat="1" ht="20.100000000000001" customHeight="1" x14ac:dyDescent="0.3">
      <c r="A35" s="35" t="s">
        <v>937</v>
      </c>
      <c r="B35" s="36" t="s">
        <v>938</v>
      </c>
      <c r="C35" s="37" t="s">
        <v>1018</v>
      </c>
      <c r="D35" s="38" t="s">
        <v>84</v>
      </c>
      <c r="E35" s="38"/>
      <c r="F35" s="39" t="s">
        <v>457</v>
      </c>
      <c r="G35" s="82" t="s">
        <v>961</v>
      </c>
      <c r="H35" s="37" t="s">
        <v>146</v>
      </c>
      <c r="I35" s="58" t="s">
        <v>2083</v>
      </c>
      <c r="J35" s="6" t="s">
        <v>937</v>
      </c>
      <c r="K35" s="56" t="s">
        <v>111</v>
      </c>
      <c r="L35" s="132">
        <v>1800</v>
      </c>
      <c r="M35" s="373"/>
      <c r="N35" s="41"/>
      <c r="O35" s="2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4"/>
    </row>
    <row r="36" spans="1:28" s="2" customFormat="1" ht="20.100000000000001" customHeight="1" x14ac:dyDescent="0.3">
      <c r="A36" s="32" t="s">
        <v>937</v>
      </c>
      <c r="B36" s="31" t="s">
        <v>938</v>
      </c>
      <c r="C36" s="5" t="s">
        <v>1019</v>
      </c>
      <c r="D36" s="10" t="s">
        <v>85</v>
      </c>
      <c r="E36" s="10"/>
      <c r="F36" s="9" t="s">
        <v>458</v>
      </c>
      <c r="G36" s="79" t="s">
        <v>962</v>
      </c>
      <c r="H36" s="5" t="s">
        <v>147</v>
      </c>
      <c r="I36" s="58" t="s">
        <v>2083</v>
      </c>
      <c r="J36" s="6" t="s">
        <v>937</v>
      </c>
      <c r="K36" s="56" t="s">
        <v>111</v>
      </c>
      <c r="L36" s="132">
        <v>1801</v>
      </c>
      <c r="M36" s="367"/>
      <c r="N36" s="7"/>
      <c r="O36" s="24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4"/>
    </row>
    <row r="37" spans="1:28" s="279" customFormat="1" ht="20.100000000000001" customHeight="1" x14ac:dyDescent="0.3">
      <c r="A37" s="88" t="s">
        <v>937</v>
      </c>
      <c r="B37" s="246" t="s">
        <v>938</v>
      </c>
      <c r="C37" s="247" t="s">
        <v>1020</v>
      </c>
      <c r="D37" s="248"/>
      <c r="E37" s="248"/>
      <c r="F37" s="249" t="s">
        <v>459</v>
      </c>
      <c r="G37" s="307" t="s">
        <v>963</v>
      </c>
      <c r="H37" s="247" t="s">
        <v>148</v>
      </c>
      <c r="I37" s="105" t="s">
        <v>2083</v>
      </c>
      <c r="J37" s="106" t="s">
        <v>937</v>
      </c>
      <c r="K37" s="107" t="s">
        <v>111</v>
      </c>
      <c r="L37" s="313">
        <v>1802</v>
      </c>
      <c r="M37" s="501" t="s">
        <v>65</v>
      </c>
      <c r="N37" s="502"/>
      <c r="O37" s="268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8"/>
    </row>
    <row r="38" spans="1:28" s="2" customFormat="1" ht="20.100000000000001" customHeight="1" x14ac:dyDescent="0.3">
      <c r="A38" s="32" t="s">
        <v>937</v>
      </c>
      <c r="B38" s="31" t="s">
        <v>938</v>
      </c>
      <c r="C38" s="5" t="s">
        <v>1021</v>
      </c>
      <c r="D38" s="10" t="s">
        <v>371</v>
      </c>
      <c r="E38" s="10"/>
      <c r="F38" s="9" t="s">
        <v>460</v>
      </c>
      <c r="G38" s="79" t="s">
        <v>964</v>
      </c>
      <c r="H38" s="5" t="s">
        <v>148</v>
      </c>
      <c r="I38" s="58" t="s">
        <v>2083</v>
      </c>
      <c r="J38" s="6" t="s">
        <v>937</v>
      </c>
      <c r="K38" s="56" t="s">
        <v>111</v>
      </c>
      <c r="L38" s="132">
        <v>1803</v>
      </c>
      <c r="M38" s="367"/>
      <c r="N38" s="7"/>
      <c r="O38" s="2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4"/>
    </row>
    <row r="39" spans="1:28" s="2" customFormat="1" ht="20.100000000000001" customHeight="1" x14ac:dyDescent="0.3">
      <c r="A39" s="32" t="s">
        <v>937</v>
      </c>
      <c r="B39" s="31" t="s">
        <v>938</v>
      </c>
      <c r="C39" s="5" t="s">
        <v>1022</v>
      </c>
      <c r="D39" s="10" t="s">
        <v>86</v>
      </c>
      <c r="E39" s="10"/>
      <c r="F39" s="9" t="s">
        <v>464</v>
      </c>
      <c r="G39" s="79" t="s">
        <v>965</v>
      </c>
      <c r="H39" s="5" t="s">
        <v>148</v>
      </c>
      <c r="I39" s="58" t="s">
        <v>2083</v>
      </c>
      <c r="J39" s="6" t="s">
        <v>937</v>
      </c>
      <c r="K39" s="56" t="s">
        <v>111</v>
      </c>
      <c r="L39" s="132">
        <v>1804</v>
      </c>
      <c r="M39" s="367"/>
      <c r="N39" s="7"/>
      <c r="O39" s="2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4"/>
    </row>
    <row r="40" spans="1:28" s="2" customFormat="1" ht="20.100000000000001" customHeight="1" x14ac:dyDescent="0.3">
      <c r="A40" s="32" t="s">
        <v>937</v>
      </c>
      <c r="B40" s="31" t="s">
        <v>938</v>
      </c>
      <c r="C40" s="5" t="s">
        <v>1023</v>
      </c>
      <c r="D40" s="10" t="s">
        <v>87</v>
      </c>
      <c r="E40" s="10"/>
      <c r="F40" s="9" t="s">
        <v>465</v>
      </c>
      <c r="G40" s="79" t="s">
        <v>966</v>
      </c>
      <c r="H40" s="5" t="s">
        <v>2715</v>
      </c>
      <c r="I40" s="58" t="s">
        <v>2083</v>
      </c>
      <c r="J40" s="6" t="s">
        <v>937</v>
      </c>
      <c r="K40" s="56" t="s">
        <v>111</v>
      </c>
      <c r="L40" s="132">
        <v>1805</v>
      </c>
      <c r="M40" s="534" t="s">
        <v>5374</v>
      </c>
      <c r="N40" s="535"/>
      <c r="O40" s="2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4"/>
    </row>
    <row r="41" spans="1:28" s="2" customFormat="1" ht="20.100000000000001" customHeight="1" x14ac:dyDescent="0.3">
      <c r="A41" s="32" t="s">
        <v>937</v>
      </c>
      <c r="B41" s="31" t="s">
        <v>938</v>
      </c>
      <c r="C41" s="5" t="s">
        <v>1024</v>
      </c>
      <c r="D41" s="10" t="s">
        <v>88</v>
      </c>
      <c r="E41" s="10"/>
      <c r="F41" s="9" t="s">
        <v>466</v>
      </c>
      <c r="G41" s="79" t="s">
        <v>967</v>
      </c>
      <c r="H41" s="5" t="s">
        <v>148</v>
      </c>
      <c r="I41" s="58" t="s">
        <v>2083</v>
      </c>
      <c r="J41" s="6" t="s">
        <v>937</v>
      </c>
      <c r="K41" s="56" t="s">
        <v>111</v>
      </c>
      <c r="L41" s="132">
        <v>1806</v>
      </c>
      <c r="M41" s="367"/>
      <c r="N41" s="7"/>
      <c r="O41" s="24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4"/>
    </row>
    <row r="42" spans="1:28" s="2" customFormat="1" ht="20.100000000000001" customHeight="1" x14ac:dyDescent="0.3">
      <c r="A42" s="32" t="s">
        <v>937</v>
      </c>
      <c r="B42" s="31" t="s">
        <v>938</v>
      </c>
      <c r="C42" s="5" t="s">
        <v>1025</v>
      </c>
      <c r="D42" s="10" t="s">
        <v>375</v>
      </c>
      <c r="E42" s="10"/>
      <c r="F42" s="46" t="s">
        <v>467</v>
      </c>
      <c r="G42" s="80" t="s">
        <v>968</v>
      </c>
      <c r="H42" s="5" t="s">
        <v>148</v>
      </c>
      <c r="I42" s="58" t="s">
        <v>2083</v>
      </c>
      <c r="J42" s="6" t="s">
        <v>937</v>
      </c>
      <c r="K42" s="56" t="s">
        <v>111</v>
      </c>
      <c r="L42" s="132">
        <v>1807</v>
      </c>
      <c r="M42" s="370"/>
      <c r="N42" s="49"/>
      <c r="O42" s="24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4"/>
    </row>
    <row r="43" spans="1:28" s="2" customFormat="1" ht="20.100000000000001" customHeight="1" x14ac:dyDescent="0.3">
      <c r="A43" s="32" t="s">
        <v>937</v>
      </c>
      <c r="B43" s="31" t="s">
        <v>938</v>
      </c>
      <c r="C43" s="5" t="s">
        <v>1026</v>
      </c>
      <c r="D43" s="10" t="s">
        <v>92</v>
      </c>
      <c r="E43" s="10"/>
      <c r="F43" s="319" t="s">
        <v>4988</v>
      </c>
      <c r="G43" s="52" t="s">
        <v>969</v>
      </c>
      <c r="H43" s="5" t="s">
        <v>148</v>
      </c>
      <c r="I43" s="58" t="s">
        <v>2083</v>
      </c>
      <c r="J43" s="6" t="s">
        <v>937</v>
      </c>
      <c r="K43" s="56" t="s">
        <v>111</v>
      </c>
      <c r="L43" s="132">
        <v>1808</v>
      </c>
      <c r="M43" s="413"/>
      <c r="N43" s="57"/>
      <c r="O43" s="2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4"/>
    </row>
    <row r="44" spans="1:28" s="2" customFormat="1" ht="20.100000000000001" customHeight="1" x14ac:dyDescent="0.3">
      <c r="A44" s="32" t="s">
        <v>937</v>
      </c>
      <c r="B44" s="31" t="s">
        <v>938</v>
      </c>
      <c r="C44" s="5" t="s">
        <v>1027</v>
      </c>
      <c r="D44" s="10" t="s">
        <v>90</v>
      </c>
      <c r="E44" s="10"/>
      <c r="F44" s="319" t="s">
        <v>4989</v>
      </c>
      <c r="G44" s="52" t="s">
        <v>970</v>
      </c>
      <c r="H44" s="5" t="s">
        <v>148</v>
      </c>
      <c r="I44" s="58" t="s">
        <v>2083</v>
      </c>
      <c r="J44" s="6" t="s">
        <v>937</v>
      </c>
      <c r="K44" s="56" t="s">
        <v>111</v>
      </c>
      <c r="L44" s="132">
        <v>1809</v>
      </c>
      <c r="M44" s="414"/>
      <c r="N44" s="53"/>
      <c r="O44" s="2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4"/>
    </row>
    <row r="45" spans="1:28" s="2" customFormat="1" ht="20.100000000000001" customHeight="1" x14ac:dyDescent="0.3">
      <c r="A45" s="32" t="s">
        <v>937</v>
      </c>
      <c r="B45" s="31" t="s">
        <v>938</v>
      </c>
      <c r="C45" s="5" t="s">
        <v>1028</v>
      </c>
      <c r="D45" s="10" t="s">
        <v>91</v>
      </c>
      <c r="E45" s="10"/>
      <c r="F45" s="319" t="s">
        <v>4990</v>
      </c>
      <c r="G45" s="52" t="s">
        <v>971</v>
      </c>
      <c r="H45" s="5" t="s">
        <v>148</v>
      </c>
      <c r="I45" s="58" t="s">
        <v>2083</v>
      </c>
      <c r="J45" s="6" t="s">
        <v>937</v>
      </c>
      <c r="K45" s="56" t="s">
        <v>111</v>
      </c>
      <c r="L45" s="132">
        <v>1810</v>
      </c>
      <c r="M45" s="414"/>
      <c r="N45" s="53"/>
      <c r="O45" s="2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4"/>
    </row>
    <row r="46" spans="1:28" s="279" customFormat="1" ht="20.100000000000001" customHeight="1" x14ac:dyDescent="0.3">
      <c r="A46" s="88" t="s">
        <v>937</v>
      </c>
      <c r="B46" s="246" t="s">
        <v>938</v>
      </c>
      <c r="C46" s="247" t="s">
        <v>1029</v>
      </c>
      <c r="D46" s="248" t="s">
        <v>93</v>
      </c>
      <c r="E46" s="248"/>
      <c r="F46" s="92" t="s">
        <v>468</v>
      </c>
      <c r="G46" s="92" t="s">
        <v>972</v>
      </c>
      <c r="H46" s="247" t="s">
        <v>148</v>
      </c>
      <c r="I46" s="105" t="s">
        <v>2083</v>
      </c>
      <c r="J46" s="106" t="s">
        <v>937</v>
      </c>
      <c r="K46" s="107" t="s">
        <v>111</v>
      </c>
      <c r="L46" s="313">
        <v>1811</v>
      </c>
      <c r="M46" s="501" t="s">
        <v>65</v>
      </c>
      <c r="N46" s="502"/>
      <c r="O46" s="268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  <c r="AA46" s="277"/>
      <c r="AB46" s="278"/>
    </row>
    <row r="47" spans="1:28" s="279" customFormat="1" ht="20.100000000000001" customHeight="1" x14ac:dyDescent="0.3">
      <c r="A47" s="88" t="s">
        <v>937</v>
      </c>
      <c r="B47" s="246" t="s">
        <v>938</v>
      </c>
      <c r="C47" s="247" t="s">
        <v>3664</v>
      </c>
      <c r="D47" s="248"/>
      <c r="E47" s="248"/>
      <c r="F47" s="92" t="s">
        <v>2607</v>
      </c>
      <c r="G47" s="92" t="s">
        <v>2611</v>
      </c>
      <c r="H47" s="247" t="s">
        <v>149</v>
      </c>
      <c r="I47" s="105" t="s">
        <v>2083</v>
      </c>
      <c r="J47" s="106" t="s">
        <v>937</v>
      </c>
      <c r="K47" s="107" t="s">
        <v>111</v>
      </c>
      <c r="L47" s="313">
        <v>1812</v>
      </c>
      <c r="M47" s="501" t="s">
        <v>65</v>
      </c>
      <c r="N47" s="502"/>
      <c r="O47" s="268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8"/>
    </row>
    <row r="48" spans="1:28" s="279" customFormat="1" ht="20.100000000000001" customHeight="1" x14ac:dyDescent="0.3">
      <c r="A48" s="88" t="s">
        <v>937</v>
      </c>
      <c r="B48" s="246" t="s">
        <v>938</v>
      </c>
      <c r="C48" s="247" t="s">
        <v>1030</v>
      </c>
      <c r="D48" s="248"/>
      <c r="E48" s="248"/>
      <c r="F48" s="249" t="s">
        <v>462</v>
      </c>
      <c r="G48" s="307" t="s">
        <v>973</v>
      </c>
      <c r="H48" s="247" t="s">
        <v>150</v>
      </c>
      <c r="I48" s="105" t="s">
        <v>2083</v>
      </c>
      <c r="J48" s="106" t="s">
        <v>937</v>
      </c>
      <c r="K48" s="107" t="s">
        <v>111</v>
      </c>
      <c r="L48" s="313">
        <v>1813</v>
      </c>
      <c r="M48" s="501" t="s">
        <v>65</v>
      </c>
      <c r="N48" s="502"/>
      <c r="O48" s="268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8"/>
    </row>
    <row r="49" spans="1:28" s="279" customFormat="1" ht="20.100000000000001" customHeight="1" x14ac:dyDescent="0.3">
      <c r="A49" s="88" t="s">
        <v>937</v>
      </c>
      <c r="B49" s="246" t="s">
        <v>938</v>
      </c>
      <c r="C49" s="247" t="s">
        <v>1031</v>
      </c>
      <c r="D49" s="248"/>
      <c r="E49" s="248"/>
      <c r="F49" s="249" t="s">
        <v>461</v>
      </c>
      <c r="G49" s="307" t="s">
        <v>974</v>
      </c>
      <c r="H49" s="247" t="s">
        <v>150</v>
      </c>
      <c r="I49" s="105" t="s">
        <v>2083</v>
      </c>
      <c r="J49" s="106" t="s">
        <v>937</v>
      </c>
      <c r="K49" s="107" t="s">
        <v>111</v>
      </c>
      <c r="L49" s="313">
        <v>1814</v>
      </c>
      <c r="M49" s="501" t="s">
        <v>65</v>
      </c>
      <c r="N49" s="502"/>
      <c r="O49" s="268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77"/>
      <c r="AB49" s="278"/>
    </row>
    <row r="50" spans="1:28" s="2" customFormat="1" ht="20.100000000000001" customHeight="1" x14ac:dyDescent="0.3">
      <c r="A50" s="446" t="s">
        <v>79</v>
      </c>
      <c r="B50" s="447"/>
      <c r="C50" s="447"/>
      <c r="D50" s="447"/>
      <c r="E50" s="447"/>
      <c r="F50" s="447"/>
      <c r="G50" s="447"/>
      <c r="H50" s="447"/>
      <c r="I50" s="447"/>
      <c r="J50" s="447"/>
      <c r="K50" s="447"/>
      <c r="L50" s="447"/>
      <c r="M50" s="447"/>
      <c r="N50" s="448"/>
      <c r="O50" s="24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4"/>
    </row>
    <row r="51" spans="1:28" s="2" customFormat="1" ht="20.100000000000001" customHeight="1" x14ac:dyDescent="0.3">
      <c r="A51" s="32" t="s">
        <v>937</v>
      </c>
      <c r="B51" s="31" t="s">
        <v>938</v>
      </c>
      <c r="C51" s="5" t="s">
        <v>33</v>
      </c>
      <c r="D51" s="10"/>
      <c r="E51" s="10"/>
      <c r="F51" s="9" t="s">
        <v>463</v>
      </c>
      <c r="G51" s="79" t="s">
        <v>975</v>
      </c>
      <c r="H51" s="5" t="s">
        <v>148</v>
      </c>
      <c r="I51" s="58" t="s">
        <v>2083</v>
      </c>
      <c r="J51" s="6" t="s">
        <v>937</v>
      </c>
      <c r="K51" s="56" t="s">
        <v>111</v>
      </c>
      <c r="L51" s="60">
        <v>1815</v>
      </c>
      <c r="M51" s="367"/>
      <c r="N51" s="7"/>
      <c r="O51" s="24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4"/>
    </row>
    <row r="52" spans="1:28" s="2" customFormat="1" ht="20.100000000000001" customHeight="1" x14ac:dyDescent="0.3">
      <c r="A52" s="32" t="s">
        <v>937</v>
      </c>
      <c r="B52" s="33" t="s">
        <v>938</v>
      </c>
      <c r="C52" s="50" t="s">
        <v>154</v>
      </c>
      <c r="D52" s="51"/>
      <c r="E52" s="51"/>
      <c r="F52" s="52" t="s">
        <v>478</v>
      </c>
      <c r="G52" s="81" t="s">
        <v>976</v>
      </c>
      <c r="H52" s="50" t="s">
        <v>148</v>
      </c>
      <c r="I52" s="58" t="s">
        <v>2083</v>
      </c>
      <c r="J52" s="6" t="s">
        <v>937</v>
      </c>
      <c r="K52" s="56" t="s">
        <v>111</v>
      </c>
      <c r="L52" s="60">
        <v>1816</v>
      </c>
      <c r="M52" s="371"/>
      <c r="N52" s="55"/>
      <c r="O52" s="24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4"/>
    </row>
    <row r="53" spans="1:28" s="279" customFormat="1" ht="20.100000000000001" customHeight="1" x14ac:dyDescent="0.3">
      <c r="A53" s="88" t="s">
        <v>937</v>
      </c>
      <c r="B53" s="108" t="s">
        <v>938</v>
      </c>
      <c r="C53" s="90" t="s">
        <v>155</v>
      </c>
      <c r="D53" s="91"/>
      <c r="E53" s="91"/>
      <c r="F53" s="92" t="s">
        <v>479</v>
      </c>
      <c r="G53" s="308" t="s">
        <v>977</v>
      </c>
      <c r="H53" s="309" t="s">
        <v>148</v>
      </c>
      <c r="I53" s="105" t="s">
        <v>2083</v>
      </c>
      <c r="J53" s="264" t="s">
        <v>937</v>
      </c>
      <c r="K53" s="107" t="s">
        <v>111</v>
      </c>
      <c r="L53" s="263">
        <v>1817</v>
      </c>
      <c r="M53" s="501" t="s">
        <v>65</v>
      </c>
      <c r="N53" s="502"/>
      <c r="O53" s="268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8"/>
    </row>
    <row r="54" spans="1:28" s="2" customFormat="1" ht="20.100000000000001" customHeight="1" x14ac:dyDescent="0.3">
      <c r="A54" s="32" t="s">
        <v>937</v>
      </c>
      <c r="B54" s="33" t="s">
        <v>938</v>
      </c>
      <c r="C54" s="68" t="s">
        <v>156</v>
      </c>
      <c r="D54" s="69"/>
      <c r="E54" s="69"/>
      <c r="F54" s="70" t="s">
        <v>480</v>
      </c>
      <c r="G54" s="83" t="s">
        <v>978</v>
      </c>
      <c r="H54" s="50" t="s">
        <v>148</v>
      </c>
      <c r="I54" s="58" t="s">
        <v>2083</v>
      </c>
      <c r="J54" s="53" t="s">
        <v>937</v>
      </c>
      <c r="K54" s="76" t="s">
        <v>111</v>
      </c>
      <c r="L54" s="60">
        <v>1818</v>
      </c>
      <c r="M54" s="411"/>
      <c r="N54" s="74"/>
      <c r="O54" s="24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4"/>
    </row>
    <row r="55" spans="1:28" s="279" customFormat="1" ht="20.100000000000001" customHeight="1" x14ac:dyDescent="0.3">
      <c r="A55" s="88" t="s">
        <v>937</v>
      </c>
      <c r="B55" s="108" t="s">
        <v>938</v>
      </c>
      <c r="C55" s="90" t="s">
        <v>388</v>
      </c>
      <c r="D55" s="91"/>
      <c r="E55" s="91"/>
      <c r="F55" s="92" t="s">
        <v>481</v>
      </c>
      <c r="G55" s="308" t="s">
        <v>979</v>
      </c>
      <c r="H55" s="90" t="s">
        <v>148</v>
      </c>
      <c r="I55" s="105" t="s">
        <v>2083</v>
      </c>
      <c r="J55" s="282" t="s">
        <v>937</v>
      </c>
      <c r="K55" s="310" t="s">
        <v>111</v>
      </c>
      <c r="L55" s="263">
        <v>1819</v>
      </c>
      <c r="M55" s="501" t="s">
        <v>65</v>
      </c>
      <c r="N55" s="502"/>
      <c r="O55" s="268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8"/>
    </row>
    <row r="56" spans="1:28" ht="20.100000000000001" customHeight="1" x14ac:dyDescent="0.3">
      <c r="A56" s="207" t="s">
        <v>937</v>
      </c>
      <c r="B56" s="214" t="s">
        <v>938</v>
      </c>
      <c r="C56" s="209" t="s">
        <v>406</v>
      </c>
      <c r="D56" s="157"/>
      <c r="E56" s="157"/>
      <c r="F56" s="188" t="str">
        <f>UCCD1!E31</f>
        <v>IN2D6_PAL10_Falha_14F1</v>
      </c>
      <c r="G56" s="188" t="str">
        <f>UCCD1!F31</f>
        <v>UTRCTRL/BI1GGIO1.Ind6.stVal</v>
      </c>
      <c r="H56" s="209" t="s">
        <v>148</v>
      </c>
      <c r="I56" s="210" t="s">
        <v>2083</v>
      </c>
      <c r="J56" s="208" t="s">
        <v>408</v>
      </c>
      <c r="K56" s="213" t="s">
        <v>412</v>
      </c>
      <c r="L56" s="215">
        <v>1820</v>
      </c>
      <c r="M56" s="371"/>
      <c r="N56" s="208"/>
      <c r="O56" s="2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4"/>
    </row>
    <row r="57" spans="1:28" ht="20.100000000000001" customHeight="1" x14ac:dyDescent="0.3">
      <c r="A57" s="207" t="s">
        <v>937</v>
      </c>
      <c r="B57" s="214" t="s">
        <v>938</v>
      </c>
      <c r="C57" s="209" t="s">
        <v>407</v>
      </c>
      <c r="D57" s="157"/>
      <c r="E57" s="157"/>
      <c r="F57" s="188"/>
      <c r="G57" s="188"/>
      <c r="H57" s="209" t="s">
        <v>148</v>
      </c>
      <c r="I57" s="210" t="s">
        <v>2083</v>
      </c>
      <c r="J57" s="208" t="s">
        <v>409</v>
      </c>
      <c r="K57" s="213" t="s">
        <v>412</v>
      </c>
      <c r="L57" s="215">
        <v>1821</v>
      </c>
      <c r="M57" s="371"/>
      <c r="N57" s="208"/>
      <c r="O57" s="24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4"/>
    </row>
    <row r="58" spans="1:28" s="2" customFormat="1" ht="20.100000000000001" customHeight="1" x14ac:dyDescent="0.3">
      <c r="A58" s="486" t="s">
        <v>80</v>
      </c>
      <c r="B58" s="487"/>
      <c r="C58" s="487"/>
      <c r="D58" s="487"/>
      <c r="E58" s="487"/>
      <c r="F58" s="487"/>
      <c r="G58" s="487"/>
      <c r="H58" s="487"/>
      <c r="I58" s="487"/>
      <c r="J58" s="487"/>
      <c r="K58" s="487"/>
      <c r="L58" s="487"/>
      <c r="M58" s="487"/>
      <c r="N58" s="488"/>
      <c r="O58" s="24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4"/>
    </row>
    <row r="59" spans="1:28" s="2" customFormat="1" ht="20.100000000000001" customHeight="1" x14ac:dyDescent="0.3">
      <c r="A59" s="32" t="s">
        <v>937</v>
      </c>
      <c r="B59" s="31" t="s">
        <v>938</v>
      </c>
      <c r="C59" s="5" t="s">
        <v>32</v>
      </c>
      <c r="D59" s="10"/>
      <c r="E59" s="10"/>
      <c r="F59" s="9" t="s">
        <v>514</v>
      </c>
      <c r="G59" s="79" t="s">
        <v>980</v>
      </c>
      <c r="H59" s="5" t="s">
        <v>166</v>
      </c>
      <c r="I59" s="58" t="s">
        <v>2083</v>
      </c>
      <c r="J59" s="6" t="s">
        <v>937</v>
      </c>
      <c r="K59" s="56" t="s">
        <v>111</v>
      </c>
      <c r="L59" s="60">
        <v>1822</v>
      </c>
      <c r="M59" s="367"/>
      <c r="N59" s="7"/>
      <c r="O59" s="24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4"/>
    </row>
    <row r="60" spans="1:28" s="2" customFormat="1" ht="20.100000000000001" customHeight="1" x14ac:dyDescent="0.3">
      <c r="A60" s="32" t="s">
        <v>937</v>
      </c>
      <c r="B60" s="31" t="s">
        <v>938</v>
      </c>
      <c r="C60" s="5" t="s">
        <v>2671</v>
      </c>
      <c r="D60" s="10"/>
      <c r="E60" s="10"/>
      <c r="F60" s="9" t="s">
        <v>515</v>
      </c>
      <c r="G60" s="79" t="s">
        <v>981</v>
      </c>
      <c r="H60" s="5" t="s">
        <v>166</v>
      </c>
      <c r="I60" s="58" t="s">
        <v>2083</v>
      </c>
      <c r="J60" s="6" t="s">
        <v>937</v>
      </c>
      <c r="K60" s="56" t="s">
        <v>111</v>
      </c>
      <c r="L60" s="60">
        <v>1823</v>
      </c>
      <c r="M60" s="367"/>
      <c r="N60" s="7"/>
      <c r="O60" s="24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4"/>
    </row>
    <row r="61" spans="1:28" s="2" customFormat="1" ht="20.100000000000001" customHeight="1" x14ac:dyDescent="0.3">
      <c r="A61" s="32" t="s">
        <v>937</v>
      </c>
      <c r="B61" s="31" t="s">
        <v>938</v>
      </c>
      <c r="C61" s="5" t="s">
        <v>2672</v>
      </c>
      <c r="D61" s="10"/>
      <c r="E61" s="10"/>
      <c r="F61" s="9" t="s">
        <v>516</v>
      </c>
      <c r="G61" s="79" t="s">
        <v>982</v>
      </c>
      <c r="H61" s="5" t="s">
        <v>166</v>
      </c>
      <c r="I61" s="58" t="s">
        <v>2083</v>
      </c>
      <c r="J61" s="6" t="s">
        <v>937</v>
      </c>
      <c r="K61" s="56" t="s">
        <v>111</v>
      </c>
      <c r="L61" s="60">
        <v>1824</v>
      </c>
      <c r="M61" s="367"/>
      <c r="N61" s="7"/>
      <c r="O61" s="24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4"/>
    </row>
    <row r="62" spans="1:28" s="2" customFormat="1" ht="20.100000000000001" customHeight="1" x14ac:dyDescent="0.3">
      <c r="A62" s="32" t="s">
        <v>937</v>
      </c>
      <c r="B62" s="31" t="s">
        <v>938</v>
      </c>
      <c r="C62" s="5" t="s">
        <v>2673</v>
      </c>
      <c r="D62" s="10"/>
      <c r="E62" s="10"/>
      <c r="F62" s="9" t="s">
        <v>517</v>
      </c>
      <c r="G62" s="79" t="s">
        <v>983</v>
      </c>
      <c r="H62" s="5" t="s">
        <v>166</v>
      </c>
      <c r="I62" s="58" t="s">
        <v>2083</v>
      </c>
      <c r="J62" s="6" t="s">
        <v>937</v>
      </c>
      <c r="K62" s="56" t="s">
        <v>111</v>
      </c>
      <c r="L62" s="60">
        <v>1825</v>
      </c>
      <c r="M62" s="367"/>
      <c r="N62" s="7"/>
      <c r="O62" s="24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4"/>
    </row>
    <row r="63" spans="1:28" s="2" customFormat="1" ht="20.100000000000001" customHeight="1" x14ac:dyDescent="0.3">
      <c r="A63" s="32" t="s">
        <v>937</v>
      </c>
      <c r="B63" s="31" t="s">
        <v>938</v>
      </c>
      <c r="C63" s="5" t="s">
        <v>2674</v>
      </c>
      <c r="D63" s="10"/>
      <c r="E63" s="10"/>
      <c r="F63" s="9" t="s">
        <v>518</v>
      </c>
      <c r="G63" s="79" t="s">
        <v>984</v>
      </c>
      <c r="H63" s="5" t="s">
        <v>166</v>
      </c>
      <c r="I63" s="58" t="s">
        <v>2083</v>
      </c>
      <c r="J63" s="6" t="s">
        <v>937</v>
      </c>
      <c r="K63" s="56" t="s">
        <v>111</v>
      </c>
      <c r="L63" s="60">
        <v>1826</v>
      </c>
      <c r="M63" s="367"/>
      <c r="N63" s="7"/>
      <c r="O63" s="24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4"/>
    </row>
    <row r="64" spans="1:28" s="2" customFormat="1" ht="20.100000000000001" customHeight="1" x14ac:dyDescent="0.3">
      <c r="A64" s="32" t="s">
        <v>937</v>
      </c>
      <c r="B64" s="31" t="s">
        <v>938</v>
      </c>
      <c r="C64" s="5" t="s">
        <v>31</v>
      </c>
      <c r="D64" s="10"/>
      <c r="E64" s="10"/>
      <c r="F64" s="9" t="s">
        <v>519</v>
      </c>
      <c r="G64" s="79" t="s">
        <v>985</v>
      </c>
      <c r="H64" s="5" t="s">
        <v>166</v>
      </c>
      <c r="I64" s="58" t="s">
        <v>2083</v>
      </c>
      <c r="J64" s="6" t="s">
        <v>937</v>
      </c>
      <c r="K64" s="56" t="s">
        <v>111</v>
      </c>
      <c r="L64" s="60">
        <v>1827</v>
      </c>
      <c r="M64" s="367"/>
      <c r="N64" s="7"/>
      <c r="O64" s="24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4"/>
    </row>
    <row r="65" spans="1:28" s="2" customFormat="1" ht="20.100000000000001" customHeight="1" x14ac:dyDescent="0.3">
      <c r="A65" s="32" t="s">
        <v>937</v>
      </c>
      <c r="B65" s="31" t="s">
        <v>938</v>
      </c>
      <c r="C65" s="5" t="s">
        <v>30</v>
      </c>
      <c r="D65" s="10"/>
      <c r="E65" s="10"/>
      <c r="F65" s="9" t="s">
        <v>520</v>
      </c>
      <c r="G65" s="79" t="s">
        <v>986</v>
      </c>
      <c r="H65" s="5" t="s">
        <v>166</v>
      </c>
      <c r="I65" s="58" t="s">
        <v>2083</v>
      </c>
      <c r="J65" s="6" t="s">
        <v>937</v>
      </c>
      <c r="K65" s="56" t="s">
        <v>111</v>
      </c>
      <c r="L65" s="60">
        <v>1828</v>
      </c>
      <c r="M65" s="367"/>
      <c r="N65" s="7"/>
      <c r="O65" s="24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4"/>
    </row>
    <row r="66" spans="1:28" s="2" customFormat="1" ht="20.100000000000001" customHeight="1" x14ac:dyDescent="0.3">
      <c r="A66" s="32" t="s">
        <v>937</v>
      </c>
      <c r="B66" s="31" t="s">
        <v>938</v>
      </c>
      <c r="C66" s="5" t="s">
        <v>29</v>
      </c>
      <c r="D66" s="10"/>
      <c r="E66" s="10"/>
      <c r="F66" s="9" t="s">
        <v>521</v>
      </c>
      <c r="G66" s="79" t="s">
        <v>987</v>
      </c>
      <c r="H66" s="5" t="s">
        <v>166</v>
      </c>
      <c r="I66" s="58" t="s">
        <v>2083</v>
      </c>
      <c r="J66" s="6" t="s">
        <v>937</v>
      </c>
      <c r="K66" s="56" t="s">
        <v>111</v>
      </c>
      <c r="L66" s="60">
        <v>1829</v>
      </c>
      <c r="M66" s="367"/>
      <c r="N66" s="7"/>
      <c r="O66" s="24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4"/>
    </row>
    <row r="67" spans="1:28" s="2" customFormat="1" ht="20.100000000000001" customHeight="1" x14ac:dyDescent="0.3">
      <c r="A67" s="32" t="s">
        <v>937</v>
      </c>
      <c r="B67" s="31" t="s">
        <v>938</v>
      </c>
      <c r="C67" s="5" t="s">
        <v>499</v>
      </c>
      <c r="D67" s="10"/>
      <c r="E67" s="10"/>
      <c r="F67" s="9" t="s">
        <v>548</v>
      </c>
      <c r="G67" s="79" t="s">
        <v>988</v>
      </c>
      <c r="H67" s="5" t="s">
        <v>166</v>
      </c>
      <c r="I67" s="58" t="s">
        <v>2083</v>
      </c>
      <c r="J67" s="6" t="s">
        <v>937</v>
      </c>
      <c r="K67" s="56" t="s">
        <v>111</v>
      </c>
      <c r="L67" s="60">
        <v>1830</v>
      </c>
      <c r="M67" s="367"/>
      <c r="N67" s="7"/>
      <c r="O67" s="24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4"/>
    </row>
    <row r="68" spans="1:28" s="2" customFormat="1" ht="20.100000000000001" customHeight="1" x14ac:dyDescent="0.3">
      <c r="A68" s="32" t="s">
        <v>937</v>
      </c>
      <c r="B68" s="31" t="s">
        <v>938</v>
      </c>
      <c r="C68" s="5" t="s">
        <v>28</v>
      </c>
      <c r="D68" s="10"/>
      <c r="E68" s="10"/>
      <c r="F68" s="9" t="s">
        <v>547</v>
      </c>
      <c r="G68" s="79" t="s">
        <v>989</v>
      </c>
      <c r="H68" s="5" t="s">
        <v>166</v>
      </c>
      <c r="I68" s="58" t="s">
        <v>2083</v>
      </c>
      <c r="J68" s="6" t="s">
        <v>937</v>
      </c>
      <c r="K68" s="56" t="s">
        <v>111</v>
      </c>
      <c r="L68" s="60">
        <v>1831</v>
      </c>
      <c r="M68" s="367"/>
      <c r="N68" s="7"/>
      <c r="O68" s="24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4"/>
    </row>
    <row r="69" spans="1:28" s="2" customFormat="1" ht="20.100000000000001" customHeight="1" x14ac:dyDescent="0.3">
      <c r="A69" s="32" t="s">
        <v>937</v>
      </c>
      <c r="B69" s="31" t="s">
        <v>938</v>
      </c>
      <c r="C69" s="5" t="s">
        <v>27</v>
      </c>
      <c r="D69" s="10"/>
      <c r="E69" s="10"/>
      <c r="F69" s="9" t="s">
        <v>637</v>
      </c>
      <c r="G69" s="79" t="s">
        <v>990</v>
      </c>
      <c r="H69" s="5" t="s">
        <v>166</v>
      </c>
      <c r="I69" s="58" t="s">
        <v>2083</v>
      </c>
      <c r="J69" s="6" t="s">
        <v>937</v>
      </c>
      <c r="K69" s="56" t="s">
        <v>111</v>
      </c>
      <c r="L69" s="60">
        <v>1832</v>
      </c>
      <c r="M69" s="367"/>
      <c r="N69" s="7"/>
      <c r="O69" s="24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4"/>
    </row>
    <row r="70" spans="1:28" s="2" customFormat="1" ht="20.100000000000001" customHeight="1" x14ac:dyDescent="0.3">
      <c r="A70" s="32" t="s">
        <v>937</v>
      </c>
      <c r="B70" s="31" t="s">
        <v>938</v>
      </c>
      <c r="C70" s="5" t="s">
        <v>26</v>
      </c>
      <c r="D70" s="10"/>
      <c r="E70" s="10"/>
      <c r="F70" s="9" t="s">
        <v>546</v>
      </c>
      <c r="G70" s="79" t="s">
        <v>991</v>
      </c>
      <c r="H70" s="5" t="s">
        <v>166</v>
      </c>
      <c r="I70" s="58" t="s">
        <v>2083</v>
      </c>
      <c r="J70" s="6" t="s">
        <v>937</v>
      </c>
      <c r="K70" s="56" t="s">
        <v>111</v>
      </c>
      <c r="L70" s="60">
        <v>1833</v>
      </c>
      <c r="M70" s="367"/>
      <c r="N70" s="7"/>
      <c r="O70" s="24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4"/>
    </row>
    <row r="71" spans="1:28" s="2" customFormat="1" ht="20.100000000000001" customHeight="1" x14ac:dyDescent="0.3">
      <c r="A71" s="32" t="s">
        <v>937</v>
      </c>
      <c r="B71" s="31" t="s">
        <v>938</v>
      </c>
      <c r="C71" s="5" t="s">
        <v>387</v>
      </c>
      <c r="D71" s="10"/>
      <c r="E71" s="10"/>
      <c r="F71" s="9" t="s">
        <v>545</v>
      </c>
      <c r="G71" s="79" t="s">
        <v>992</v>
      </c>
      <c r="H71" s="5" t="s">
        <v>404</v>
      </c>
      <c r="I71" s="58" t="s">
        <v>2083</v>
      </c>
      <c r="J71" s="6" t="s">
        <v>937</v>
      </c>
      <c r="K71" s="56" t="s">
        <v>111</v>
      </c>
      <c r="L71" s="60">
        <v>1834</v>
      </c>
      <c r="M71" s="367"/>
      <c r="N71" s="7"/>
      <c r="O71" s="24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4"/>
    </row>
    <row r="72" spans="1:28" s="2" customFormat="1" ht="20.100000000000001" customHeight="1" x14ac:dyDescent="0.3">
      <c r="A72" s="32" t="s">
        <v>937</v>
      </c>
      <c r="B72" s="31" t="s">
        <v>938</v>
      </c>
      <c r="C72" s="5" t="s">
        <v>403</v>
      </c>
      <c r="D72" s="10"/>
      <c r="E72" s="10"/>
      <c r="F72" s="9" t="s">
        <v>544</v>
      </c>
      <c r="G72" s="79" t="s">
        <v>993</v>
      </c>
      <c r="H72" s="5" t="s">
        <v>166</v>
      </c>
      <c r="I72" s="58" t="s">
        <v>2083</v>
      </c>
      <c r="J72" s="6" t="s">
        <v>937</v>
      </c>
      <c r="K72" s="56" t="s">
        <v>111</v>
      </c>
      <c r="L72" s="60">
        <v>1835</v>
      </c>
      <c r="M72" s="367"/>
      <c r="N72" s="7"/>
      <c r="O72" s="24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4"/>
    </row>
    <row r="73" spans="1:28" s="2" customFormat="1" ht="20.100000000000001" customHeight="1" x14ac:dyDescent="0.3">
      <c r="A73" s="32" t="s">
        <v>937</v>
      </c>
      <c r="B73" s="31" t="s">
        <v>938</v>
      </c>
      <c r="C73" s="5" t="s">
        <v>385</v>
      </c>
      <c r="D73" s="10"/>
      <c r="E73" s="10"/>
      <c r="F73" s="9" t="s">
        <v>543</v>
      </c>
      <c r="G73" s="79" t="s">
        <v>994</v>
      </c>
      <c r="H73" s="5" t="s">
        <v>166</v>
      </c>
      <c r="I73" s="58" t="s">
        <v>2083</v>
      </c>
      <c r="J73" s="6" t="s">
        <v>937</v>
      </c>
      <c r="K73" s="56" t="s">
        <v>111</v>
      </c>
      <c r="L73" s="60">
        <v>1836</v>
      </c>
      <c r="M73" s="367"/>
      <c r="N73" s="7"/>
      <c r="O73" s="24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4"/>
    </row>
    <row r="74" spans="1:28" s="2" customFormat="1" ht="20.100000000000001" customHeight="1" x14ac:dyDescent="0.3">
      <c r="A74" s="32" t="s">
        <v>937</v>
      </c>
      <c r="B74" s="31" t="s">
        <v>938</v>
      </c>
      <c r="C74" s="5" t="s">
        <v>386</v>
      </c>
      <c r="D74" s="10"/>
      <c r="E74" s="10"/>
      <c r="F74" s="9" t="s">
        <v>542</v>
      </c>
      <c r="G74" s="79" t="s">
        <v>995</v>
      </c>
      <c r="H74" s="5" t="s">
        <v>404</v>
      </c>
      <c r="I74" s="58" t="s">
        <v>2083</v>
      </c>
      <c r="J74" s="6" t="s">
        <v>937</v>
      </c>
      <c r="K74" s="56" t="s">
        <v>111</v>
      </c>
      <c r="L74" s="60">
        <v>1837</v>
      </c>
      <c r="M74" s="367"/>
      <c r="N74" s="7"/>
      <c r="O74" s="24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4"/>
    </row>
    <row r="75" spans="1:28" s="2" customFormat="1" ht="20.100000000000001" customHeight="1" x14ac:dyDescent="0.3">
      <c r="A75" s="32" t="s">
        <v>937</v>
      </c>
      <c r="B75" s="31" t="s">
        <v>938</v>
      </c>
      <c r="C75" s="5" t="s">
        <v>399</v>
      </c>
      <c r="D75" s="10"/>
      <c r="E75" s="10"/>
      <c r="F75" s="9" t="s">
        <v>541</v>
      </c>
      <c r="G75" s="79" t="s">
        <v>996</v>
      </c>
      <c r="H75" s="5" t="s">
        <v>148</v>
      </c>
      <c r="I75" s="58" t="s">
        <v>2083</v>
      </c>
      <c r="J75" s="6" t="s">
        <v>937</v>
      </c>
      <c r="K75" s="56" t="s">
        <v>111</v>
      </c>
      <c r="L75" s="60">
        <v>1838</v>
      </c>
      <c r="M75" s="367"/>
      <c r="N75" s="7"/>
      <c r="O75" s="24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4"/>
    </row>
    <row r="76" spans="1:28" s="2" customFormat="1" ht="20.100000000000001" customHeight="1" x14ac:dyDescent="0.3">
      <c r="A76" s="32" t="s">
        <v>937</v>
      </c>
      <c r="B76" s="31" t="s">
        <v>938</v>
      </c>
      <c r="C76" s="5" t="s">
        <v>389</v>
      </c>
      <c r="D76" s="10"/>
      <c r="E76" s="10"/>
      <c r="F76" s="9" t="s">
        <v>540</v>
      </c>
      <c r="G76" s="79" t="s">
        <v>997</v>
      </c>
      <c r="H76" s="5" t="s">
        <v>159</v>
      </c>
      <c r="I76" s="58" t="s">
        <v>2083</v>
      </c>
      <c r="J76" s="6" t="s">
        <v>937</v>
      </c>
      <c r="K76" s="56" t="s">
        <v>111</v>
      </c>
      <c r="L76" s="60">
        <v>1839</v>
      </c>
      <c r="M76" s="367"/>
      <c r="N76" s="7"/>
      <c r="O76" s="24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4"/>
    </row>
    <row r="77" spans="1:28" s="2" customFormat="1" ht="20.100000000000001" customHeight="1" x14ac:dyDescent="0.3">
      <c r="A77" s="32" t="s">
        <v>937</v>
      </c>
      <c r="B77" s="31" t="s">
        <v>938</v>
      </c>
      <c r="C77" s="5" t="s">
        <v>390</v>
      </c>
      <c r="D77" s="10"/>
      <c r="E77" s="10"/>
      <c r="F77" s="9" t="s">
        <v>539</v>
      </c>
      <c r="G77" s="79" t="s">
        <v>998</v>
      </c>
      <c r="H77" s="5" t="s">
        <v>159</v>
      </c>
      <c r="I77" s="58" t="s">
        <v>2083</v>
      </c>
      <c r="J77" s="6" t="s">
        <v>937</v>
      </c>
      <c r="K77" s="56" t="s">
        <v>111</v>
      </c>
      <c r="L77" s="60">
        <v>1840</v>
      </c>
      <c r="M77" s="367"/>
      <c r="N77" s="7"/>
      <c r="O77" s="24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4"/>
    </row>
    <row r="78" spans="1:28" s="2" customFormat="1" ht="20.100000000000001" customHeight="1" x14ac:dyDescent="0.3">
      <c r="A78" s="32" t="s">
        <v>937</v>
      </c>
      <c r="B78" s="31" t="s">
        <v>938</v>
      </c>
      <c r="C78" s="5" t="s">
        <v>391</v>
      </c>
      <c r="D78" s="10"/>
      <c r="E78" s="10"/>
      <c r="F78" s="9" t="s">
        <v>538</v>
      </c>
      <c r="G78" s="79" t="s">
        <v>999</v>
      </c>
      <c r="H78" s="5" t="s">
        <v>159</v>
      </c>
      <c r="I78" s="58" t="s">
        <v>2083</v>
      </c>
      <c r="J78" s="6" t="s">
        <v>937</v>
      </c>
      <c r="K78" s="56" t="s">
        <v>111</v>
      </c>
      <c r="L78" s="60">
        <v>1841</v>
      </c>
      <c r="M78" s="367"/>
      <c r="N78" s="7"/>
      <c r="O78" s="24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4"/>
    </row>
    <row r="79" spans="1:28" s="2" customFormat="1" ht="20.100000000000001" customHeight="1" x14ac:dyDescent="0.3">
      <c r="A79" s="32" t="s">
        <v>937</v>
      </c>
      <c r="B79" s="31" t="s">
        <v>938</v>
      </c>
      <c r="C79" s="5" t="s">
        <v>392</v>
      </c>
      <c r="D79" s="10"/>
      <c r="E79" s="10"/>
      <c r="F79" s="9" t="s">
        <v>537</v>
      </c>
      <c r="G79" s="79" t="s">
        <v>1000</v>
      </c>
      <c r="H79" s="5" t="s">
        <v>159</v>
      </c>
      <c r="I79" s="58" t="s">
        <v>2083</v>
      </c>
      <c r="J79" s="6" t="s">
        <v>937</v>
      </c>
      <c r="K79" s="56" t="s">
        <v>111</v>
      </c>
      <c r="L79" s="60">
        <v>1842</v>
      </c>
      <c r="M79" s="367"/>
      <c r="N79" s="7"/>
      <c r="O79" s="24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4"/>
    </row>
    <row r="80" spans="1:28" s="2" customFormat="1" ht="20.100000000000001" customHeight="1" x14ac:dyDescent="0.3">
      <c r="A80" s="32" t="s">
        <v>937</v>
      </c>
      <c r="B80" s="31" t="s">
        <v>938</v>
      </c>
      <c r="C80" s="5" t="s">
        <v>393</v>
      </c>
      <c r="D80" s="10"/>
      <c r="E80" s="10"/>
      <c r="F80" s="9" t="s">
        <v>536</v>
      </c>
      <c r="G80" s="79" t="s">
        <v>1001</v>
      </c>
      <c r="H80" s="5" t="s">
        <v>159</v>
      </c>
      <c r="I80" s="58" t="s">
        <v>2083</v>
      </c>
      <c r="J80" s="6" t="s">
        <v>937</v>
      </c>
      <c r="K80" s="56" t="s">
        <v>111</v>
      </c>
      <c r="L80" s="60">
        <v>1843</v>
      </c>
      <c r="M80" s="367"/>
      <c r="N80" s="7"/>
      <c r="O80" s="24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4"/>
    </row>
    <row r="81" spans="1:28" s="2" customFormat="1" ht="20.100000000000001" customHeight="1" x14ac:dyDescent="0.3">
      <c r="A81" s="32" t="s">
        <v>937</v>
      </c>
      <c r="B81" s="31" t="s">
        <v>938</v>
      </c>
      <c r="C81" s="5" t="s">
        <v>394</v>
      </c>
      <c r="D81" s="10"/>
      <c r="E81" s="10"/>
      <c r="F81" s="9" t="s">
        <v>535</v>
      </c>
      <c r="G81" s="79" t="s">
        <v>1002</v>
      </c>
      <c r="H81" s="5" t="s">
        <v>166</v>
      </c>
      <c r="I81" s="58" t="s">
        <v>2083</v>
      </c>
      <c r="J81" s="6" t="s">
        <v>937</v>
      </c>
      <c r="K81" s="56" t="s">
        <v>111</v>
      </c>
      <c r="L81" s="60">
        <v>1844</v>
      </c>
      <c r="M81" s="367"/>
      <c r="N81" s="7"/>
      <c r="O81" s="24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4"/>
    </row>
    <row r="82" spans="1:28" s="2" customFormat="1" ht="20.100000000000001" customHeight="1" x14ac:dyDescent="0.3">
      <c r="A82" s="32" t="s">
        <v>937</v>
      </c>
      <c r="B82" s="31" t="s">
        <v>938</v>
      </c>
      <c r="C82" s="5" t="s">
        <v>395</v>
      </c>
      <c r="D82" s="10"/>
      <c r="E82" s="10"/>
      <c r="F82" s="9" t="s">
        <v>534</v>
      </c>
      <c r="G82" s="79" t="s">
        <v>1003</v>
      </c>
      <c r="H82" s="5" t="s">
        <v>166</v>
      </c>
      <c r="I82" s="58" t="s">
        <v>2083</v>
      </c>
      <c r="J82" s="6" t="s">
        <v>937</v>
      </c>
      <c r="K82" s="56" t="s">
        <v>111</v>
      </c>
      <c r="L82" s="60">
        <v>1845</v>
      </c>
      <c r="M82" s="367"/>
      <c r="N82" s="7"/>
      <c r="O82" s="24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4"/>
    </row>
    <row r="83" spans="1:28" s="2" customFormat="1" ht="20.100000000000001" customHeight="1" x14ac:dyDescent="0.3">
      <c r="A83" s="32" t="s">
        <v>937</v>
      </c>
      <c r="B83" s="31" t="s">
        <v>938</v>
      </c>
      <c r="C83" s="5" t="s">
        <v>396</v>
      </c>
      <c r="D83" s="10"/>
      <c r="E83" s="10"/>
      <c r="F83" s="9" t="s">
        <v>533</v>
      </c>
      <c r="G83" s="79" t="s">
        <v>1004</v>
      </c>
      <c r="H83" s="5" t="s">
        <v>166</v>
      </c>
      <c r="I83" s="58" t="s">
        <v>2083</v>
      </c>
      <c r="J83" s="6" t="s">
        <v>937</v>
      </c>
      <c r="K83" s="56" t="s">
        <v>111</v>
      </c>
      <c r="L83" s="60">
        <v>1846</v>
      </c>
      <c r="M83" s="367"/>
      <c r="N83" s="7"/>
      <c r="O83" s="24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4"/>
    </row>
    <row r="84" spans="1:28" s="2" customFormat="1" ht="20.100000000000001" customHeight="1" x14ac:dyDescent="0.3">
      <c r="A84" s="32" t="s">
        <v>937</v>
      </c>
      <c r="B84" s="31" t="s">
        <v>938</v>
      </c>
      <c r="C84" s="5" t="s">
        <v>397</v>
      </c>
      <c r="D84" s="10"/>
      <c r="E84" s="10"/>
      <c r="F84" s="9" t="s">
        <v>532</v>
      </c>
      <c r="G84" s="79" t="s">
        <v>1005</v>
      </c>
      <c r="H84" s="5" t="s">
        <v>166</v>
      </c>
      <c r="I84" s="58" t="s">
        <v>2083</v>
      </c>
      <c r="J84" s="6" t="s">
        <v>937</v>
      </c>
      <c r="K84" s="56" t="s">
        <v>111</v>
      </c>
      <c r="L84" s="60">
        <v>1847</v>
      </c>
      <c r="M84" s="367"/>
      <c r="N84" s="7"/>
      <c r="O84" s="24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4"/>
    </row>
    <row r="85" spans="1:28" s="2" customFormat="1" ht="20.100000000000001" customHeight="1" x14ac:dyDescent="0.3">
      <c r="A85" s="32" t="s">
        <v>937</v>
      </c>
      <c r="B85" s="31" t="s">
        <v>938</v>
      </c>
      <c r="C85" s="5" t="s">
        <v>398</v>
      </c>
      <c r="D85" s="10"/>
      <c r="E85" s="10"/>
      <c r="F85" s="9" t="s">
        <v>531</v>
      </c>
      <c r="G85" s="79" t="s">
        <v>1006</v>
      </c>
      <c r="H85" s="5" t="s">
        <v>166</v>
      </c>
      <c r="I85" s="58" t="s">
        <v>2083</v>
      </c>
      <c r="J85" s="6" t="s">
        <v>937</v>
      </c>
      <c r="K85" s="56" t="s">
        <v>111</v>
      </c>
      <c r="L85" s="60">
        <v>1848</v>
      </c>
      <c r="M85" s="367"/>
      <c r="N85" s="7"/>
      <c r="O85" s="24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4"/>
    </row>
    <row r="86" spans="1:28" s="2" customFormat="1" ht="20.100000000000001" customHeight="1" x14ac:dyDescent="0.3">
      <c r="A86" s="32" t="s">
        <v>937</v>
      </c>
      <c r="B86" s="31" t="s">
        <v>938</v>
      </c>
      <c r="C86" s="5" t="s">
        <v>9</v>
      </c>
      <c r="D86" s="10"/>
      <c r="E86" s="10"/>
      <c r="F86" s="9" t="s">
        <v>530</v>
      </c>
      <c r="G86" s="79" t="s">
        <v>1007</v>
      </c>
      <c r="H86" s="5" t="s">
        <v>404</v>
      </c>
      <c r="I86" s="58" t="s">
        <v>2083</v>
      </c>
      <c r="J86" s="6" t="s">
        <v>937</v>
      </c>
      <c r="K86" s="56" t="s">
        <v>111</v>
      </c>
      <c r="L86" s="60">
        <v>1849</v>
      </c>
      <c r="M86" s="367"/>
      <c r="N86" s="7"/>
      <c r="O86" s="24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4"/>
    </row>
    <row r="87" spans="1:28" s="2" customFormat="1" ht="20.100000000000001" customHeight="1" x14ac:dyDescent="0.3">
      <c r="A87" s="32" t="s">
        <v>937</v>
      </c>
      <c r="B87" s="31" t="s">
        <v>938</v>
      </c>
      <c r="C87" s="5" t="s">
        <v>402</v>
      </c>
      <c r="D87" s="10"/>
      <c r="E87" s="10"/>
      <c r="F87" s="9" t="s">
        <v>529</v>
      </c>
      <c r="G87" s="79" t="s">
        <v>1008</v>
      </c>
      <c r="H87" s="5" t="s">
        <v>166</v>
      </c>
      <c r="I87" s="58" t="s">
        <v>2083</v>
      </c>
      <c r="J87" s="6" t="s">
        <v>937</v>
      </c>
      <c r="K87" s="56" t="s">
        <v>111</v>
      </c>
      <c r="L87" s="60">
        <v>1850</v>
      </c>
      <c r="M87" s="367"/>
      <c r="N87" s="7"/>
      <c r="O87" s="24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4"/>
    </row>
    <row r="88" spans="1:28" s="2" customFormat="1" ht="20.100000000000001" customHeight="1" x14ac:dyDescent="0.3">
      <c r="A88" s="32" t="s">
        <v>937</v>
      </c>
      <c r="B88" s="31" t="s">
        <v>938</v>
      </c>
      <c r="C88" s="5" t="s">
        <v>7</v>
      </c>
      <c r="D88" s="10"/>
      <c r="E88" s="10"/>
      <c r="F88" s="9" t="s">
        <v>528</v>
      </c>
      <c r="G88" s="79" t="s">
        <v>1009</v>
      </c>
      <c r="H88" s="5" t="s">
        <v>166</v>
      </c>
      <c r="I88" s="58" t="s">
        <v>2083</v>
      </c>
      <c r="J88" s="6" t="s">
        <v>937</v>
      </c>
      <c r="K88" s="56" t="s">
        <v>111</v>
      </c>
      <c r="L88" s="60">
        <v>1851</v>
      </c>
      <c r="M88" s="367"/>
      <c r="N88" s="7"/>
      <c r="O88" s="24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4"/>
    </row>
    <row r="89" spans="1:28" s="2" customFormat="1" ht="20.100000000000001" customHeight="1" x14ac:dyDescent="0.3">
      <c r="A89" s="32" t="s">
        <v>937</v>
      </c>
      <c r="B89" s="31" t="s">
        <v>938</v>
      </c>
      <c r="C89" s="5" t="s">
        <v>6</v>
      </c>
      <c r="D89" s="10"/>
      <c r="E89" s="10"/>
      <c r="F89" s="9" t="s">
        <v>527</v>
      </c>
      <c r="G89" s="79" t="s">
        <v>1010</v>
      </c>
      <c r="H89" s="5" t="s">
        <v>166</v>
      </c>
      <c r="I89" s="58" t="s">
        <v>2083</v>
      </c>
      <c r="J89" s="6" t="s">
        <v>937</v>
      </c>
      <c r="K89" s="56" t="s">
        <v>111</v>
      </c>
      <c r="L89" s="60">
        <v>1852</v>
      </c>
      <c r="M89" s="367"/>
      <c r="N89" s="7"/>
      <c r="O89" s="24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4"/>
    </row>
    <row r="90" spans="1:28" s="2" customFormat="1" ht="20.100000000000001" customHeight="1" x14ac:dyDescent="0.3">
      <c r="A90" s="32" t="s">
        <v>937</v>
      </c>
      <c r="B90" s="31" t="s">
        <v>938</v>
      </c>
      <c r="C90" s="5" t="s">
        <v>163</v>
      </c>
      <c r="D90" s="10"/>
      <c r="E90" s="10"/>
      <c r="F90" s="9" t="s">
        <v>526</v>
      </c>
      <c r="G90" s="79" t="s">
        <v>1011</v>
      </c>
      <c r="H90" s="5" t="s">
        <v>166</v>
      </c>
      <c r="I90" s="58" t="s">
        <v>2083</v>
      </c>
      <c r="J90" s="6" t="s">
        <v>937</v>
      </c>
      <c r="K90" s="56" t="s">
        <v>111</v>
      </c>
      <c r="L90" s="60">
        <v>1853</v>
      </c>
      <c r="M90" s="367"/>
      <c r="N90" s="7"/>
      <c r="O90" s="24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4"/>
    </row>
    <row r="91" spans="1:28" s="2" customFormat="1" ht="20.100000000000001" customHeight="1" x14ac:dyDescent="0.3">
      <c r="A91" s="32" t="s">
        <v>937</v>
      </c>
      <c r="B91" s="31" t="s">
        <v>938</v>
      </c>
      <c r="C91" s="5" t="s">
        <v>1</v>
      </c>
      <c r="D91" s="10"/>
      <c r="E91" s="10"/>
      <c r="F91" s="9" t="s">
        <v>525</v>
      </c>
      <c r="G91" s="79" t="s">
        <v>1012</v>
      </c>
      <c r="H91" s="5" t="s">
        <v>166</v>
      </c>
      <c r="I91" s="58" t="s">
        <v>2083</v>
      </c>
      <c r="J91" s="6" t="s">
        <v>937</v>
      </c>
      <c r="K91" s="56" t="s">
        <v>111</v>
      </c>
      <c r="L91" s="60">
        <v>1854</v>
      </c>
      <c r="M91" s="367"/>
      <c r="N91" s="7"/>
      <c r="O91" s="24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4"/>
    </row>
    <row r="92" spans="1:28" s="2" customFormat="1" ht="20.100000000000001" customHeight="1" x14ac:dyDescent="0.3">
      <c r="A92" s="32" t="s">
        <v>937</v>
      </c>
      <c r="B92" s="31" t="s">
        <v>938</v>
      </c>
      <c r="C92" s="5" t="s">
        <v>401</v>
      </c>
      <c r="D92" s="10"/>
      <c r="E92" s="10"/>
      <c r="F92" s="9" t="s">
        <v>524</v>
      </c>
      <c r="G92" s="79" t="s">
        <v>1013</v>
      </c>
      <c r="H92" s="5" t="s">
        <v>405</v>
      </c>
      <c r="I92" s="58" t="s">
        <v>2083</v>
      </c>
      <c r="J92" s="6" t="s">
        <v>937</v>
      </c>
      <c r="K92" s="56" t="s">
        <v>111</v>
      </c>
      <c r="L92" s="60">
        <v>1855</v>
      </c>
      <c r="M92" s="367"/>
      <c r="N92" s="7"/>
      <c r="O92" s="24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4"/>
    </row>
    <row r="93" spans="1:28" s="2" customFormat="1" ht="20.100000000000001" customHeight="1" x14ac:dyDescent="0.3">
      <c r="A93" s="32" t="s">
        <v>937</v>
      </c>
      <c r="B93" s="31" t="s">
        <v>938</v>
      </c>
      <c r="C93" s="5" t="s">
        <v>400</v>
      </c>
      <c r="D93" s="10"/>
      <c r="E93" s="10"/>
      <c r="F93" s="9" t="s">
        <v>523</v>
      </c>
      <c r="G93" s="79" t="s">
        <v>1014</v>
      </c>
      <c r="H93" s="5" t="s">
        <v>166</v>
      </c>
      <c r="I93" s="58" t="s">
        <v>2083</v>
      </c>
      <c r="J93" s="6" t="s">
        <v>937</v>
      </c>
      <c r="K93" s="56" t="s">
        <v>111</v>
      </c>
      <c r="L93" s="60">
        <v>1856</v>
      </c>
      <c r="M93" s="367"/>
      <c r="N93" s="7"/>
      <c r="O93" s="24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4"/>
    </row>
    <row r="94" spans="1:28" s="2" customFormat="1" ht="20.100000000000001" customHeight="1" x14ac:dyDescent="0.3">
      <c r="A94" s="32" t="s">
        <v>937</v>
      </c>
      <c r="B94" s="31" t="s">
        <v>938</v>
      </c>
      <c r="C94" s="5" t="s">
        <v>200</v>
      </c>
      <c r="D94" s="10"/>
      <c r="E94" s="10"/>
      <c r="F94" s="9" t="s">
        <v>522</v>
      </c>
      <c r="G94" s="79" t="s">
        <v>1015</v>
      </c>
      <c r="H94" s="5" t="s">
        <v>166</v>
      </c>
      <c r="I94" s="58" t="s">
        <v>2083</v>
      </c>
      <c r="J94" s="6" t="s">
        <v>937</v>
      </c>
      <c r="K94" s="56" t="s">
        <v>111</v>
      </c>
      <c r="L94" s="60">
        <v>1857</v>
      </c>
      <c r="M94" s="367"/>
      <c r="N94" s="7"/>
      <c r="O94" s="24"/>
      <c r="P94" s="13"/>
      <c r="Q94" s="27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4"/>
    </row>
    <row r="95" spans="1:28" s="2" customFormat="1" ht="20.100000000000001" customHeight="1" x14ac:dyDescent="0.3">
      <c r="A95" s="73" t="s">
        <v>937</v>
      </c>
      <c r="B95" s="401" t="s">
        <v>938</v>
      </c>
      <c r="C95" s="317" t="s">
        <v>305</v>
      </c>
      <c r="D95" s="318"/>
      <c r="E95" s="318"/>
      <c r="F95" s="319" t="s">
        <v>3676</v>
      </c>
      <c r="G95" s="320" t="s">
        <v>5066</v>
      </c>
      <c r="H95" s="317" t="s">
        <v>159</v>
      </c>
      <c r="I95" s="348" t="s">
        <v>2083</v>
      </c>
      <c r="J95" s="55" t="s">
        <v>937</v>
      </c>
      <c r="K95" s="348" t="s">
        <v>111</v>
      </c>
      <c r="L95" s="389">
        <v>1858</v>
      </c>
      <c r="M95" s="371"/>
      <c r="N95" s="55"/>
      <c r="O95" s="24"/>
      <c r="P95" s="13"/>
      <c r="Q95" s="27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4"/>
    </row>
    <row r="96" spans="1:28" s="2" customFormat="1" ht="20.100000000000001" customHeight="1" x14ac:dyDescent="0.3">
      <c r="A96" s="73" t="s">
        <v>937</v>
      </c>
      <c r="B96" s="401" t="s">
        <v>938</v>
      </c>
      <c r="C96" s="317" t="s">
        <v>306</v>
      </c>
      <c r="D96" s="318"/>
      <c r="E96" s="318"/>
      <c r="F96" s="319" t="s">
        <v>3677</v>
      </c>
      <c r="G96" s="320" t="s">
        <v>5067</v>
      </c>
      <c r="H96" s="317" t="s">
        <v>159</v>
      </c>
      <c r="I96" s="348" t="s">
        <v>2083</v>
      </c>
      <c r="J96" s="55" t="s">
        <v>937</v>
      </c>
      <c r="K96" s="348" t="s">
        <v>111</v>
      </c>
      <c r="L96" s="389">
        <v>1859</v>
      </c>
      <c r="M96" s="371"/>
      <c r="N96" s="55"/>
      <c r="O96" s="24"/>
      <c r="P96" s="13"/>
      <c r="Q96" s="27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4"/>
    </row>
    <row r="97" spans="1:28" s="2" customFormat="1" ht="20.100000000000001" customHeight="1" x14ac:dyDescent="0.3">
      <c r="A97" s="73" t="s">
        <v>937</v>
      </c>
      <c r="B97" s="401" t="s">
        <v>938</v>
      </c>
      <c r="C97" s="317" t="s">
        <v>20</v>
      </c>
      <c r="D97" s="318"/>
      <c r="E97" s="318"/>
      <c r="F97" s="319" t="s">
        <v>5002</v>
      </c>
      <c r="G97" s="320" t="s">
        <v>5068</v>
      </c>
      <c r="H97" s="317" t="s">
        <v>166</v>
      </c>
      <c r="I97" s="348" t="s">
        <v>2083</v>
      </c>
      <c r="J97" s="55" t="s">
        <v>937</v>
      </c>
      <c r="K97" s="348" t="s">
        <v>111</v>
      </c>
      <c r="L97" s="389">
        <v>1860</v>
      </c>
      <c r="M97" s="371"/>
      <c r="N97" s="55"/>
      <c r="O97" s="24"/>
      <c r="P97" s="13"/>
      <c r="Q97" s="27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4"/>
    </row>
    <row r="98" spans="1:28" s="2" customFormat="1" ht="20.100000000000001" customHeight="1" x14ac:dyDescent="0.3">
      <c r="A98" s="73" t="s">
        <v>937</v>
      </c>
      <c r="B98" s="401" t="s">
        <v>938</v>
      </c>
      <c r="C98" s="317" t="s">
        <v>19</v>
      </c>
      <c r="D98" s="318"/>
      <c r="E98" s="318"/>
      <c r="F98" s="319" t="s">
        <v>5003</v>
      </c>
      <c r="G98" s="320" t="s">
        <v>5069</v>
      </c>
      <c r="H98" s="317" t="s">
        <v>166</v>
      </c>
      <c r="I98" s="348" t="s">
        <v>2083</v>
      </c>
      <c r="J98" s="55" t="s">
        <v>937</v>
      </c>
      <c r="K98" s="348" t="s">
        <v>111</v>
      </c>
      <c r="L98" s="389">
        <v>1861</v>
      </c>
      <c r="M98" s="371"/>
      <c r="N98" s="55"/>
      <c r="O98" s="24"/>
      <c r="P98" s="13"/>
      <c r="Q98" s="27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4"/>
    </row>
    <row r="99" spans="1:28" s="2" customFormat="1" ht="20.100000000000001" customHeight="1" x14ac:dyDescent="0.3">
      <c r="A99" s="73" t="s">
        <v>937</v>
      </c>
      <c r="B99" s="401" t="s">
        <v>938</v>
      </c>
      <c r="C99" s="317" t="s">
        <v>18</v>
      </c>
      <c r="D99" s="318"/>
      <c r="E99" s="318"/>
      <c r="F99" s="319" t="s">
        <v>5004</v>
      </c>
      <c r="G99" s="320" t="s">
        <v>5070</v>
      </c>
      <c r="H99" s="317" t="s">
        <v>166</v>
      </c>
      <c r="I99" s="348" t="s">
        <v>2083</v>
      </c>
      <c r="J99" s="55" t="s">
        <v>937</v>
      </c>
      <c r="K99" s="348" t="s">
        <v>111</v>
      </c>
      <c r="L99" s="389">
        <v>1862</v>
      </c>
      <c r="M99" s="371"/>
      <c r="N99" s="55"/>
      <c r="O99" s="24"/>
      <c r="P99" s="13"/>
      <c r="Q99" s="27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4"/>
    </row>
    <row r="100" spans="1:28" s="2" customFormat="1" ht="20.100000000000001" customHeight="1" x14ac:dyDescent="0.3">
      <c r="A100" s="73" t="s">
        <v>937</v>
      </c>
      <c r="B100" s="401" t="s">
        <v>938</v>
      </c>
      <c r="C100" s="317" t="s">
        <v>17</v>
      </c>
      <c r="D100" s="318"/>
      <c r="E100" s="318"/>
      <c r="F100" s="319" t="s">
        <v>5005</v>
      </c>
      <c r="G100" s="320" t="s">
        <v>5071</v>
      </c>
      <c r="H100" s="317" t="s">
        <v>166</v>
      </c>
      <c r="I100" s="348" t="s">
        <v>2083</v>
      </c>
      <c r="J100" s="55" t="s">
        <v>937</v>
      </c>
      <c r="K100" s="348" t="s">
        <v>111</v>
      </c>
      <c r="L100" s="389">
        <v>1863</v>
      </c>
      <c r="M100" s="371"/>
      <c r="N100" s="55"/>
      <c r="O100" s="24"/>
      <c r="P100" s="13"/>
      <c r="Q100" s="27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4"/>
    </row>
    <row r="101" spans="1:28" s="2" customFormat="1" ht="20.100000000000001" customHeight="1" x14ac:dyDescent="0.3">
      <c r="A101" s="73" t="s">
        <v>937</v>
      </c>
      <c r="B101" s="401" t="s">
        <v>938</v>
      </c>
      <c r="C101" s="317" t="s">
        <v>16</v>
      </c>
      <c r="D101" s="318"/>
      <c r="E101" s="318"/>
      <c r="F101" s="319" t="s">
        <v>5006</v>
      </c>
      <c r="G101" s="320" t="s">
        <v>5072</v>
      </c>
      <c r="H101" s="317" t="s">
        <v>166</v>
      </c>
      <c r="I101" s="348" t="s">
        <v>2083</v>
      </c>
      <c r="J101" s="55" t="s">
        <v>937</v>
      </c>
      <c r="K101" s="348" t="s">
        <v>111</v>
      </c>
      <c r="L101" s="389">
        <v>1864</v>
      </c>
      <c r="M101" s="371"/>
      <c r="N101" s="55"/>
      <c r="O101" s="24"/>
      <c r="P101" s="13"/>
      <c r="Q101" s="27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4"/>
    </row>
    <row r="102" spans="1:28" s="2" customFormat="1" ht="20.100000000000001" customHeight="1" x14ac:dyDescent="0.3">
      <c r="A102" s="73" t="s">
        <v>937</v>
      </c>
      <c r="B102" s="401" t="s">
        <v>938</v>
      </c>
      <c r="C102" s="317" t="s">
        <v>15</v>
      </c>
      <c r="D102" s="402"/>
      <c r="E102" s="402"/>
      <c r="F102" s="403" t="s">
        <v>5007</v>
      </c>
      <c r="G102" s="403" t="s">
        <v>5073</v>
      </c>
      <c r="H102" s="317" t="s">
        <v>166</v>
      </c>
      <c r="I102" s="348" t="s">
        <v>2083</v>
      </c>
      <c r="J102" s="55" t="s">
        <v>937</v>
      </c>
      <c r="K102" s="348" t="s">
        <v>111</v>
      </c>
      <c r="L102" s="389">
        <v>1865</v>
      </c>
      <c r="M102" s="371"/>
      <c r="N102" s="55"/>
      <c r="O102" s="1"/>
      <c r="AB102" s="4"/>
    </row>
    <row r="103" spans="1:28" s="2" customFormat="1" ht="20.100000000000001" customHeight="1" x14ac:dyDescent="0.3">
      <c r="A103" s="73" t="s">
        <v>937</v>
      </c>
      <c r="B103" s="401" t="s">
        <v>938</v>
      </c>
      <c r="C103" s="317" t="s">
        <v>14</v>
      </c>
      <c r="D103" s="402"/>
      <c r="E103" s="402"/>
      <c r="F103" s="403" t="s">
        <v>5008</v>
      </c>
      <c r="G103" s="403" t="s">
        <v>5074</v>
      </c>
      <c r="H103" s="317" t="s">
        <v>166</v>
      </c>
      <c r="I103" s="348" t="s">
        <v>2083</v>
      </c>
      <c r="J103" s="55" t="s">
        <v>937</v>
      </c>
      <c r="K103" s="348" t="s">
        <v>111</v>
      </c>
      <c r="L103" s="389">
        <v>1866</v>
      </c>
      <c r="M103" s="371"/>
      <c r="N103" s="55"/>
      <c r="O103" s="1"/>
      <c r="AB103" s="4"/>
    </row>
    <row r="104" spans="1:28" s="2" customFormat="1" ht="20.100000000000001" customHeight="1" x14ac:dyDescent="0.3">
      <c r="A104" s="311" t="s">
        <v>937</v>
      </c>
      <c r="B104" s="312" t="s">
        <v>938</v>
      </c>
      <c r="C104" s="269" t="s">
        <v>4896</v>
      </c>
      <c r="D104" s="291"/>
      <c r="E104" s="291"/>
      <c r="F104" s="300" t="s">
        <v>5009</v>
      </c>
      <c r="G104" s="300" t="s">
        <v>5075</v>
      </c>
      <c r="H104" s="269" t="s">
        <v>166</v>
      </c>
      <c r="I104" s="274" t="s">
        <v>2083</v>
      </c>
      <c r="J104" s="271" t="s">
        <v>937</v>
      </c>
      <c r="K104" s="274" t="s">
        <v>111</v>
      </c>
      <c r="L104" s="297">
        <v>1867</v>
      </c>
      <c r="M104" s="191"/>
      <c r="N104" s="271"/>
      <c r="O104" s="1"/>
      <c r="AB104" s="4"/>
    </row>
    <row r="105" spans="1:28" s="2" customFormat="1" ht="20.100000000000001" customHeight="1" x14ac:dyDescent="0.3">
      <c r="A105" s="311" t="s">
        <v>937</v>
      </c>
      <c r="B105" s="312" t="s">
        <v>938</v>
      </c>
      <c r="C105" s="269" t="s">
        <v>4896</v>
      </c>
      <c r="D105" s="291"/>
      <c r="E105" s="291"/>
      <c r="F105" s="300" t="s">
        <v>5010</v>
      </c>
      <c r="G105" s="300" t="s">
        <v>5076</v>
      </c>
      <c r="H105" s="269" t="s">
        <v>166</v>
      </c>
      <c r="I105" s="274" t="s">
        <v>2083</v>
      </c>
      <c r="J105" s="271" t="s">
        <v>937</v>
      </c>
      <c r="K105" s="274" t="s">
        <v>111</v>
      </c>
      <c r="L105" s="297">
        <v>1868</v>
      </c>
      <c r="M105" s="191"/>
      <c r="N105" s="271"/>
      <c r="O105" s="1"/>
      <c r="AB105" s="4"/>
    </row>
    <row r="106" spans="1:28" s="2" customFormat="1" ht="20.100000000000001" customHeight="1" x14ac:dyDescent="0.3">
      <c r="A106" s="311" t="s">
        <v>937</v>
      </c>
      <c r="B106" s="312" t="s">
        <v>938</v>
      </c>
      <c r="C106" s="269" t="s">
        <v>4896</v>
      </c>
      <c r="D106" s="291"/>
      <c r="E106" s="291"/>
      <c r="F106" s="300" t="s">
        <v>5011</v>
      </c>
      <c r="G106" s="300" t="s">
        <v>5077</v>
      </c>
      <c r="H106" s="269" t="s">
        <v>166</v>
      </c>
      <c r="I106" s="274" t="s">
        <v>2083</v>
      </c>
      <c r="J106" s="271" t="s">
        <v>937</v>
      </c>
      <c r="K106" s="274" t="s">
        <v>111</v>
      </c>
      <c r="L106" s="297">
        <v>1869</v>
      </c>
      <c r="M106" s="191"/>
      <c r="N106" s="271"/>
      <c r="O106" s="1"/>
      <c r="AB106" s="4"/>
    </row>
    <row r="107" spans="1:28" s="2" customFormat="1" ht="20.100000000000001" customHeight="1" x14ac:dyDescent="0.3">
      <c r="A107" s="311" t="s">
        <v>937</v>
      </c>
      <c r="B107" s="312" t="s">
        <v>938</v>
      </c>
      <c r="C107" s="269" t="s">
        <v>4896</v>
      </c>
      <c r="D107" s="291"/>
      <c r="E107" s="291"/>
      <c r="F107" s="300" t="s">
        <v>5012</v>
      </c>
      <c r="G107" s="300" t="s">
        <v>5078</v>
      </c>
      <c r="H107" s="269" t="s">
        <v>166</v>
      </c>
      <c r="I107" s="274" t="s">
        <v>2083</v>
      </c>
      <c r="J107" s="271" t="s">
        <v>937</v>
      </c>
      <c r="K107" s="274" t="s">
        <v>111</v>
      </c>
      <c r="L107" s="297">
        <v>1870</v>
      </c>
      <c r="M107" s="191"/>
      <c r="N107" s="271"/>
      <c r="O107" s="1"/>
      <c r="AB107" s="4"/>
    </row>
    <row r="108" spans="1:28" s="2" customFormat="1" ht="20.100000000000001" customHeight="1" x14ac:dyDescent="0.3">
      <c r="A108" s="311" t="s">
        <v>937</v>
      </c>
      <c r="B108" s="312" t="s">
        <v>938</v>
      </c>
      <c r="C108" s="269" t="s">
        <v>4896</v>
      </c>
      <c r="D108" s="291"/>
      <c r="E108" s="291"/>
      <c r="F108" s="300" t="s">
        <v>5013</v>
      </c>
      <c r="G108" s="300" t="s">
        <v>5079</v>
      </c>
      <c r="H108" s="269" t="s">
        <v>166</v>
      </c>
      <c r="I108" s="274" t="s">
        <v>2083</v>
      </c>
      <c r="J108" s="271" t="s">
        <v>937</v>
      </c>
      <c r="K108" s="274" t="s">
        <v>111</v>
      </c>
      <c r="L108" s="297">
        <v>1871</v>
      </c>
      <c r="M108" s="191"/>
      <c r="N108" s="271"/>
      <c r="O108" s="1"/>
      <c r="AB108" s="4"/>
    </row>
    <row r="109" spans="1:28" s="2" customForma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1"/>
      <c r="AB109" s="4"/>
    </row>
    <row r="110" spans="1:28" s="2" customForma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1"/>
      <c r="AB110" s="4"/>
    </row>
    <row r="111" spans="1:28" s="2" customForma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1"/>
      <c r="AB111" s="4"/>
    </row>
    <row r="112" spans="1:28" s="2" customForma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1"/>
      <c r="AB112" s="4"/>
    </row>
    <row r="113" spans="1:28" s="2" customForma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3"/>
      <c r="N113" s="3"/>
      <c r="O113" s="1"/>
      <c r="AB113" s="4"/>
    </row>
    <row r="114" spans="1:28" s="2" customForma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3"/>
      <c r="N114" s="3"/>
      <c r="O114" s="1"/>
      <c r="AB114" s="4"/>
    </row>
    <row r="115" spans="1:28" s="2" customForma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3"/>
      <c r="N115" s="3"/>
      <c r="O115" s="1"/>
      <c r="AB115" s="4"/>
    </row>
    <row r="116" spans="1:28" s="2" customForma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3"/>
      <c r="N116" s="3"/>
      <c r="O116" s="1"/>
      <c r="AB116" s="4"/>
    </row>
    <row r="117" spans="1:28" s="2" customForma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3"/>
      <c r="N117" s="3"/>
      <c r="O117" s="1"/>
      <c r="AB117" s="4"/>
    </row>
    <row r="118" spans="1:28" s="2" customForma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3"/>
      <c r="N118" s="3"/>
      <c r="O118" s="1"/>
      <c r="AB118" s="4"/>
    </row>
    <row r="119" spans="1:28" s="2" customForma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3"/>
      <c r="N119" s="3"/>
      <c r="O119" s="1"/>
      <c r="AB119" s="4"/>
    </row>
    <row r="120" spans="1:28" s="2" customForma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3"/>
      <c r="N120" s="3"/>
      <c r="O120" s="1"/>
      <c r="AB120" s="4"/>
    </row>
    <row r="121" spans="1:28" s="2" customForma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3"/>
      <c r="N121" s="3"/>
      <c r="O121" s="1"/>
      <c r="AB121" s="4"/>
    </row>
    <row r="122" spans="1:28" s="2" customForma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3"/>
      <c r="N122" s="3"/>
      <c r="O122" s="1"/>
      <c r="AB122" s="4"/>
    </row>
    <row r="123" spans="1:28" s="2" customForma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/>
      <c r="N123" s="3"/>
      <c r="O123" s="1"/>
      <c r="AB123" s="4"/>
    </row>
    <row r="124" spans="1:28" s="2" customForma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3"/>
      <c r="N124" s="3"/>
      <c r="O124" s="1"/>
      <c r="AB124" s="4"/>
    </row>
    <row r="125" spans="1:28" s="2" customForma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3"/>
      <c r="N125" s="3"/>
      <c r="O125" s="1"/>
      <c r="AB125" s="4"/>
    </row>
    <row r="126" spans="1:28" s="2" customForma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3"/>
      <c r="N126" s="3"/>
      <c r="O126" s="1"/>
      <c r="AB126" s="4"/>
    </row>
  </sheetData>
  <sheetProtection selectLockedCells="1" selectUnlockedCells="1"/>
  <mergeCells count="29">
    <mergeCell ref="U3:AA3"/>
    <mergeCell ref="C4:G4"/>
    <mergeCell ref="I4:N4"/>
    <mergeCell ref="A6:N6"/>
    <mergeCell ref="A17:N17"/>
    <mergeCell ref="A1:B4"/>
    <mergeCell ref="C1:J1"/>
    <mergeCell ref="K1:N2"/>
    <mergeCell ref="C2:J2"/>
    <mergeCell ref="I3:N3"/>
    <mergeCell ref="C3:F3"/>
    <mergeCell ref="G3:H3"/>
    <mergeCell ref="L10:N10"/>
    <mergeCell ref="L11:N11"/>
    <mergeCell ref="L12:N12"/>
    <mergeCell ref="L13:N13"/>
    <mergeCell ref="J29:N29"/>
    <mergeCell ref="M40:N40"/>
    <mergeCell ref="A33:N33"/>
    <mergeCell ref="A34:N34"/>
    <mergeCell ref="A50:N50"/>
    <mergeCell ref="A58:N58"/>
    <mergeCell ref="M37:N37"/>
    <mergeCell ref="M46:N46"/>
    <mergeCell ref="M47:N47"/>
    <mergeCell ref="M48:N48"/>
    <mergeCell ref="M49:N49"/>
    <mergeCell ref="M53:N53"/>
    <mergeCell ref="M55:N55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6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9621-C947-469B-9410-02A01AC0B369}">
  <sheetPr>
    <pageSetUpPr fitToPage="1"/>
  </sheetPr>
  <dimension ref="A1:AT112"/>
  <sheetViews>
    <sheetView view="pageBreakPreview" topLeftCell="F1" zoomScale="85" zoomScaleNormal="75" zoomScaleSheetLayoutView="85" workbookViewId="0">
      <pane ySplit="5" topLeftCell="A25" activePane="bottomLeft" state="frozen"/>
      <selection activeCell="G29" sqref="G29"/>
      <selection pane="bottomLeft" activeCell="M37" sqref="M37:N37"/>
    </sheetView>
  </sheetViews>
  <sheetFormatPr defaultRowHeight="14.4" x14ac:dyDescent="0.3"/>
  <cols>
    <col min="1" max="1" width="5.109375" style="1" bestFit="1" customWidth="1"/>
    <col min="2" max="2" width="8.109375" style="1" bestFit="1" customWidth="1"/>
    <col min="3" max="3" width="61" style="1" bestFit="1" customWidth="1"/>
    <col min="4" max="4" width="8.21875" style="1" bestFit="1" customWidth="1"/>
    <col min="5" max="5" width="6.6640625" style="1" bestFit="1" customWidth="1"/>
    <col min="6" max="6" width="36" style="1" bestFit="1" customWidth="1"/>
    <col min="7" max="7" width="51.6640625" style="1" bestFit="1" customWidth="1"/>
    <col min="8" max="8" width="23.44140625" style="1" bestFit="1" customWidth="1"/>
    <col min="9" max="9" width="14.5546875" style="1" bestFit="1" customWidth="1"/>
    <col min="10" max="10" width="8.21875" style="1" bestFit="1" customWidth="1"/>
    <col min="11" max="11" width="11.21875" style="1" bestFit="1" customWidth="1"/>
    <col min="12" max="12" width="10.33203125" style="1" bestFit="1" customWidth="1"/>
    <col min="13" max="14" width="3.5546875" style="3" bestFit="1" customWidth="1"/>
    <col min="15" max="15" width="71.6640625" style="1" bestFit="1" customWidth="1"/>
    <col min="16" max="16" width="36.44140625" style="2" bestFit="1" customWidth="1"/>
    <col min="17" max="17" width="13.33203125" style="2" customWidth="1"/>
    <col min="18" max="18" width="15" style="2" customWidth="1"/>
    <col min="19" max="19" width="31.44140625" style="2" bestFit="1" customWidth="1"/>
    <col min="20" max="20" width="52.109375" style="2" customWidth="1"/>
    <col min="21" max="21" width="14.5546875" style="2" customWidth="1"/>
    <col min="22" max="22" width="16.5546875" style="2" customWidth="1"/>
    <col min="23" max="23" width="10.44140625" style="2" customWidth="1"/>
    <col min="24" max="24" width="10.88671875" style="2" customWidth="1"/>
    <col min="25" max="25" width="7.88671875" style="2" customWidth="1"/>
    <col min="26" max="26" width="4.5546875" style="2" customWidth="1"/>
    <col min="27" max="46" width="8.88671875" style="2"/>
    <col min="47" max="16384" width="8.88671875" style="1"/>
  </cols>
  <sheetData>
    <row r="1" spans="1:28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411</v>
      </c>
      <c r="L1" s="465"/>
      <c r="M1" s="465"/>
      <c r="N1" s="465"/>
    </row>
    <row r="2" spans="1:28" ht="31.8" customHeight="1" x14ac:dyDescent="0.3">
      <c r="A2" s="458"/>
      <c r="B2" s="459"/>
      <c r="C2" s="466" t="s">
        <v>1033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8" ht="28.8" customHeight="1" x14ac:dyDescent="0.25">
      <c r="A3" s="458"/>
      <c r="B3" s="459"/>
      <c r="C3" s="469" t="s">
        <v>4838</v>
      </c>
      <c r="D3" s="469"/>
      <c r="E3" s="469"/>
      <c r="F3" s="469"/>
      <c r="G3" s="470" t="str">
        <f>Capa!G77</f>
        <v>IP:10.39.13.25</v>
      </c>
      <c r="H3" s="471"/>
      <c r="I3" s="468" t="s">
        <v>63</v>
      </c>
      <c r="J3" s="468"/>
      <c r="K3" s="468"/>
      <c r="L3" s="468"/>
      <c r="M3" s="468"/>
      <c r="N3" s="468"/>
      <c r="O3" s="20"/>
      <c r="P3" s="13"/>
      <c r="Q3" s="13"/>
      <c r="R3" s="13"/>
      <c r="S3" s="13"/>
      <c r="T3" s="13"/>
      <c r="U3" s="449"/>
      <c r="V3" s="449"/>
      <c r="W3" s="449"/>
      <c r="X3" s="449"/>
      <c r="Y3" s="449"/>
      <c r="Z3" s="449"/>
      <c r="AA3" s="449"/>
    </row>
    <row r="4" spans="1:28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8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21"/>
      <c r="P5" s="13"/>
      <c r="Q5" s="13"/>
      <c r="R5" s="13"/>
      <c r="S5" s="22"/>
      <c r="T5" s="13"/>
      <c r="U5" s="13"/>
      <c r="V5" s="13"/>
      <c r="W5" s="13"/>
      <c r="X5" s="13"/>
      <c r="Y5" s="13"/>
      <c r="Z5" s="13"/>
      <c r="AA5" s="13"/>
      <c r="AB5" s="4"/>
    </row>
    <row r="6" spans="1:28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2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4"/>
    </row>
    <row r="7" spans="1:28" ht="20.100000000000001" customHeight="1" x14ac:dyDescent="0.3">
      <c r="A7" s="32" t="s">
        <v>1034</v>
      </c>
      <c r="B7" s="31" t="s">
        <v>1035</v>
      </c>
      <c r="C7" s="5" t="s">
        <v>46</v>
      </c>
      <c r="D7" s="10" t="s">
        <v>551</v>
      </c>
      <c r="E7" s="10"/>
      <c r="F7" s="9" t="s">
        <v>425</v>
      </c>
      <c r="G7" s="9" t="s">
        <v>1036</v>
      </c>
      <c r="H7" s="5"/>
      <c r="I7" s="56" t="s">
        <v>1920</v>
      </c>
      <c r="J7" s="6" t="s">
        <v>1034</v>
      </c>
      <c r="K7" s="56" t="s">
        <v>111</v>
      </c>
      <c r="L7" s="132">
        <v>1900</v>
      </c>
      <c r="M7" s="367"/>
      <c r="N7" s="6"/>
      <c r="O7" s="2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4"/>
    </row>
    <row r="8" spans="1:28" ht="20.100000000000001" customHeight="1" x14ac:dyDescent="0.3">
      <c r="A8" s="32" t="s">
        <v>1034</v>
      </c>
      <c r="B8" s="31" t="s">
        <v>1035</v>
      </c>
      <c r="C8" s="5" t="s">
        <v>45</v>
      </c>
      <c r="D8" s="10" t="s">
        <v>552</v>
      </c>
      <c r="E8" s="10"/>
      <c r="F8" s="9" t="s">
        <v>426</v>
      </c>
      <c r="G8" s="9" t="s">
        <v>1037</v>
      </c>
      <c r="H8" s="5"/>
      <c r="I8" s="56" t="s">
        <v>1920</v>
      </c>
      <c r="J8" s="6" t="s">
        <v>1034</v>
      </c>
      <c r="K8" s="56" t="s">
        <v>111</v>
      </c>
      <c r="L8" s="132">
        <v>1901</v>
      </c>
      <c r="M8" s="367"/>
      <c r="N8" s="6"/>
      <c r="O8" s="24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4"/>
    </row>
    <row r="9" spans="1:28" ht="20.100000000000001" customHeight="1" x14ac:dyDescent="0.3">
      <c r="A9" s="32" t="s">
        <v>1034</v>
      </c>
      <c r="B9" s="31" t="s">
        <v>1035</v>
      </c>
      <c r="C9" s="5" t="s">
        <v>44</v>
      </c>
      <c r="D9" s="10" t="s">
        <v>553</v>
      </c>
      <c r="E9" s="10"/>
      <c r="F9" s="9" t="s">
        <v>427</v>
      </c>
      <c r="G9" s="9" t="s">
        <v>1038</v>
      </c>
      <c r="H9" s="5"/>
      <c r="I9" s="56" t="s">
        <v>1920</v>
      </c>
      <c r="J9" s="6" t="s">
        <v>1034</v>
      </c>
      <c r="K9" s="56" t="s">
        <v>111</v>
      </c>
      <c r="L9" s="132">
        <v>1902</v>
      </c>
      <c r="M9" s="367"/>
      <c r="N9" s="6"/>
      <c r="O9" s="2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4"/>
    </row>
    <row r="10" spans="1:28" ht="20.100000000000001" customHeight="1" x14ac:dyDescent="0.3">
      <c r="A10" s="93" t="s">
        <v>1034</v>
      </c>
      <c r="B10" s="94" t="s">
        <v>1035</v>
      </c>
      <c r="C10" s="95" t="s">
        <v>359</v>
      </c>
      <c r="D10" s="96"/>
      <c r="E10" s="96"/>
      <c r="F10" s="97" t="s">
        <v>421</v>
      </c>
      <c r="G10" s="97" t="s">
        <v>1039</v>
      </c>
      <c r="H10" s="95"/>
      <c r="I10" s="98" t="s">
        <v>1920</v>
      </c>
      <c r="J10" s="99" t="s">
        <v>1034</v>
      </c>
      <c r="K10" s="98" t="s">
        <v>111</v>
      </c>
      <c r="L10" s="508" t="s">
        <v>1032</v>
      </c>
      <c r="M10" s="509"/>
      <c r="N10" s="510"/>
      <c r="O10" s="2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"/>
    </row>
    <row r="11" spans="1:28" ht="20.100000000000001" customHeight="1" x14ac:dyDescent="0.3">
      <c r="A11" s="93" t="s">
        <v>1034</v>
      </c>
      <c r="B11" s="94" t="s">
        <v>1035</v>
      </c>
      <c r="C11" s="95" t="s">
        <v>360</v>
      </c>
      <c r="D11" s="96"/>
      <c r="E11" s="96"/>
      <c r="F11" s="97" t="s">
        <v>422</v>
      </c>
      <c r="G11" s="97" t="s">
        <v>1040</v>
      </c>
      <c r="H11" s="95"/>
      <c r="I11" s="98" t="s">
        <v>1920</v>
      </c>
      <c r="J11" s="99" t="s">
        <v>1034</v>
      </c>
      <c r="K11" s="98" t="s">
        <v>111</v>
      </c>
      <c r="L11" s="508" t="s">
        <v>1032</v>
      </c>
      <c r="M11" s="509"/>
      <c r="N11" s="510"/>
      <c r="O11" s="2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4"/>
    </row>
    <row r="12" spans="1:28" ht="20.100000000000001" customHeight="1" x14ac:dyDescent="0.3">
      <c r="A12" s="93" t="s">
        <v>1034</v>
      </c>
      <c r="B12" s="94" t="s">
        <v>1035</v>
      </c>
      <c r="C12" s="95" t="s">
        <v>361</v>
      </c>
      <c r="D12" s="96"/>
      <c r="E12" s="96"/>
      <c r="F12" s="97" t="s">
        <v>423</v>
      </c>
      <c r="G12" s="97" t="s">
        <v>1041</v>
      </c>
      <c r="H12" s="95"/>
      <c r="I12" s="98" t="s">
        <v>1920</v>
      </c>
      <c r="J12" s="99" t="s">
        <v>1034</v>
      </c>
      <c r="K12" s="98" t="s">
        <v>111</v>
      </c>
      <c r="L12" s="508" t="s">
        <v>1032</v>
      </c>
      <c r="M12" s="509"/>
      <c r="N12" s="510"/>
      <c r="O12" s="2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"/>
    </row>
    <row r="13" spans="1:28" ht="20.100000000000001" customHeight="1" x14ac:dyDescent="0.3">
      <c r="A13" s="93" t="s">
        <v>1034</v>
      </c>
      <c r="B13" s="94" t="s">
        <v>1035</v>
      </c>
      <c r="C13" s="95" t="s">
        <v>379</v>
      </c>
      <c r="D13" s="96"/>
      <c r="E13" s="96"/>
      <c r="F13" s="97" t="s">
        <v>424</v>
      </c>
      <c r="G13" s="97" t="s">
        <v>1042</v>
      </c>
      <c r="H13" s="95"/>
      <c r="I13" s="98" t="s">
        <v>1920</v>
      </c>
      <c r="J13" s="99" t="s">
        <v>1034</v>
      </c>
      <c r="K13" s="98" t="s">
        <v>111</v>
      </c>
      <c r="L13" s="508" t="s">
        <v>1032</v>
      </c>
      <c r="M13" s="509"/>
      <c r="N13" s="510"/>
      <c r="O13" s="2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4"/>
    </row>
    <row r="14" spans="1:28" ht="20.100000000000001" customHeight="1" x14ac:dyDescent="0.3">
      <c r="A14" s="32" t="s">
        <v>1034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79" t="s">
        <v>1043</v>
      </c>
      <c r="H14" s="5"/>
      <c r="I14" s="56" t="s">
        <v>1920</v>
      </c>
      <c r="J14" s="6" t="s">
        <v>1034</v>
      </c>
      <c r="K14" s="56" t="s">
        <v>111</v>
      </c>
      <c r="L14" s="132">
        <v>1903</v>
      </c>
      <c r="M14" s="367"/>
      <c r="N14" s="6"/>
      <c r="O14" s="2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4"/>
    </row>
    <row r="15" spans="1:28" s="2" customFormat="1" ht="20.100000000000001" customHeight="1" x14ac:dyDescent="0.3">
      <c r="A15" s="32" t="s">
        <v>1034</v>
      </c>
      <c r="B15" s="31" t="s">
        <v>1035</v>
      </c>
      <c r="C15" s="5" t="s">
        <v>38</v>
      </c>
      <c r="D15" s="10"/>
      <c r="E15" s="10"/>
      <c r="F15" s="9" t="s">
        <v>126</v>
      </c>
      <c r="G15" s="79" t="s">
        <v>1044</v>
      </c>
      <c r="H15" s="5"/>
      <c r="I15" s="56" t="s">
        <v>1920</v>
      </c>
      <c r="J15" s="6" t="s">
        <v>1034</v>
      </c>
      <c r="K15" s="56" t="s">
        <v>111</v>
      </c>
      <c r="L15" s="132">
        <v>1904</v>
      </c>
      <c r="M15" s="367"/>
      <c r="N15" s="6"/>
      <c r="O15" s="2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4"/>
    </row>
    <row r="16" spans="1:28" s="2" customFormat="1" ht="20.100000000000001" customHeight="1" x14ac:dyDescent="0.3">
      <c r="A16" s="32" t="s">
        <v>1034</v>
      </c>
      <c r="B16" s="31" t="s">
        <v>1035</v>
      </c>
      <c r="C16" s="5" t="s">
        <v>37</v>
      </c>
      <c r="D16" s="10"/>
      <c r="E16" s="10"/>
      <c r="F16" s="9" t="s">
        <v>128</v>
      </c>
      <c r="G16" s="79" t="s">
        <v>1045</v>
      </c>
      <c r="H16" s="5"/>
      <c r="I16" s="56" t="s">
        <v>1920</v>
      </c>
      <c r="J16" s="6" t="s">
        <v>1034</v>
      </c>
      <c r="K16" s="56" t="s">
        <v>111</v>
      </c>
      <c r="L16" s="132">
        <v>1905</v>
      </c>
      <c r="M16" s="367"/>
      <c r="N16" s="6"/>
      <c r="O16" s="2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4"/>
    </row>
    <row r="17" spans="1:28" s="2" customFormat="1" ht="20.100000000000001" customHeight="1" x14ac:dyDescent="0.25">
      <c r="A17" s="443" t="s">
        <v>59</v>
      </c>
      <c r="B17" s="444"/>
      <c r="C17" s="444"/>
      <c r="D17" s="444"/>
      <c r="E17" s="444"/>
      <c r="F17" s="444"/>
      <c r="G17" s="444"/>
      <c r="H17" s="444"/>
      <c r="I17" s="444"/>
      <c r="J17" s="444"/>
      <c r="K17" s="444"/>
      <c r="L17" s="444"/>
      <c r="M17" s="444"/>
      <c r="N17" s="445"/>
      <c r="O17" s="23"/>
      <c r="P17" s="23"/>
      <c r="Q17" s="23"/>
      <c r="R17" s="23"/>
      <c r="S17" s="23"/>
      <c r="T17" s="23"/>
      <c r="U17" s="13"/>
      <c r="V17" s="13"/>
      <c r="W17" s="13"/>
      <c r="X17" s="13"/>
      <c r="Y17" s="13"/>
      <c r="Z17" s="13"/>
      <c r="AA17" s="13"/>
      <c r="AB17" s="4"/>
    </row>
    <row r="18" spans="1:28" s="2" customFormat="1" ht="20.100000000000001" customHeight="1" x14ac:dyDescent="0.3">
      <c r="A18" s="32" t="s">
        <v>1034</v>
      </c>
      <c r="B18" s="31" t="s">
        <v>1035</v>
      </c>
      <c r="C18" s="44" t="s">
        <v>1113</v>
      </c>
      <c r="D18" s="10"/>
      <c r="E18" s="10" t="s">
        <v>74</v>
      </c>
      <c r="F18" s="9" t="s">
        <v>431</v>
      </c>
      <c r="G18" s="79" t="s">
        <v>1046</v>
      </c>
      <c r="H18" s="84" t="s">
        <v>470</v>
      </c>
      <c r="I18" s="56" t="s">
        <v>2082</v>
      </c>
      <c r="J18" s="6" t="s">
        <v>1034</v>
      </c>
      <c r="K18" s="56" t="s">
        <v>160</v>
      </c>
      <c r="L18" s="132">
        <v>1900</v>
      </c>
      <c r="M18" s="367"/>
      <c r="N18" s="6"/>
      <c r="O18" s="2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4"/>
    </row>
    <row r="19" spans="1:28" s="2" customFormat="1" ht="20.100000000000001" customHeight="1" x14ac:dyDescent="0.3">
      <c r="A19" s="32" t="s">
        <v>1034</v>
      </c>
      <c r="B19" s="33" t="s">
        <v>1035</v>
      </c>
      <c r="C19" s="50" t="s">
        <v>500</v>
      </c>
      <c r="D19" s="63"/>
      <c r="E19" s="45"/>
      <c r="F19" s="377" t="s">
        <v>4975</v>
      </c>
      <c r="G19" s="404" t="s">
        <v>1047</v>
      </c>
      <c r="H19" s="47" t="s">
        <v>469</v>
      </c>
      <c r="I19" s="56" t="s">
        <v>2082</v>
      </c>
      <c r="J19" s="47" t="s">
        <v>1034</v>
      </c>
      <c r="K19" s="64" t="s">
        <v>160</v>
      </c>
      <c r="L19" s="132">
        <v>1901</v>
      </c>
      <c r="M19" s="370"/>
      <c r="N19" s="47"/>
      <c r="O19" s="2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4"/>
    </row>
    <row r="20" spans="1:28" s="2" customFormat="1" ht="20.100000000000001" customHeight="1" x14ac:dyDescent="0.3">
      <c r="A20" s="32" t="s">
        <v>1034</v>
      </c>
      <c r="B20" s="33" t="s">
        <v>1035</v>
      </c>
      <c r="C20" s="50" t="s">
        <v>377</v>
      </c>
      <c r="D20" s="51"/>
      <c r="E20" s="51"/>
      <c r="F20" s="319" t="s">
        <v>4976</v>
      </c>
      <c r="G20" s="404" t="s">
        <v>1048</v>
      </c>
      <c r="H20" s="47" t="s">
        <v>469</v>
      </c>
      <c r="I20" s="56" t="s">
        <v>2082</v>
      </c>
      <c r="J20" s="47" t="s">
        <v>1034</v>
      </c>
      <c r="K20" s="64" t="s">
        <v>160</v>
      </c>
      <c r="L20" s="132">
        <v>1902</v>
      </c>
      <c r="M20" s="371"/>
      <c r="N20" s="53"/>
      <c r="O20" s="2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4"/>
    </row>
    <row r="21" spans="1:28" s="2" customFormat="1" ht="20.100000000000001" customHeight="1" x14ac:dyDescent="0.3">
      <c r="A21" s="32" t="s">
        <v>1034</v>
      </c>
      <c r="B21" s="33" t="s">
        <v>1035</v>
      </c>
      <c r="C21" s="50" t="s">
        <v>471</v>
      </c>
      <c r="D21" s="51"/>
      <c r="E21" s="51"/>
      <c r="F21" s="319" t="s">
        <v>4977</v>
      </c>
      <c r="G21" s="404" t="s">
        <v>1049</v>
      </c>
      <c r="H21" s="47" t="s">
        <v>469</v>
      </c>
      <c r="I21" s="56" t="s">
        <v>2082</v>
      </c>
      <c r="J21" s="47" t="s">
        <v>1034</v>
      </c>
      <c r="K21" s="64" t="s">
        <v>160</v>
      </c>
      <c r="L21" s="132">
        <v>1903</v>
      </c>
      <c r="M21" s="371"/>
      <c r="N21" s="53"/>
      <c r="O21" s="2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4"/>
    </row>
    <row r="22" spans="1:28" s="2" customFormat="1" ht="20.100000000000001" customHeight="1" x14ac:dyDescent="0.3">
      <c r="A22" s="32" t="s">
        <v>1034</v>
      </c>
      <c r="B22" s="33" t="s">
        <v>1035</v>
      </c>
      <c r="C22" s="50" t="s">
        <v>380</v>
      </c>
      <c r="D22" s="51"/>
      <c r="E22" s="51"/>
      <c r="F22" s="319" t="s">
        <v>4978</v>
      </c>
      <c r="G22" s="320" t="s">
        <v>1053</v>
      </c>
      <c r="H22" s="47" t="s">
        <v>469</v>
      </c>
      <c r="I22" s="66" t="s">
        <v>2709</v>
      </c>
      <c r="J22" s="47" t="s">
        <v>1034</v>
      </c>
      <c r="K22" s="64" t="s">
        <v>160</v>
      </c>
      <c r="L22" s="132">
        <v>1904</v>
      </c>
      <c r="M22" s="371"/>
      <c r="N22" s="53"/>
      <c r="O22" s="24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4"/>
    </row>
    <row r="23" spans="1:28" s="2" customFormat="1" ht="20.100000000000001" customHeight="1" x14ac:dyDescent="0.3">
      <c r="A23" s="32" t="s">
        <v>1034</v>
      </c>
      <c r="B23" s="33" t="s">
        <v>1035</v>
      </c>
      <c r="C23" s="50" t="s">
        <v>381</v>
      </c>
      <c r="D23" s="51"/>
      <c r="E23" s="51"/>
      <c r="F23" s="319" t="s">
        <v>4979</v>
      </c>
      <c r="G23" s="320" t="s">
        <v>1054</v>
      </c>
      <c r="H23" s="47" t="s">
        <v>469</v>
      </c>
      <c r="I23" s="66" t="s">
        <v>2709</v>
      </c>
      <c r="J23" s="47" t="s">
        <v>1034</v>
      </c>
      <c r="K23" s="64" t="s">
        <v>160</v>
      </c>
      <c r="L23" s="132">
        <v>1905</v>
      </c>
      <c r="M23" s="371"/>
      <c r="N23" s="53"/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</row>
    <row r="24" spans="1:28" s="2" customFormat="1" ht="20.100000000000001" customHeight="1" x14ac:dyDescent="0.3">
      <c r="A24" s="32" t="s">
        <v>1034</v>
      </c>
      <c r="B24" s="33" t="s">
        <v>1035</v>
      </c>
      <c r="C24" s="50" t="s">
        <v>382</v>
      </c>
      <c r="D24" s="51"/>
      <c r="E24" s="51"/>
      <c r="F24" s="319" t="s">
        <v>4980</v>
      </c>
      <c r="G24" s="320" t="s">
        <v>1057</v>
      </c>
      <c r="H24" s="47" t="s">
        <v>469</v>
      </c>
      <c r="I24" s="66" t="s">
        <v>2709</v>
      </c>
      <c r="J24" s="47" t="s">
        <v>1034</v>
      </c>
      <c r="K24" s="64" t="s">
        <v>160</v>
      </c>
      <c r="L24" s="132">
        <v>1906</v>
      </c>
      <c r="M24" s="371"/>
      <c r="N24" s="53"/>
      <c r="O24" s="2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4"/>
    </row>
    <row r="25" spans="1:28" s="2" customFormat="1" ht="20.100000000000001" customHeight="1" x14ac:dyDescent="0.3">
      <c r="A25" s="32" t="s">
        <v>1034</v>
      </c>
      <c r="B25" s="33" t="s">
        <v>1035</v>
      </c>
      <c r="C25" s="50" t="s">
        <v>383</v>
      </c>
      <c r="D25" s="51"/>
      <c r="E25" s="51"/>
      <c r="F25" s="319" t="s">
        <v>4981</v>
      </c>
      <c r="G25" s="320" t="s">
        <v>5080</v>
      </c>
      <c r="H25" s="47" t="s">
        <v>469</v>
      </c>
      <c r="I25" s="66" t="s">
        <v>2709</v>
      </c>
      <c r="J25" s="47" t="s">
        <v>1034</v>
      </c>
      <c r="K25" s="64" t="s">
        <v>160</v>
      </c>
      <c r="L25" s="132">
        <v>1907</v>
      </c>
      <c r="M25" s="371"/>
      <c r="N25" s="53"/>
      <c r="O25" s="24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4"/>
    </row>
    <row r="26" spans="1:28" s="2" customFormat="1" ht="20.100000000000001" customHeight="1" x14ac:dyDescent="0.3">
      <c r="A26" s="32" t="s">
        <v>1034</v>
      </c>
      <c r="B26" s="33" t="s">
        <v>1035</v>
      </c>
      <c r="C26" s="50" t="s">
        <v>384</v>
      </c>
      <c r="D26" s="51"/>
      <c r="E26" s="51"/>
      <c r="F26" s="319" t="s">
        <v>4982</v>
      </c>
      <c r="G26" s="320" t="s">
        <v>5081</v>
      </c>
      <c r="H26" s="47" t="s">
        <v>469</v>
      </c>
      <c r="I26" s="66" t="s">
        <v>2709</v>
      </c>
      <c r="J26" s="47" t="s">
        <v>1034</v>
      </c>
      <c r="K26" s="64" t="s">
        <v>160</v>
      </c>
      <c r="L26" s="132">
        <v>1908</v>
      </c>
      <c r="M26" s="371"/>
      <c r="N26" s="53"/>
      <c r="O26" s="2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4"/>
    </row>
    <row r="27" spans="1:28" s="2" customFormat="1" ht="20.100000000000001" customHeight="1" x14ac:dyDescent="0.3">
      <c r="A27" s="32" t="s">
        <v>1034</v>
      </c>
      <c r="B27" s="33" t="s">
        <v>1035</v>
      </c>
      <c r="C27" s="50" t="s">
        <v>35</v>
      </c>
      <c r="D27" s="51"/>
      <c r="E27" s="51"/>
      <c r="F27" s="319" t="s">
        <v>4983</v>
      </c>
      <c r="G27" s="320" t="s">
        <v>1055</v>
      </c>
      <c r="H27" s="47" t="s">
        <v>469</v>
      </c>
      <c r="I27" s="56" t="s">
        <v>2082</v>
      </c>
      <c r="J27" s="47" t="s">
        <v>1034</v>
      </c>
      <c r="K27" s="64" t="s">
        <v>160</v>
      </c>
      <c r="L27" s="132">
        <v>1909</v>
      </c>
      <c r="M27" s="371"/>
      <c r="N27" s="53"/>
      <c r="O27" s="2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4"/>
    </row>
    <row r="28" spans="1:28" s="2" customFormat="1" ht="20.100000000000001" customHeight="1" x14ac:dyDescent="0.3">
      <c r="A28" s="32" t="s">
        <v>1034</v>
      </c>
      <c r="B28" s="78" t="s">
        <v>1035</v>
      </c>
      <c r="C28" s="68" t="s">
        <v>410</v>
      </c>
      <c r="D28" s="69"/>
      <c r="E28" s="69"/>
      <c r="F28" s="330" t="s">
        <v>4984</v>
      </c>
      <c r="G28" s="320" t="s">
        <v>1056</v>
      </c>
      <c r="H28" s="47" t="s">
        <v>469</v>
      </c>
      <c r="I28" s="56" t="s">
        <v>2082</v>
      </c>
      <c r="J28" s="47" t="s">
        <v>1034</v>
      </c>
      <c r="K28" s="64" t="s">
        <v>160</v>
      </c>
      <c r="L28" s="132">
        <v>1910</v>
      </c>
      <c r="M28" s="411"/>
      <c r="N28" s="89"/>
      <c r="O28" s="2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4"/>
    </row>
    <row r="29" spans="1:28" s="2" customFormat="1" ht="20.100000000000001" customHeight="1" x14ac:dyDescent="0.3">
      <c r="A29" s="304" t="s">
        <v>1034</v>
      </c>
      <c r="B29" s="304" t="s">
        <v>1035</v>
      </c>
      <c r="C29" s="314" t="s">
        <v>591</v>
      </c>
      <c r="D29" s="305"/>
      <c r="E29" s="305"/>
      <c r="F29" s="398" t="s">
        <v>4985</v>
      </c>
      <c r="G29" s="338" t="s">
        <v>5082</v>
      </c>
      <c r="H29" s="304" t="s">
        <v>590</v>
      </c>
      <c r="I29" s="315" t="s">
        <v>2709</v>
      </c>
      <c r="J29" s="533" t="s">
        <v>4296</v>
      </c>
      <c r="K29" s="533"/>
      <c r="L29" s="533"/>
      <c r="M29" s="533"/>
      <c r="N29" s="533"/>
      <c r="O29" s="2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4"/>
    </row>
    <row r="30" spans="1:28" s="2" customFormat="1" ht="20.100000000000001" customHeight="1" x14ac:dyDescent="0.3">
      <c r="A30" s="55" t="s">
        <v>1034</v>
      </c>
      <c r="B30" s="55" t="s">
        <v>1035</v>
      </c>
      <c r="C30" s="233" t="s">
        <v>34</v>
      </c>
      <c r="D30" s="399"/>
      <c r="E30" s="399"/>
      <c r="F30" s="319" t="s">
        <v>4993</v>
      </c>
      <c r="G30" s="320" t="s">
        <v>1050</v>
      </c>
      <c r="H30" s="55" t="s">
        <v>469</v>
      </c>
      <c r="I30" s="348" t="s">
        <v>2082</v>
      </c>
      <c r="J30" s="55" t="s">
        <v>1034</v>
      </c>
      <c r="K30" s="348" t="s">
        <v>160</v>
      </c>
      <c r="L30" s="55">
        <v>1911</v>
      </c>
      <c r="M30" s="412"/>
      <c r="N30" s="55"/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4"/>
    </row>
    <row r="31" spans="1:28" s="2" customFormat="1" ht="20.100000000000001" customHeight="1" x14ac:dyDescent="0.3">
      <c r="A31" s="191" t="s">
        <v>1034</v>
      </c>
      <c r="B31" s="271" t="s">
        <v>1035</v>
      </c>
      <c r="C31" s="269" t="s">
        <v>4896</v>
      </c>
      <c r="D31" s="305"/>
      <c r="E31" s="305"/>
      <c r="F31" s="273" t="s">
        <v>4986</v>
      </c>
      <c r="G31" s="306" t="s">
        <v>1051</v>
      </c>
      <c r="H31" s="271" t="s">
        <v>469</v>
      </c>
      <c r="I31" s="274" t="s">
        <v>2082</v>
      </c>
      <c r="J31" s="271" t="s">
        <v>1034</v>
      </c>
      <c r="K31" s="274" t="s">
        <v>160</v>
      </c>
      <c r="L31" s="271">
        <v>1912</v>
      </c>
      <c r="M31" s="304"/>
      <c r="N31" s="255"/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4"/>
    </row>
    <row r="32" spans="1:28" s="2" customFormat="1" ht="20.100000000000001" customHeight="1" x14ac:dyDescent="0.3">
      <c r="A32" s="191" t="s">
        <v>1034</v>
      </c>
      <c r="B32" s="271" t="s">
        <v>1035</v>
      </c>
      <c r="C32" s="269" t="s">
        <v>4896</v>
      </c>
      <c r="D32" s="305"/>
      <c r="E32" s="305"/>
      <c r="F32" s="273" t="s">
        <v>4987</v>
      </c>
      <c r="G32" s="306" t="s">
        <v>1052</v>
      </c>
      <c r="H32" s="271" t="s">
        <v>469</v>
      </c>
      <c r="I32" s="274" t="s">
        <v>2082</v>
      </c>
      <c r="J32" s="271" t="s">
        <v>1034</v>
      </c>
      <c r="K32" s="274" t="s">
        <v>160</v>
      </c>
      <c r="L32" s="271">
        <v>1913</v>
      </c>
      <c r="M32" s="304"/>
      <c r="N32" s="304"/>
      <c r="O32" s="2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4"/>
    </row>
    <row r="33" spans="1:28" s="2" customFormat="1" ht="20.100000000000001" customHeight="1" x14ac:dyDescent="0.25">
      <c r="A33" s="505" t="s">
        <v>78</v>
      </c>
      <c r="B33" s="506"/>
      <c r="C33" s="506"/>
      <c r="D33" s="506"/>
      <c r="E33" s="506"/>
      <c r="F33" s="506"/>
      <c r="G33" s="506"/>
      <c r="H33" s="506"/>
      <c r="I33" s="506"/>
      <c r="J33" s="506"/>
      <c r="K33" s="506"/>
      <c r="L33" s="506"/>
      <c r="M33" s="506"/>
      <c r="N33" s="507"/>
      <c r="O33" s="23"/>
      <c r="P33" s="23"/>
      <c r="Q33" s="23"/>
      <c r="R33" s="23"/>
      <c r="S33" s="23"/>
      <c r="T33" s="23"/>
      <c r="U33" s="13"/>
      <c r="V33" s="13"/>
      <c r="W33" s="13"/>
      <c r="X33" s="13"/>
      <c r="Y33" s="13"/>
      <c r="Z33" s="13"/>
      <c r="AA33" s="13"/>
      <c r="AB33" s="4"/>
    </row>
    <row r="34" spans="1:28" s="2" customFormat="1" ht="20.100000000000001" customHeight="1" x14ac:dyDescent="0.25">
      <c r="A34" s="511" t="s">
        <v>1114</v>
      </c>
      <c r="B34" s="512"/>
      <c r="C34" s="512"/>
      <c r="D34" s="512"/>
      <c r="E34" s="512"/>
      <c r="F34" s="512"/>
      <c r="G34" s="512"/>
      <c r="H34" s="512"/>
      <c r="I34" s="512"/>
      <c r="J34" s="512"/>
      <c r="K34" s="512"/>
      <c r="L34" s="512"/>
      <c r="M34" s="512"/>
      <c r="N34" s="513"/>
      <c r="O34" s="23"/>
      <c r="P34" s="23"/>
      <c r="Q34" s="23"/>
      <c r="R34" s="23"/>
      <c r="S34" s="23"/>
      <c r="T34" s="23"/>
      <c r="U34" s="13"/>
      <c r="V34" s="13"/>
      <c r="W34" s="13"/>
      <c r="X34" s="13"/>
      <c r="Y34" s="13"/>
      <c r="Z34" s="13"/>
      <c r="AA34" s="13"/>
      <c r="AB34" s="4"/>
    </row>
    <row r="35" spans="1:28" s="2" customFormat="1" ht="20.100000000000001" customHeight="1" x14ac:dyDescent="0.3">
      <c r="A35" s="35" t="s">
        <v>1034</v>
      </c>
      <c r="B35" s="36" t="s">
        <v>1035</v>
      </c>
      <c r="C35" s="37" t="s">
        <v>1115</v>
      </c>
      <c r="D35" s="38" t="s">
        <v>84</v>
      </c>
      <c r="E35" s="38"/>
      <c r="F35" s="39" t="s">
        <v>457</v>
      </c>
      <c r="G35" s="82" t="s">
        <v>1058</v>
      </c>
      <c r="H35" s="37" t="s">
        <v>146</v>
      </c>
      <c r="I35" s="58" t="s">
        <v>2083</v>
      </c>
      <c r="J35" s="6" t="s">
        <v>1034</v>
      </c>
      <c r="K35" s="56" t="s">
        <v>111</v>
      </c>
      <c r="L35" s="132">
        <v>1900</v>
      </c>
      <c r="M35" s="420"/>
      <c r="N35" s="396"/>
      <c r="O35" s="2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4"/>
    </row>
    <row r="36" spans="1:28" s="279" customFormat="1" ht="20.100000000000001" customHeight="1" x14ac:dyDescent="0.3">
      <c r="A36" s="54" t="s">
        <v>1034</v>
      </c>
      <c r="B36" s="378" t="s">
        <v>1035</v>
      </c>
      <c r="C36" s="233" t="s">
        <v>1116</v>
      </c>
      <c r="D36" s="296" t="s">
        <v>85</v>
      </c>
      <c r="E36" s="296"/>
      <c r="F36" s="376" t="s">
        <v>458</v>
      </c>
      <c r="G36" s="417" t="s">
        <v>1059</v>
      </c>
      <c r="H36" s="233" t="s">
        <v>147</v>
      </c>
      <c r="I36" s="321" t="s">
        <v>2083</v>
      </c>
      <c r="J36" s="7" t="s">
        <v>1034</v>
      </c>
      <c r="K36" s="322" t="s">
        <v>111</v>
      </c>
      <c r="L36" s="418">
        <v>1901</v>
      </c>
      <c r="M36" s="421"/>
      <c r="N36" s="419"/>
      <c r="O36" s="268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78"/>
    </row>
    <row r="37" spans="1:28" s="2" customFormat="1" ht="20.100000000000001" customHeight="1" x14ac:dyDescent="0.3">
      <c r="A37" s="88" t="s">
        <v>1034</v>
      </c>
      <c r="B37" s="246" t="s">
        <v>1035</v>
      </c>
      <c r="C37" s="247" t="s">
        <v>1117</v>
      </c>
      <c r="D37" s="248"/>
      <c r="E37" s="248"/>
      <c r="F37" s="249" t="s">
        <v>459</v>
      </c>
      <c r="G37" s="307" t="s">
        <v>1060</v>
      </c>
      <c r="H37" s="247" t="s">
        <v>148</v>
      </c>
      <c r="I37" s="105" t="s">
        <v>2083</v>
      </c>
      <c r="J37" s="106" t="s">
        <v>1034</v>
      </c>
      <c r="K37" s="107" t="s">
        <v>111</v>
      </c>
      <c r="L37" s="313">
        <v>1902</v>
      </c>
      <c r="M37" s="501" t="s">
        <v>65</v>
      </c>
      <c r="N37" s="502"/>
      <c r="O37" s="24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4"/>
    </row>
    <row r="38" spans="1:28" s="2" customFormat="1" ht="20.100000000000001" customHeight="1" x14ac:dyDescent="0.3">
      <c r="A38" s="32" t="s">
        <v>1034</v>
      </c>
      <c r="B38" s="31" t="s">
        <v>1035</v>
      </c>
      <c r="C38" s="5" t="s">
        <v>1118</v>
      </c>
      <c r="D38" s="10" t="s">
        <v>371</v>
      </c>
      <c r="E38" s="10"/>
      <c r="F38" s="9" t="s">
        <v>460</v>
      </c>
      <c r="G38" s="79" t="s">
        <v>1061</v>
      </c>
      <c r="H38" s="5" t="s">
        <v>148</v>
      </c>
      <c r="I38" s="58" t="s">
        <v>2083</v>
      </c>
      <c r="J38" s="6" t="s">
        <v>1034</v>
      </c>
      <c r="K38" s="56" t="s">
        <v>111</v>
      </c>
      <c r="L38" s="132">
        <v>1903</v>
      </c>
      <c r="M38" s="367"/>
      <c r="N38" s="7"/>
      <c r="O38" s="2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4"/>
    </row>
    <row r="39" spans="1:28" s="2" customFormat="1" ht="20.100000000000001" customHeight="1" x14ac:dyDescent="0.3">
      <c r="A39" s="32" t="s">
        <v>1034</v>
      </c>
      <c r="B39" s="31" t="s">
        <v>1035</v>
      </c>
      <c r="C39" s="5" t="s">
        <v>1119</v>
      </c>
      <c r="D39" s="10" t="s">
        <v>86</v>
      </c>
      <c r="E39" s="10"/>
      <c r="F39" s="9" t="s">
        <v>464</v>
      </c>
      <c r="G39" s="79" t="s">
        <v>1062</v>
      </c>
      <c r="H39" s="5" t="s">
        <v>148</v>
      </c>
      <c r="I39" s="58" t="s">
        <v>2083</v>
      </c>
      <c r="J39" s="6" t="s">
        <v>1034</v>
      </c>
      <c r="K39" s="56" t="s">
        <v>111</v>
      </c>
      <c r="L39" s="132">
        <v>1904</v>
      </c>
      <c r="M39" s="367"/>
      <c r="N39" s="7"/>
      <c r="O39" s="2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4"/>
    </row>
    <row r="40" spans="1:28" s="2" customFormat="1" ht="20.100000000000001" customHeight="1" x14ac:dyDescent="0.3">
      <c r="A40" s="32" t="s">
        <v>1034</v>
      </c>
      <c r="B40" s="31" t="s">
        <v>1035</v>
      </c>
      <c r="C40" s="5" t="s">
        <v>1120</v>
      </c>
      <c r="D40" s="10" t="s">
        <v>87</v>
      </c>
      <c r="E40" s="10"/>
      <c r="F40" s="9" t="s">
        <v>465</v>
      </c>
      <c r="G40" s="79" t="s">
        <v>1063</v>
      </c>
      <c r="H40" s="5" t="s">
        <v>2715</v>
      </c>
      <c r="I40" s="58" t="s">
        <v>2083</v>
      </c>
      <c r="J40" s="6" t="s">
        <v>1034</v>
      </c>
      <c r="K40" s="56" t="s">
        <v>111</v>
      </c>
      <c r="L40" s="132">
        <v>1905</v>
      </c>
      <c r="M40" s="534" t="s">
        <v>5374</v>
      </c>
      <c r="N40" s="535"/>
      <c r="O40" s="2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4"/>
    </row>
    <row r="41" spans="1:28" s="2" customFormat="1" ht="20.100000000000001" customHeight="1" x14ac:dyDescent="0.3">
      <c r="A41" s="32" t="s">
        <v>1034</v>
      </c>
      <c r="B41" s="31" t="s">
        <v>1035</v>
      </c>
      <c r="C41" s="5" t="s">
        <v>1121</v>
      </c>
      <c r="D41" s="10" t="s">
        <v>88</v>
      </c>
      <c r="E41" s="10"/>
      <c r="F41" s="9" t="s">
        <v>466</v>
      </c>
      <c r="G41" s="79" t="s">
        <v>1064</v>
      </c>
      <c r="H41" s="5" t="s">
        <v>148</v>
      </c>
      <c r="I41" s="58" t="s">
        <v>2083</v>
      </c>
      <c r="J41" s="6" t="s">
        <v>1034</v>
      </c>
      <c r="K41" s="56" t="s">
        <v>111</v>
      </c>
      <c r="L41" s="132">
        <v>1906</v>
      </c>
      <c r="M41" s="367"/>
      <c r="N41" s="7"/>
      <c r="O41" s="24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4"/>
    </row>
    <row r="42" spans="1:28" s="2" customFormat="1" ht="20.100000000000001" customHeight="1" x14ac:dyDescent="0.3">
      <c r="A42" s="32" t="s">
        <v>1034</v>
      </c>
      <c r="B42" s="31" t="s">
        <v>1035</v>
      </c>
      <c r="C42" s="5" t="s">
        <v>1122</v>
      </c>
      <c r="D42" s="10" t="s">
        <v>375</v>
      </c>
      <c r="E42" s="10"/>
      <c r="F42" s="46" t="s">
        <v>467</v>
      </c>
      <c r="G42" s="80" t="s">
        <v>1065</v>
      </c>
      <c r="H42" s="5" t="s">
        <v>148</v>
      </c>
      <c r="I42" s="58" t="s">
        <v>2083</v>
      </c>
      <c r="J42" s="6" t="s">
        <v>1034</v>
      </c>
      <c r="K42" s="56" t="s">
        <v>111</v>
      </c>
      <c r="L42" s="132">
        <v>1907</v>
      </c>
      <c r="M42" s="370"/>
      <c r="N42" s="49"/>
      <c r="O42" s="24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4"/>
    </row>
    <row r="43" spans="1:28" s="2" customFormat="1" ht="20.100000000000001" customHeight="1" x14ac:dyDescent="0.3">
      <c r="A43" s="32" t="s">
        <v>1034</v>
      </c>
      <c r="B43" s="31" t="s">
        <v>1035</v>
      </c>
      <c r="C43" s="5" t="s">
        <v>1123</v>
      </c>
      <c r="D43" s="10" t="s">
        <v>92</v>
      </c>
      <c r="E43" s="10"/>
      <c r="F43" s="319" t="s">
        <v>4988</v>
      </c>
      <c r="G43" s="52" t="s">
        <v>1066</v>
      </c>
      <c r="H43" s="5" t="s">
        <v>148</v>
      </c>
      <c r="I43" s="58" t="s">
        <v>2083</v>
      </c>
      <c r="J43" s="6" t="s">
        <v>1034</v>
      </c>
      <c r="K43" s="56" t="s">
        <v>111</v>
      </c>
      <c r="L43" s="132">
        <v>1908</v>
      </c>
      <c r="M43" s="413"/>
      <c r="N43" s="57"/>
      <c r="O43" s="2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4"/>
    </row>
    <row r="44" spans="1:28" s="2" customFormat="1" ht="20.100000000000001" customHeight="1" x14ac:dyDescent="0.3">
      <c r="A44" s="32" t="s">
        <v>1034</v>
      </c>
      <c r="B44" s="31" t="s">
        <v>1035</v>
      </c>
      <c r="C44" s="5" t="s">
        <v>1124</v>
      </c>
      <c r="D44" s="10" t="s">
        <v>90</v>
      </c>
      <c r="E44" s="10"/>
      <c r="F44" s="319" t="s">
        <v>4989</v>
      </c>
      <c r="G44" s="52" t="s">
        <v>1067</v>
      </c>
      <c r="H44" s="5" t="s">
        <v>148</v>
      </c>
      <c r="I44" s="58" t="s">
        <v>2083</v>
      </c>
      <c r="J44" s="6" t="s">
        <v>1034</v>
      </c>
      <c r="K44" s="56" t="s">
        <v>111</v>
      </c>
      <c r="L44" s="132">
        <v>1909</v>
      </c>
      <c r="M44" s="414"/>
      <c r="N44" s="53"/>
      <c r="O44" s="2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4"/>
    </row>
    <row r="45" spans="1:28" s="2" customFormat="1" ht="20.100000000000001" customHeight="1" x14ac:dyDescent="0.3">
      <c r="A45" s="32" t="s">
        <v>1034</v>
      </c>
      <c r="B45" s="31" t="s">
        <v>1035</v>
      </c>
      <c r="C45" s="5" t="s">
        <v>1125</v>
      </c>
      <c r="D45" s="10" t="s">
        <v>91</v>
      </c>
      <c r="E45" s="10"/>
      <c r="F45" s="319" t="s">
        <v>4990</v>
      </c>
      <c r="G45" s="52" t="s">
        <v>1068</v>
      </c>
      <c r="H45" s="5" t="s">
        <v>148</v>
      </c>
      <c r="I45" s="58" t="s">
        <v>2083</v>
      </c>
      <c r="J45" s="6" t="s">
        <v>1034</v>
      </c>
      <c r="K45" s="56" t="s">
        <v>111</v>
      </c>
      <c r="L45" s="132">
        <v>1910</v>
      </c>
      <c r="M45" s="414"/>
      <c r="N45" s="53"/>
      <c r="O45" s="2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4"/>
    </row>
    <row r="46" spans="1:28" s="279" customFormat="1" ht="20.100000000000001" customHeight="1" x14ac:dyDescent="0.3">
      <c r="A46" s="88" t="s">
        <v>1034</v>
      </c>
      <c r="B46" s="246" t="s">
        <v>1035</v>
      </c>
      <c r="C46" s="247" t="s">
        <v>1126</v>
      </c>
      <c r="D46" s="248" t="s">
        <v>93</v>
      </c>
      <c r="E46" s="248"/>
      <c r="F46" s="92" t="s">
        <v>468</v>
      </c>
      <c r="G46" s="92" t="s">
        <v>1069</v>
      </c>
      <c r="H46" s="247" t="s">
        <v>148</v>
      </c>
      <c r="I46" s="105" t="s">
        <v>2083</v>
      </c>
      <c r="J46" s="106" t="s">
        <v>1034</v>
      </c>
      <c r="K46" s="107" t="s">
        <v>111</v>
      </c>
      <c r="L46" s="313">
        <v>1911</v>
      </c>
      <c r="M46" s="501" t="s">
        <v>65</v>
      </c>
      <c r="N46" s="502"/>
      <c r="O46" s="268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  <c r="AA46" s="277"/>
      <c r="AB46" s="278"/>
    </row>
    <row r="47" spans="1:28" s="279" customFormat="1" ht="20.100000000000001" customHeight="1" x14ac:dyDescent="0.3">
      <c r="A47" s="88" t="s">
        <v>1034</v>
      </c>
      <c r="B47" s="246" t="s">
        <v>1035</v>
      </c>
      <c r="C47" s="247" t="s">
        <v>3665</v>
      </c>
      <c r="D47" s="248"/>
      <c r="E47" s="248"/>
      <c r="F47" s="92" t="s">
        <v>2607</v>
      </c>
      <c r="G47" s="92" t="s">
        <v>2612</v>
      </c>
      <c r="H47" s="247" t="s">
        <v>149</v>
      </c>
      <c r="I47" s="105" t="s">
        <v>2083</v>
      </c>
      <c r="J47" s="106" t="s">
        <v>1034</v>
      </c>
      <c r="K47" s="107" t="s">
        <v>111</v>
      </c>
      <c r="L47" s="313">
        <v>1912</v>
      </c>
      <c r="M47" s="501" t="s">
        <v>65</v>
      </c>
      <c r="N47" s="502"/>
      <c r="O47" s="268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8"/>
    </row>
    <row r="48" spans="1:28" s="279" customFormat="1" ht="20.100000000000001" customHeight="1" x14ac:dyDescent="0.3">
      <c r="A48" s="88" t="s">
        <v>1034</v>
      </c>
      <c r="B48" s="246" t="s">
        <v>1035</v>
      </c>
      <c r="C48" s="247" t="s">
        <v>1127</v>
      </c>
      <c r="D48" s="248"/>
      <c r="E48" s="248"/>
      <c r="F48" s="249" t="s">
        <v>462</v>
      </c>
      <c r="G48" s="307" t="s">
        <v>1070</v>
      </c>
      <c r="H48" s="247" t="s">
        <v>150</v>
      </c>
      <c r="I48" s="105" t="s">
        <v>2083</v>
      </c>
      <c r="J48" s="106" t="s">
        <v>1034</v>
      </c>
      <c r="K48" s="107" t="s">
        <v>111</v>
      </c>
      <c r="L48" s="313">
        <v>1913</v>
      </c>
      <c r="M48" s="501" t="s">
        <v>65</v>
      </c>
      <c r="N48" s="502"/>
      <c r="O48" s="268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8"/>
    </row>
    <row r="49" spans="1:28" s="279" customFormat="1" ht="20.100000000000001" customHeight="1" x14ac:dyDescent="0.3">
      <c r="A49" s="88" t="s">
        <v>1034</v>
      </c>
      <c r="B49" s="246" t="s">
        <v>1035</v>
      </c>
      <c r="C49" s="247" t="s">
        <v>1128</v>
      </c>
      <c r="D49" s="248"/>
      <c r="E49" s="248"/>
      <c r="F49" s="249" t="s">
        <v>461</v>
      </c>
      <c r="G49" s="307" t="s">
        <v>1071</v>
      </c>
      <c r="H49" s="247" t="s">
        <v>150</v>
      </c>
      <c r="I49" s="105" t="s">
        <v>2083</v>
      </c>
      <c r="J49" s="106" t="s">
        <v>1034</v>
      </c>
      <c r="K49" s="107" t="s">
        <v>111</v>
      </c>
      <c r="L49" s="313">
        <v>1914</v>
      </c>
      <c r="M49" s="501" t="s">
        <v>65</v>
      </c>
      <c r="N49" s="502"/>
      <c r="O49" s="268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77"/>
      <c r="AB49" s="278"/>
    </row>
    <row r="50" spans="1:28" s="2" customFormat="1" ht="20.100000000000001" customHeight="1" x14ac:dyDescent="0.3">
      <c r="A50" s="446" t="s">
        <v>79</v>
      </c>
      <c r="B50" s="447"/>
      <c r="C50" s="447"/>
      <c r="D50" s="447"/>
      <c r="E50" s="447"/>
      <c r="F50" s="447"/>
      <c r="G50" s="447"/>
      <c r="H50" s="447"/>
      <c r="I50" s="447"/>
      <c r="J50" s="447"/>
      <c r="K50" s="447"/>
      <c r="L50" s="447"/>
      <c r="M50" s="447"/>
      <c r="N50" s="448"/>
      <c r="O50" s="24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4"/>
    </row>
    <row r="51" spans="1:28" s="2" customFormat="1" ht="20.100000000000001" customHeight="1" x14ac:dyDescent="0.3">
      <c r="A51" s="32" t="s">
        <v>1034</v>
      </c>
      <c r="B51" s="31" t="s">
        <v>1035</v>
      </c>
      <c r="C51" s="5" t="s">
        <v>33</v>
      </c>
      <c r="D51" s="10"/>
      <c r="E51" s="10"/>
      <c r="F51" s="9" t="s">
        <v>463</v>
      </c>
      <c r="G51" s="79" t="s">
        <v>1072</v>
      </c>
      <c r="H51" s="5" t="s">
        <v>148</v>
      </c>
      <c r="I51" s="58" t="s">
        <v>2083</v>
      </c>
      <c r="J51" s="6" t="s">
        <v>1034</v>
      </c>
      <c r="K51" s="56" t="s">
        <v>111</v>
      </c>
      <c r="L51" s="60">
        <v>1915</v>
      </c>
      <c r="M51" s="367"/>
      <c r="N51" s="7"/>
      <c r="O51" s="24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4"/>
    </row>
    <row r="52" spans="1:28" s="2" customFormat="1" ht="20.100000000000001" customHeight="1" x14ac:dyDescent="0.3">
      <c r="A52" s="32" t="s">
        <v>1034</v>
      </c>
      <c r="B52" s="33" t="s">
        <v>1035</v>
      </c>
      <c r="C52" s="50" t="s">
        <v>154</v>
      </c>
      <c r="D52" s="51"/>
      <c r="E52" s="51"/>
      <c r="F52" s="52" t="s">
        <v>478</v>
      </c>
      <c r="G52" s="81" t="s">
        <v>1073</v>
      </c>
      <c r="H52" s="50" t="s">
        <v>148</v>
      </c>
      <c r="I52" s="58" t="s">
        <v>2083</v>
      </c>
      <c r="J52" s="6" t="s">
        <v>1034</v>
      </c>
      <c r="K52" s="56" t="s">
        <v>111</v>
      </c>
      <c r="L52" s="60">
        <v>1916</v>
      </c>
      <c r="M52" s="371"/>
      <c r="N52" s="55"/>
      <c r="O52" s="24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4"/>
    </row>
    <row r="53" spans="1:28" s="279" customFormat="1" ht="20.100000000000001" customHeight="1" x14ac:dyDescent="0.3">
      <c r="A53" s="88" t="s">
        <v>1034</v>
      </c>
      <c r="B53" s="108" t="s">
        <v>1035</v>
      </c>
      <c r="C53" s="90" t="s">
        <v>155</v>
      </c>
      <c r="D53" s="91"/>
      <c r="E53" s="91"/>
      <c r="F53" s="92" t="s">
        <v>479</v>
      </c>
      <c r="G53" s="308" t="s">
        <v>1074</v>
      </c>
      <c r="H53" s="309" t="s">
        <v>148</v>
      </c>
      <c r="I53" s="105" t="s">
        <v>2083</v>
      </c>
      <c r="J53" s="264" t="s">
        <v>1034</v>
      </c>
      <c r="K53" s="107" t="s">
        <v>111</v>
      </c>
      <c r="L53" s="263">
        <v>1917</v>
      </c>
      <c r="M53" s="501" t="s">
        <v>65</v>
      </c>
      <c r="N53" s="502"/>
      <c r="O53" s="268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8"/>
    </row>
    <row r="54" spans="1:28" s="2" customFormat="1" ht="20.100000000000001" customHeight="1" x14ac:dyDescent="0.3">
      <c r="A54" s="32" t="s">
        <v>1034</v>
      </c>
      <c r="B54" s="33" t="s">
        <v>1035</v>
      </c>
      <c r="C54" s="68" t="s">
        <v>156</v>
      </c>
      <c r="D54" s="69"/>
      <c r="E54" s="69"/>
      <c r="F54" s="70" t="s">
        <v>480</v>
      </c>
      <c r="G54" s="83" t="s">
        <v>1075</v>
      </c>
      <c r="H54" s="50" t="s">
        <v>148</v>
      </c>
      <c r="I54" s="58" t="s">
        <v>2083</v>
      </c>
      <c r="J54" s="53" t="s">
        <v>1034</v>
      </c>
      <c r="K54" s="76" t="s">
        <v>111</v>
      </c>
      <c r="L54" s="60">
        <v>1918</v>
      </c>
      <c r="M54" s="411"/>
      <c r="N54" s="74"/>
      <c r="O54" s="24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4"/>
    </row>
    <row r="55" spans="1:28" s="279" customFormat="1" ht="20.100000000000001" customHeight="1" x14ac:dyDescent="0.3">
      <c r="A55" s="88" t="s">
        <v>1034</v>
      </c>
      <c r="B55" s="108" t="s">
        <v>1035</v>
      </c>
      <c r="C55" s="90" t="s">
        <v>388</v>
      </c>
      <c r="D55" s="91"/>
      <c r="E55" s="91"/>
      <c r="F55" s="92" t="s">
        <v>481</v>
      </c>
      <c r="G55" s="308" t="s">
        <v>1076</v>
      </c>
      <c r="H55" s="90" t="s">
        <v>148</v>
      </c>
      <c r="I55" s="105" t="s">
        <v>2083</v>
      </c>
      <c r="J55" s="282" t="s">
        <v>1034</v>
      </c>
      <c r="K55" s="310" t="s">
        <v>111</v>
      </c>
      <c r="L55" s="263">
        <v>1919</v>
      </c>
      <c r="M55" s="501" t="s">
        <v>65</v>
      </c>
      <c r="N55" s="502"/>
      <c r="O55" s="268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8"/>
    </row>
    <row r="56" spans="1:28" ht="20.100000000000001" customHeight="1" x14ac:dyDescent="0.3">
      <c r="A56" s="207" t="s">
        <v>1034</v>
      </c>
      <c r="B56" s="214" t="s">
        <v>1035</v>
      </c>
      <c r="C56" s="209" t="s">
        <v>406</v>
      </c>
      <c r="D56" s="157"/>
      <c r="E56" s="157"/>
      <c r="F56" s="188" t="str">
        <f>UCCD1!E32</f>
        <v>IN2D7_PAL10_Falha_15F1</v>
      </c>
      <c r="G56" s="188" t="str">
        <f>UCCD1!F32</f>
        <v>UTRCTRL/BI1GGIO1.Ind7.stVal</v>
      </c>
      <c r="H56" s="209" t="s">
        <v>148</v>
      </c>
      <c r="I56" s="210" t="s">
        <v>2083</v>
      </c>
      <c r="J56" s="208" t="s">
        <v>408</v>
      </c>
      <c r="K56" s="213" t="s">
        <v>412</v>
      </c>
      <c r="L56" s="215">
        <v>1920</v>
      </c>
      <c r="M56" s="371"/>
      <c r="N56" s="208"/>
      <c r="O56" s="2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4"/>
    </row>
    <row r="57" spans="1:28" ht="20.100000000000001" customHeight="1" x14ac:dyDescent="0.3">
      <c r="A57" s="207" t="s">
        <v>1034</v>
      </c>
      <c r="B57" s="214" t="s">
        <v>1035</v>
      </c>
      <c r="C57" s="209" t="s">
        <v>407</v>
      </c>
      <c r="D57" s="157"/>
      <c r="E57" s="157"/>
      <c r="F57" s="188"/>
      <c r="G57" s="188"/>
      <c r="H57" s="209" t="s">
        <v>148</v>
      </c>
      <c r="I57" s="210" t="s">
        <v>2083</v>
      </c>
      <c r="J57" s="208" t="s">
        <v>409</v>
      </c>
      <c r="K57" s="213" t="s">
        <v>412</v>
      </c>
      <c r="L57" s="215">
        <v>1921</v>
      </c>
      <c r="M57" s="371"/>
      <c r="N57" s="208"/>
      <c r="O57" s="24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4"/>
    </row>
    <row r="58" spans="1:28" s="2" customFormat="1" ht="20.100000000000001" customHeight="1" x14ac:dyDescent="0.3">
      <c r="A58" s="486" t="s">
        <v>80</v>
      </c>
      <c r="B58" s="487"/>
      <c r="C58" s="487"/>
      <c r="D58" s="487"/>
      <c r="E58" s="487"/>
      <c r="F58" s="487"/>
      <c r="G58" s="487"/>
      <c r="H58" s="487"/>
      <c r="I58" s="487"/>
      <c r="J58" s="487"/>
      <c r="K58" s="487"/>
      <c r="L58" s="487"/>
      <c r="M58" s="487"/>
      <c r="N58" s="488"/>
      <c r="O58" s="24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4"/>
    </row>
    <row r="59" spans="1:28" s="2" customFormat="1" ht="20.100000000000001" customHeight="1" x14ac:dyDescent="0.3">
      <c r="A59" s="32" t="s">
        <v>1034</v>
      </c>
      <c r="B59" s="31" t="s">
        <v>1035</v>
      </c>
      <c r="C59" s="5" t="s">
        <v>32</v>
      </c>
      <c r="D59" s="10"/>
      <c r="E59" s="10"/>
      <c r="F59" s="9" t="s">
        <v>514</v>
      </c>
      <c r="G59" s="79" t="s">
        <v>1077</v>
      </c>
      <c r="H59" s="5" t="s">
        <v>166</v>
      </c>
      <c r="I59" s="58" t="s">
        <v>2083</v>
      </c>
      <c r="J59" s="6" t="s">
        <v>1034</v>
      </c>
      <c r="K59" s="56" t="s">
        <v>111</v>
      </c>
      <c r="L59" s="60">
        <v>1922</v>
      </c>
      <c r="M59" s="367"/>
      <c r="N59" s="7"/>
      <c r="O59" s="24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4"/>
    </row>
    <row r="60" spans="1:28" s="2" customFormat="1" ht="20.100000000000001" customHeight="1" x14ac:dyDescent="0.3">
      <c r="A60" s="32" t="s">
        <v>1034</v>
      </c>
      <c r="B60" s="31" t="s">
        <v>1035</v>
      </c>
      <c r="C60" s="5" t="s">
        <v>2671</v>
      </c>
      <c r="D60" s="10"/>
      <c r="E60" s="10"/>
      <c r="F60" s="9" t="s">
        <v>515</v>
      </c>
      <c r="G60" s="79" t="s">
        <v>1078</v>
      </c>
      <c r="H60" s="5" t="s">
        <v>166</v>
      </c>
      <c r="I60" s="58" t="s">
        <v>2083</v>
      </c>
      <c r="J60" s="6" t="s">
        <v>1034</v>
      </c>
      <c r="K60" s="56" t="s">
        <v>111</v>
      </c>
      <c r="L60" s="60">
        <v>1923</v>
      </c>
      <c r="M60" s="367"/>
      <c r="N60" s="7"/>
      <c r="O60" s="24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4"/>
    </row>
    <row r="61" spans="1:28" s="2" customFormat="1" ht="20.100000000000001" customHeight="1" x14ac:dyDescent="0.3">
      <c r="A61" s="32" t="s">
        <v>1034</v>
      </c>
      <c r="B61" s="31" t="s">
        <v>1035</v>
      </c>
      <c r="C61" s="5" t="s">
        <v>2672</v>
      </c>
      <c r="D61" s="10"/>
      <c r="E61" s="10"/>
      <c r="F61" s="9" t="s">
        <v>516</v>
      </c>
      <c r="G61" s="79" t="s">
        <v>1079</v>
      </c>
      <c r="H61" s="5" t="s">
        <v>166</v>
      </c>
      <c r="I61" s="58" t="s">
        <v>2083</v>
      </c>
      <c r="J61" s="6" t="s">
        <v>1034</v>
      </c>
      <c r="K61" s="56" t="s">
        <v>111</v>
      </c>
      <c r="L61" s="60">
        <v>1924</v>
      </c>
      <c r="M61" s="367"/>
      <c r="N61" s="7"/>
      <c r="O61" s="24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4"/>
    </row>
    <row r="62" spans="1:28" s="2" customFormat="1" ht="20.100000000000001" customHeight="1" x14ac:dyDescent="0.3">
      <c r="A62" s="32" t="s">
        <v>1034</v>
      </c>
      <c r="B62" s="31" t="s">
        <v>1035</v>
      </c>
      <c r="C62" s="5" t="s">
        <v>2673</v>
      </c>
      <c r="D62" s="10"/>
      <c r="E62" s="10"/>
      <c r="F62" s="9" t="s">
        <v>517</v>
      </c>
      <c r="G62" s="79" t="s">
        <v>1080</v>
      </c>
      <c r="H62" s="5" t="s">
        <v>166</v>
      </c>
      <c r="I62" s="58" t="s">
        <v>2083</v>
      </c>
      <c r="J62" s="6" t="s">
        <v>1034</v>
      </c>
      <c r="K62" s="56" t="s">
        <v>111</v>
      </c>
      <c r="L62" s="60">
        <v>1925</v>
      </c>
      <c r="M62" s="367"/>
      <c r="N62" s="7"/>
      <c r="O62" s="24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4"/>
    </row>
    <row r="63" spans="1:28" s="2" customFormat="1" ht="20.100000000000001" customHeight="1" x14ac:dyDescent="0.3">
      <c r="A63" s="32" t="s">
        <v>1034</v>
      </c>
      <c r="B63" s="31" t="s">
        <v>1035</v>
      </c>
      <c r="C63" s="5" t="s">
        <v>2674</v>
      </c>
      <c r="D63" s="10"/>
      <c r="E63" s="10"/>
      <c r="F63" s="9" t="s">
        <v>518</v>
      </c>
      <c r="G63" s="79" t="s">
        <v>1081</v>
      </c>
      <c r="H63" s="5" t="s">
        <v>166</v>
      </c>
      <c r="I63" s="58" t="s">
        <v>2083</v>
      </c>
      <c r="J63" s="6" t="s">
        <v>1034</v>
      </c>
      <c r="K63" s="56" t="s">
        <v>111</v>
      </c>
      <c r="L63" s="60">
        <v>1926</v>
      </c>
      <c r="M63" s="367"/>
      <c r="N63" s="7"/>
      <c r="O63" s="24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4"/>
    </row>
    <row r="64" spans="1:28" s="2" customFormat="1" ht="20.100000000000001" customHeight="1" x14ac:dyDescent="0.3">
      <c r="A64" s="32" t="s">
        <v>1034</v>
      </c>
      <c r="B64" s="31" t="s">
        <v>1035</v>
      </c>
      <c r="C64" s="5" t="s">
        <v>31</v>
      </c>
      <c r="D64" s="10"/>
      <c r="E64" s="10"/>
      <c r="F64" s="9" t="s">
        <v>519</v>
      </c>
      <c r="G64" s="79" t="s">
        <v>1082</v>
      </c>
      <c r="H64" s="5" t="s">
        <v>166</v>
      </c>
      <c r="I64" s="58" t="s">
        <v>2083</v>
      </c>
      <c r="J64" s="6" t="s">
        <v>1034</v>
      </c>
      <c r="K64" s="56" t="s">
        <v>111</v>
      </c>
      <c r="L64" s="60">
        <v>1927</v>
      </c>
      <c r="M64" s="367"/>
      <c r="N64" s="7"/>
      <c r="O64" s="24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4"/>
    </row>
    <row r="65" spans="1:28" s="2" customFormat="1" ht="20.100000000000001" customHeight="1" x14ac:dyDescent="0.3">
      <c r="A65" s="32" t="s">
        <v>1034</v>
      </c>
      <c r="B65" s="31" t="s">
        <v>1035</v>
      </c>
      <c r="C65" s="5" t="s">
        <v>30</v>
      </c>
      <c r="D65" s="10"/>
      <c r="E65" s="10"/>
      <c r="F65" s="9" t="s">
        <v>520</v>
      </c>
      <c r="G65" s="79" t="s">
        <v>1083</v>
      </c>
      <c r="H65" s="5" t="s">
        <v>166</v>
      </c>
      <c r="I65" s="58" t="s">
        <v>2083</v>
      </c>
      <c r="J65" s="6" t="s">
        <v>1034</v>
      </c>
      <c r="K65" s="56" t="s">
        <v>111</v>
      </c>
      <c r="L65" s="60">
        <v>1928</v>
      </c>
      <c r="M65" s="367"/>
      <c r="N65" s="7"/>
      <c r="O65" s="24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4"/>
    </row>
    <row r="66" spans="1:28" s="2" customFormat="1" ht="20.100000000000001" customHeight="1" x14ac:dyDescent="0.3">
      <c r="A66" s="32" t="s">
        <v>1034</v>
      </c>
      <c r="B66" s="31" t="s">
        <v>1035</v>
      </c>
      <c r="C66" s="5" t="s">
        <v>29</v>
      </c>
      <c r="D66" s="10"/>
      <c r="E66" s="10"/>
      <c r="F66" s="9" t="s">
        <v>521</v>
      </c>
      <c r="G66" s="79" t="s">
        <v>1084</v>
      </c>
      <c r="H66" s="5" t="s">
        <v>166</v>
      </c>
      <c r="I66" s="58" t="s">
        <v>2083</v>
      </c>
      <c r="J66" s="6" t="s">
        <v>1034</v>
      </c>
      <c r="K66" s="56" t="s">
        <v>111</v>
      </c>
      <c r="L66" s="60">
        <v>1929</v>
      </c>
      <c r="M66" s="367"/>
      <c r="N66" s="7"/>
      <c r="O66" s="24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4"/>
    </row>
    <row r="67" spans="1:28" s="2" customFormat="1" ht="20.100000000000001" customHeight="1" x14ac:dyDescent="0.3">
      <c r="A67" s="32" t="s">
        <v>1034</v>
      </c>
      <c r="B67" s="31" t="s">
        <v>1035</v>
      </c>
      <c r="C67" s="5" t="s">
        <v>499</v>
      </c>
      <c r="D67" s="10"/>
      <c r="E67" s="10"/>
      <c r="F67" s="9" t="s">
        <v>548</v>
      </c>
      <c r="G67" s="79" t="s">
        <v>1085</v>
      </c>
      <c r="H67" s="5" t="s">
        <v>166</v>
      </c>
      <c r="I67" s="58" t="s">
        <v>2083</v>
      </c>
      <c r="J67" s="6" t="s">
        <v>1034</v>
      </c>
      <c r="K67" s="56" t="s">
        <v>111</v>
      </c>
      <c r="L67" s="60">
        <v>1930</v>
      </c>
      <c r="M67" s="367"/>
      <c r="N67" s="7"/>
      <c r="O67" s="24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4"/>
    </row>
    <row r="68" spans="1:28" s="2" customFormat="1" ht="20.100000000000001" customHeight="1" x14ac:dyDescent="0.3">
      <c r="A68" s="32" t="s">
        <v>1034</v>
      </c>
      <c r="B68" s="31" t="s">
        <v>1035</v>
      </c>
      <c r="C68" s="5" t="s">
        <v>28</v>
      </c>
      <c r="D68" s="10"/>
      <c r="E68" s="10"/>
      <c r="F68" s="9" t="s">
        <v>547</v>
      </c>
      <c r="G68" s="79" t="s">
        <v>1086</v>
      </c>
      <c r="H68" s="5" t="s">
        <v>166</v>
      </c>
      <c r="I68" s="58" t="s">
        <v>2083</v>
      </c>
      <c r="J68" s="6" t="s">
        <v>1034</v>
      </c>
      <c r="K68" s="56" t="s">
        <v>111</v>
      </c>
      <c r="L68" s="60">
        <v>1931</v>
      </c>
      <c r="M68" s="367"/>
      <c r="N68" s="7"/>
      <c r="O68" s="24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4"/>
    </row>
    <row r="69" spans="1:28" s="2" customFormat="1" ht="20.100000000000001" customHeight="1" x14ac:dyDescent="0.3">
      <c r="A69" s="32" t="s">
        <v>1034</v>
      </c>
      <c r="B69" s="31" t="s">
        <v>1035</v>
      </c>
      <c r="C69" s="5" t="s">
        <v>27</v>
      </c>
      <c r="D69" s="10"/>
      <c r="E69" s="10"/>
      <c r="F69" s="9" t="s">
        <v>637</v>
      </c>
      <c r="G69" s="79" t="s">
        <v>1087</v>
      </c>
      <c r="H69" s="5" t="s">
        <v>166</v>
      </c>
      <c r="I69" s="58" t="s">
        <v>2083</v>
      </c>
      <c r="J69" s="6" t="s">
        <v>1034</v>
      </c>
      <c r="K69" s="56" t="s">
        <v>111</v>
      </c>
      <c r="L69" s="60">
        <v>1932</v>
      </c>
      <c r="M69" s="367"/>
      <c r="N69" s="7"/>
      <c r="O69" s="24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4"/>
    </row>
    <row r="70" spans="1:28" s="2" customFormat="1" ht="20.100000000000001" customHeight="1" x14ac:dyDescent="0.3">
      <c r="A70" s="32" t="s">
        <v>1034</v>
      </c>
      <c r="B70" s="31" t="s">
        <v>1035</v>
      </c>
      <c r="C70" s="5" t="s">
        <v>26</v>
      </c>
      <c r="D70" s="10"/>
      <c r="E70" s="10"/>
      <c r="F70" s="9" t="s">
        <v>546</v>
      </c>
      <c r="G70" s="79" t="s">
        <v>1088</v>
      </c>
      <c r="H70" s="5" t="s">
        <v>166</v>
      </c>
      <c r="I70" s="58" t="s">
        <v>2083</v>
      </c>
      <c r="J70" s="6" t="s">
        <v>1034</v>
      </c>
      <c r="K70" s="56" t="s">
        <v>111</v>
      </c>
      <c r="L70" s="60">
        <v>1933</v>
      </c>
      <c r="M70" s="367"/>
      <c r="N70" s="7"/>
      <c r="O70" s="24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4"/>
    </row>
    <row r="71" spans="1:28" s="2" customFormat="1" ht="20.100000000000001" customHeight="1" x14ac:dyDescent="0.3">
      <c r="A71" s="32" t="s">
        <v>1034</v>
      </c>
      <c r="B71" s="31" t="s">
        <v>1035</v>
      </c>
      <c r="C71" s="5" t="s">
        <v>387</v>
      </c>
      <c r="D71" s="10"/>
      <c r="E71" s="10"/>
      <c r="F71" s="9" t="s">
        <v>545</v>
      </c>
      <c r="G71" s="79" t="s">
        <v>1089</v>
      </c>
      <c r="H71" s="5" t="s">
        <v>404</v>
      </c>
      <c r="I71" s="58" t="s">
        <v>2083</v>
      </c>
      <c r="J71" s="6" t="s">
        <v>1034</v>
      </c>
      <c r="K71" s="56" t="s">
        <v>111</v>
      </c>
      <c r="L71" s="60">
        <v>1934</v>
      </c>
      <c r="M71" s="367"/>
      <c r="N71" s="7"/>
      <c r="O71" s="24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4"/>
    </row>
    <row r="72" spans="1:28" s="2" customFormat="1" ht="20.100000000000001" customHeight="1" x14ac:dyDescent="0.3">
      <c r="A72" s="32" t="s">
        <v>1034</v>
      </c>
      <c r="B72" s="31" t="s">
        <v>1035</v>
      </c>
      <c r="C72" s="5" t="s">
        <v>403</v>
      </c>
      <c r="D72" s="10"/>
      <c r="E72" s="10"/>
      <c r="F72" s="9" t="s">
        <v>544</v>
      </c>
      <c r="G72" s="79" t="s">
        <v>1090</v>
      </c>
      <c r="H72" s="5" t="s">
        <v>166</v>
      </c>
      <c r="I72" s="58" t="s">
        <v>2083</v>
      </c>
      <c r="J72" s="6" t="s">
        <v>1034</v>
      </c>
      <c r="K72" s="56" t="s">
        <v>111</v>
      </c>
      <c r="L72" s="60">
        <v>1935</v>
      </c>
      <c r="M72" s="367"/>
      <c r="N72" s="7"/>
      <c r="O72" s="24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4"/>
    </row>
    <row r="73" spans="1:28" s="2" customFormat="1" ht="20.100000000000001" customHeight="1" x14ac:dyDescent="0.3">
      <c r="A73" s="32" t="s">
        <v>1034</v>
      </c>
      <c r="B73" s="31" t="s">
        <v>1035</v>
      </c>
      <c r="C73" s="5" t="s">
        <v>385</v>
      </c>
      <c r="D73" s="10"/>
      <c r="E73" s="10"/>
      <c r="F73" s="9" t="s">
        <v>543</v>
      </c>
      <c r="G73" s="79" t="s">
        <v>1091</v>
      </c>
      <c r="H73" s="5" t="s">
        <v>166</v>
      </c>
      <c r="I73" s="58" t="s">
        <v>2083</v>
      </c>
      <c r="J73" s="6" t="s">
        <v>1034</v>
      </c>
      <c r="K73" s="56" t="s">
        <v>111</v>
      </c>
      <c r="L73" s="60">
        <v>1936</v>
      </c>
      <c r="M73" s="367"/>
      <c r="N73" s="7"/>
      <c r="O73" s="24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4"/>
    </row>
    <row r="74" spans="1:28" s="2" customFormat="1" ht="20.100000000000001" customHeight="1" x14ac:dyDescent="0.3">
      <c r="A74" s="32" t="s">
        <v>1034</v>
      </c>
      <c r="B74" s="31" t="s">
        <v>1035</v>
      </c>
      <c r="C74" s="5" t="s">
        <v>386</v>
      </c>
      <c r="D74" s="10"/>
      <c r="E74" s="10"/>
      <c r="F74" s="9" t="s">
        <v>542</v>
      </c>
      <c r="G74" s="79" t="s">
        <v>1092</v>
      </c>
      <c r="H74" s="5" t="s">
        <v>404</v>
      </c>
      <c r="I74" s="58" t="s">
        <v>2083</v>
      </c>
      <c r="J74" s="6" t="s">
        <v>1034</v>
      </c>
      <c r="K74" s="56" t="s">
        <v>111</v>
      </c>
      <c r="L74" s="60">
        <v>1937</v>
      </c>
      <c r="M74" s="367"/>
      <c r="N74" s="7"/>
      <c r="O74" s="24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4"/>
    </row>
    <row r="75" spans="1:28" s="2" customFormat="1" ht="20.100000000000001" customHeight="1" x14ac:dyDescent="0.3">
      <c r="A75" s="32" t="s">
        <v>1034</v>
      </c>
      <c r="B75" s="31" t="s">
        <v>1035</v>
      </c>
      <c r="C75" s="5" t="s">
        <v>399</v>
      </c>
      <c r="D75" s="10"/>
      <c r="E75" s="10"/>
      <c r="F75" s="9" t="s">
        <v>541</v>
      </c>
      <c r="G75" s="79" t="s">
        <v>1093</v>
      </c>
      <c r="H75" s="5" t="s">
        <v>148</v>
      </c>
      <c r="I75" s="58" t="s">
        <v>2083</v>
      </c>
      <c r="J75" s="6" t="s">
        <v>1034</v>
      </c>
      <c r="K75" s="56" t="s">
        <v>111</v>
      </c>
      <c r="L75" s="60">
        <v>1938</v>
      </c>
      <c r="M75" s="367"/>
      <c r="N75" s="7"/>
      <c r="O75" s="24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4"/>
    </row>
    <row r="76" spans="1:28" s="2" customFormat="1" ht="20.100000000000001" customHeight="1" x14ac:dyDescent="0.3">
      <c r="A76" s="32" t="s">
        <v>1034</v>
      </c>
      <c r="B76" s="31" t="s">
        <v>1035</v>
      </c>
      <c r="C76" s="5" t="s">
        <v>389</v>
      </c>
      <c r="D76" s="10"/>
      <c r="E76" s="10"/>
      <c r="F76" s="9" t="s">
        <v>540</v>
      </c>
      <c r="G76" s="79" t="s">
        <v>1094</v>
      </c>
      <c r="H76" s="5" t="s">
        <v>159</v>
      </c>
      <c r="I76" s="58" t="s">
        <v>2083</v>
      </c>
      <c r="J76" s="6" t="s">
        <v>1034</v>
      </c>
      <c r="K76" s="56" t="s">
        <v>111</v>
      </c>
      <c r="L76" s="60">
        <v>1939</v>
      </c>
      <c r="M76" s="367"/>
      <c r="N76" s="7"/>
      <c r="O76" s="24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4"/>
    </row>
    <row r="77" spans="1:28" s="2" customFormat="1" ht="20.100000000000001" customHeight="1" x14ac:dyDescent="0.3">
      <c r="A77" s="32" t="s">
        <v>1034</v>
      </c>
      <c r="B77" s="31" t="s">
        <v>1035</v>
      </c>
      <c r="C77" s="5" t="s">
        <v>390</v>
      </c>
      <c r="D77" s="10"/>
      <c r="E77" s="10"/>
      <c r="F77" s="9" t="s">
        <v>539</v>
      </c>
      <c r="G77" s="79" t="s">
        <v>1095</v>
      </c>
      <c r="H77" s="5" t="s">
        <v>159</v>
      </c>
      <c r="I77" s="58" t="s">
        <v>2083</v>
      </c>
      <c r="J77" s="6" t="s">
        <v>1034</v>
      </c>
      <c r="K77" s="56" t="s">
        <v>111</v>
      </c>
      <c r="L77" s="60">
        <v>1940</v>
      </c>
      <c r="M77" s="367"/>
      <c r="N77" s="7"/>
      <c r="O77" s="24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4"/>
    </row>
    <row r="78" spans="1:28" s="2" customFormat="1" ht="20.100000000000001" customHeight="1" x14ac:dyDescent="0.3">
      <c r="A78" s="32" t="s">
        <v>1034</v>
      </c>
      <c r="B78" s="31" t="s">
        <v>1035</v>
      </c>
      <c r="C78" s="5" t="s">
        <v>391</v>
      </c>
      <c r="D78" s="10"/>
      <c r="E78" s="10"/>
      <c r="F78" s="9" t="s">
        <v>538</v>
      </c>
      <c r="G78" s="79" t="s">
        <v>1096</v>
      </c>
      <c r="H78" s="5" t="s">
        <v>159</v>
      </c>
      <c r="I78" s="58" t="s">
        <v>2083</v>
      </c>
      <c r="J78" s="6" t="s">
        <v>1034</v>
      </c>
      <c r="K78" s="56" t="s">
        <v>111</v>
      </c>
      <c r="L78" s="60">
        <v>1941</v>
      </c>
      <c r="M78" s="367"/>
      <c r="N78" s="7"/>
      <c r="O78" s="24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4"/>
    </row>
    <row r="79" spans="1:28" s="2" customFormat="1" ht="20.100000000000001" customHeight="1" x14ac:dyDescent="0.3">
      <c r="A79" s="32" t="s">
        <v>1034</v>
      </c>
      <c r="B79" s="31" t="s">
        <v>1035</v>
      </c>
      <c r="C79" s="5" t="s">
        <v>392</v>
      </c>
      <c r="D79" s="10"/>
      <c r="E79" s="10"/>
      <c r="F79" s="9" t="s">
        <v>537</v>
      </c>
      <c r="G79" s="79" t="s">
        <v>1097</v>
      </c>
      <c r="H79" s="5" t="s">
        <v>159</v>
      </c>
      <c r="I79" s="58" t="s">
        <v>2083</v>
      </c>
      <c r="J79" s="6" t="s">
        <v>1034</v>
      </c>
      <c r="K79" s="56" t="s">
        <v>111</v>
      </c>
      <c r="L79" s="60">
        <v>1942</v>
      </c>
      <c r="M79" s="367"/>
      <c r="N79" s="7"/>
      <c r="O79" s="24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4"/>
    </row>
    <row r="80" spans="1:28" s="2" customFormat="1" ht="20.100000000000001" customHeight="1" x14ac:dyDescent="0.3">
      <c r="A80" s="32" t="s">
        <v>1034</v>
      </c>
      <c r="B80" s="31" t="s">
        <v>1035</v>
      </c>
      <c r="C80" s="5" t="s">
        <v>393</v>
      </c>
      <c r="D80" s="10"/>
      <c r="E80" s="10"/>
      <c r="F80" s="9" t="s">
        <v>536</v>
      </c>
      <c r="G80" s="79" t="s">
        <v>1098</v>
      </c>
      <c r="H80" s="5" t="s">
        <v>159</v>
      </c>
      <c r="I80" s="58" t="s">
        <v>2083</v>
      </c>
      <c r="J80" s="6" t="s">
        <v>1034</v>
      </c>
      <c r="K80" s="56" t="s">
        <v>111</v>
      </c>
      <c r="L80" s="60">
        <v>1943</v>
      </c>
      <c r="M80" s="367"/>
      <c r="N80" s="7"/>
      <c r="O80" s="24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4"/>
    </row>
    <row r="81" spans="1:28" s="2" customFormat="1" ht="20.100000000000001" customHeight="1" x14ac:dyDescent="0.3">
      <c r="A81" s="32" t="s">
        <v>1034</v>
      </c>
      <c r="B81" s="31" t="s">
        <v>1035</v>
      </c>
      <c r="C81" s="5" t="s">
        <v>394</v>
      </c>
      <c r="D81" s="10"/>
      <c r="E81" s="10"/>
      <c r="F81" s="9" t="s">
        <v>535</v>
      </c>
      <c r="G81" s="79" t="s">
        <v>1099</v>
      </c>
      <c r="H81" s="5" t="s">
        <v>166</v>
      </c>
      <c r="I81" s="58" t="s">
        <v>2083</v>
      </c>
      <c r="J81" s="6" t="s">
        <v>1034</v>
      </c>
      <c r="K81" s="56" t="s">
        <v>111</v>
      </c>
      <c r="L81" s="60">
        <v>1944</v>
      </c>
      <c r="M81" s="367"/>
      <c r="N81" s="7"/>
      <c r="O81" s="24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4"/>
    </row>
    <row r="82" spans="1:28" s="2" customFormat="1" ht="20.100000000000001" customHeight="1" x14ac:dyDescent="0.3">
      <c r="A82" s="32" t="s">
        <v>1034</v>
      </c>
      <c r="B82" s="31" t="s">
        <v>1035</v>
      </c>
      <c r="C82" s="5" t="s">
        <v>395</v>
      </c>
      <c r="D82" s="10"/>
      <c r="E82" s="10"/>
      <c r="F82" s="9" t="s">
        <v>534</v>
      </c>
      <c r="G82" s="79" t="s">
        <v>1100</v>
      </c>
      <c r="H82" s="5" t="s">
        <v>166</v>
      </c>
      <c r="I82" s="58" t="s">
        <v>2083</v>
      </c>
      <c r="J82" s="6" t="s">
        <v>1034</v>
      </c>
      <c r="K82" s="56" t="s">
        <v>111</v>
      </c>
      <c r="L82" s="60">
        <v>1945</v>
      </c>
      <c r="M82" s="367"/>
      <c r="N82" s="7"/>
      <c r="O82" s="24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4"/>
    </row>
    <row r="83" spans="1:28" s="2" customFormat="1" ht="20.100000000000001" customHeight="1" x14ac:dyDescent="0.3">
      <c r="A83" s="32" t="s">
        <v>1034</v>
      </c>
      <c r="B83" s="31" t="s">
        <v>1035</v>
      </c>
      <c r="C83" s="5" t="s">
        <v>396</v>
      </c>
      <c r="D83" s="10"/>
      <c r="E83" s="10"/>
      <c r="F83" s="9" t="s">
        <v>533</v>
      </c>
      <c r="G83" s="79" t="s">
        <v>1101</v>
      </c>
      <c r="H83" s="5" t="s">
        <v>166</v>
      </c>
      <c r="I83" s="58" t="s">
        <v>2083</v>
      </c>
      <c r="J83" s="6" t="s">
        <v>1034</v>
      </c>
      <c r="K83" s="56" t="s">
        <v>111</v>
      </c>
      <c r="L83" s="60">
        <v>1946</v>
      </c>
      <c r="M83" s="367"/>
      <c r="N83" s="7"/>
      <c r="O83" s="24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4"/>
    </row>
    <row r="84" spans="1:28" s="2" customFormat="1" ht="20.100000000000001" customHeight="1" x14ac:dyDescent="0.3">
      <c r="A84" s="32" t="s">
        <v>1034</v>
      </c>
      <c r="B84" s="31" t="s">
        <v>1035</v>
      </c>
      <c r="C84" s="5" t="s">
        <v>397</v>
      </c>
      <c r="D84" s="10"/>
      <c r="E84" s="10"/>
      <c r="F84" s="9" t="s">
        <v>532</v>
      </c>
      <c r="G84" s="79" t="s">
        <v>1102</v>
      </c>
      <c r="H84" s="5" t="s">
        <v>166</v>
      </c>
      <c r="I84" s="58" t="s">
        <v>2083</v>
      </c>
      <c r="J84" s="6" t="s">
        <v>1034</v>
      </c>
      <c r="K84" s="56" t="s">
        <v>111</v>
      </c>
      <c r="L84" s="60">
        <v>1947</v>
      </c>
      <c r="M84" s="367"/>
      <c r="N84" s="7"/>
      <c r="O84" s="24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4"/>
    </row>
    <row r="85" spans="1:28" s="2" customFormat="1" ht="20.100000000000001" customHeight="1" x14ac:dyDescent="0.3">
      <c r="A85" s="32" t="s">
        <v>1034</v>
      </c>
      <c r="B85" s="31" t="s">
        <v>1035</v>
      </c>
      <c r="C85" s="5" t="s">
        <v>398</v>
      </c>
      <c r="D85" s="10"/>
      <c r="E85" s="10"/>
      <c r="F85" s="9" t="s">
        <v>531</v>
      </c>
      <c r="G85" s="79" t="s">
        <v>1103</v>
      </c>
      <c r="H85" s="5" t="s">
        <v>166</v>
      </c>
      <c r="I85" s="58" t="s">
        <v>2083</v>
      </c>
      <c r="J85" s="6" t="s">
        <v>1034</v>
      </c>
      <c r="K85" s="56" t="s">
        <v>111</v>
      </c>
      <c r="L85" s="60">
        <v>1948</v>
      </c>
      <c r="M85" s="367"/>
      <c r="N85" s="7"/>
      <c r="O85" s="24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4"/>
    </row>
    <row r="86" spans="1:28" s="2" customFormat="1" ht="20.100000000000001" customHeight="1" x14ac:dyDescent="0.3">
      <c r="A86" s="32" t="s">
        <v>1034</v>
      </c>
      <c r="B86" s="31" t="s">
        <v>1035</v>
      </c>
      <c r="C86" s="5" t="s">
        <v>9</v>
      </c>
      <c r="D86" s="10"/>
      <c r="E86" s="10"/>
      <c r="F86" s="9" t="s">
        <v>530</v>
      </c>
      <c r="G86" s="79" t="s">
        <v>1104</v>
      </c>
      <c r="H86" s="5" t="s">
        <v>404</v>
      </c>
      <c r="I86" s="58" t="s">
        <v>2083</v>
      </c>
      <c r="J86" s="6" t="s">
        <v>1034</v>
      </c>
      <c r="K86" s="56" t="s">
        <v>111</v>
      </c>
      <c r="L86" s="60">
        <v>1949</v>
      </c>
      <c r="M86" s="367"/>
      <c r="N86" s="7"/>
      <c r="O86" s="24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4"/>
    </row>
    <row r="87" spans="1:28" s="2" customFormat="1" ht="20.100000000000001" customHeight="1" x14ac:dyDescent="0.3">
      <c r="A87" s="32" t="s">
        <v>1034</v>
      </c>
      <c r="B87" s="31" t="s">
        <v>1035</v>
      </c>
      <c r="C87" s="5" t="s">
        <v>402</v>
      </c>
      <c r="D87" s="10"/>
      <c r="E87" s="10"/>
      <c r="F87" s="9" t="s">
        <v>529</v>
      </c>
      <c r="G87" s="79" t="s">
        <v>1105</v>
      </c>
      <c r="H87" s="5" t="s">
        <v>166</v>
      </c>
      <c r="I87" s="58" t="s">
        <v>2083</v>
      </c>
      <c r="J87" s="6" t="s">
        <v>1034</v>
      </c>
      <c r="K87" s="56" t="s">
        <v>111</v>
      </c>
      <c r="L87" s="60">
        <v>1950</v>
      </c>
      <c r="M87" s="367"/>
      <c r="N87" s="7"/>
      <c r="O87" s="24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4"/>
    </row>
    <row r="88" spans="1:28" s="2" customFormat="1" ht="20.100000000000001" customHeight="1" x14ac:dyDescent="0.3">
      <c r="A88" s="32" t="s">
        <v>1034</v>
      </c>
      <c r="B88" s="31" t="s">
        <v>1035</v>
      </c>
      <c r="C88" s="5" t="s">
        <v>7</v>
      </c>
      <c r="D88" s="10"/>
      <c r="E88" s="10"/>
      <c r="F88" s="9" t="s">
        <v>528</v>
      </c>
      <c r="G88" s="79" t="s">
        <v>1106</v>
      </c>
      <c r="H88" s="5" t="s">
        <v>166</v>
      </c>
      <c r="I88" s="58" t="s">
        <v>2083</v>
      </c>
      <c r="J88" s="6" t="s">
        <v>1034</v>
      </c>
      <c r="K88" s="56" t="s">
        <v>111</v>
      </c>
      <c r="L88" s="60">
        <v>1951</v>
      </c>
      <c r="M88" s="367"/>
      <c r="N88" s="7"/>
      <c r="O88" s="24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4"/>
    </row>
    <row r="89" spans="1:28" s="2" customFormat="1" ht="20.100000000000001" customHeight="1" x14ac:dyDescent="0.3">
      <c r="A89" s="32" t="s">
        <v>1034</v>
      </c>
      <c r="B89" s="31" t="s">
        <v>1035</v>
      </c>
      <c r="C89" s="5" t="s">
        <v>6</v>
      </c>
      <c r="D89" s="10"/>
      <c r="E89" s="10"/>
      <c r="F89" s="9" t="s">
        <v>527</v>
      </c>
      <c r="G89" s="79" t="s">
        <v>1107</v>
      </c>
      <c r="H89" s="5" t="s">
        <v>166</v>
      </c>
      <c r="I89" s="58" t="s">
        <v>2083</v>
      </c>
      <c r="J89" s="6" t="s">
        <v>1034</v>
      </c>
      <c r="K89" s="56" t="s">
        <v>111</v>
      </c>
      <c r="L89" s="60">
        <v>1952</v>
      </c>
      <c r="M89" s="367"/>
      <c r="N89" s="7"/>
      <c r="O89" s="24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4"/>
    </row>
    <row r="90" spans="1:28" s="2" customFormat="1" ht="20.100000000000001" customHeight="1" x14ac:dyDescent="0.3">
      <c r="A90" s="32" t="s">
        <v>1034</v>
      </c>
      <c r="B90" s="31" t="s">
        <v>1035</v>
      </c>
      <c r="C90" s="5" t="s">
        <v>163</v>
      </c>
      <c r="D90" s="10"/>
      <c r="E90" s="10"/>
      <c r="F90" s="9" t="s">
        <v>526</v>
      </c>
      <c r="G90" s="79" t="s">
        <v>1108</v>
      </c>
      <c r="H90" s="5" t="s">
        <v>166</v>
      </c>
      <c r="I90" s="58" t="s">
        <v>2083</v>
      </c>
      <c r="J90" s="6" t="s">
        <v>1034</v>
      </c>
      <c r="K90" s="56" t="s">
        <v>111</v>
      </c>
      <c r="L90" s="60">
        <v>1953</v>
      </c>
      <c r="M90" s="367"/>
      <c r="N90" s="7"/>
      <c r="O90" s="24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4"/>
    </row>
    <row r="91" spans="1:28" s="2" customFormat="1" ht="20.100000000000001" customHeight="1" x14ac:dyDescent="0.3">
      <c r="A91" s="32" t="s">
        <v>1034</v>
      </c>
      <c r="B91" s="31" t="s">
        <v>1035</v>
      </c>
      <c r="C91" s="5" t="s">
        <v>1</v>
      </c>
      <c r="D91" s="10"/>
      <c r="E91" s="10"/>
      <c r="F91" s="9" t="s">
        <v>525</v>
      </c>
      <c r="G91" s="79" t="s">
        <v>1109</v>
      </c>
      <c r="H91" s="5" t="s">
        <v>166</v>
      </c>
      <c r="I91" s="58" t="s">
        <v>2083</v>
      </c>
      <c r="J91" s="6" t="s">
        <v>1034</v>
      </c>
      <c r="K91" s="56" t="s">
        <v>111</v>
      </c>
      <c r="L91" s="60">
        <v>1954</v>
      </c>
      <c r="M91" s="367"/>
      <c r="N91" s="7"/>
      <c r="O91" s="24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4"/>
    </row>
    <row r="92" spans="1:28" s="2" customFormat="1" ht="20.100000000000001" customHeight="1" x14ac:dyDescent="0.3">
      <c r="A92" s="32" t="s">
        <v>1034</v>
      </c>
      <c r="B92" s="31" t="s">
        <v>1035</v>
      </c>
      <c r="C92" s="5" t="s">
        <v>401</v>
      </c>
      <c r="D92" s="10"/>
      <c r="E92" s="10"/>
      <c r="F92" s="9" t="s">
        <v>524</v>
      </c>
      <c r="G92" s="79" t="s">
        <v>1110</v>
      </c>
      <c r="H92" s="5" t="s">
        <v>405</v>
      </c>
      <c r="I92" s="58" t="s">
        <v>2083</v>
      </c>
      <c r="J92" s="6" t="s">
        <v>1034</v>
      </c>
      <c r="K92" s="56" t="s">
        <v>111</v>
      </c>
      <c r="L92" s="60">
        <v>1955</v>
      </c>
      <c r="M92" s="367"/>
      <c r="N92" s="7"/>
      <c r="O92" s="24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4"/>
    </row>
    <row r="93" spans="1:28" s="2" customFormat="1" ht="20.100000000000001" customHeight="1" x14ac:dyDescent="0.3">
      <c r="A93" s="32" t="s">
        <v>1034</v>
      </c>
      <c r="B93" s="31" t="s">
        <v>1035</v>
      </c>
      <c r="C93" s="5" t="s">
        <v>400</v>
      </c>
      <c r="D93" s="10"/>
      <c r="E93" s="10"/>
      <c r="F93" s="9" t="s">
        <v>523</v>
      </c>
      <c r="G93" s="79" t="s">
        <v>1111</v>
      </c>
      <c r="H93" s="5" t="s">
        <v>166</v>
      </c>
      <c r="I93" s="58" t="s">
        <v>2083</v>
      </c>
      <c r="J93" s="6" t="s">
        <v>1034</v>
      </c>
      <c r="K93" s="56" t="s">
        <v>111</v>
      </c>
      <c r="L93" s="60">
        <v>1956</v>
      </c>
      <c r="M93" s="367"/>
      <c r="N93" s="7"/>
      <c r="O93" s="24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4"/>
    </row>
    <row r="94" spans="1:28" s="2" customFormat="1" ht="20.100000000000001" customHeight="1" x14ac:dyDescent="0.3">
      <c r="A94" s="32" t="s">
        <v>1034</v>
      </c>
      <c r="B94" s="31" t="s">
        <v>1035</v>
      </c>
      <c r="C94" s="5" t="s">
        <v>200</v>
      </c>
      <c r="D94" s="10"/>
      <c r="E94" s="10"/>
      <c r="F94" s="9" t="s">
        <v>522</v>
      </c>
      <c r="G94" s="79" t="s">
        <v>1112</v>
      </c>
      <c r="H94" s="5" t="s">
        <v>166</v>
      </c>
      <c r="I94" s="58" t="s">
        <v>2083</v>
      </c>
      <c r="J94" s="6" t="s">
        <v>1034</v>
      </c>
      <c r="K94" s="56" t="s">
        <v>111</v>
      </c>
      <c r="L94" s="60">
        <v>1957</v>
      </c>
      <c r="M94" s="367"/>
      <c r="N94" s="7"/>
      <c r="O94" s="24"/>
      <c r="P94" s="13"/>
      <c r="Q94" s="27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4"/>
    </row>
    <row r="95" spans="1:28" s="2" customFormat="1" ht="20.100000000000001" customHeight="1" x14ac:dyDescent="0.3">
      <c r="A95" s="73" t="s">
        <v>1034</v>
      </c>
      <c r="B95" s="401" t="s">
        <v>1035</v>
      </c>
      <c r="C95" s="317" t="s">
        <v>305</v>
      </c>
      <c r="D95" s="318"/>
      <c r="E95" s="318"/>
      <c r="F95" s="319" t="s">
        <v>3676</v>
      </c>
      <c r="G95" s="320" t="s">
        <v>5083</v>
      </c>
      <c r="H95" s="317" t="s">
        <v>159</v>
      </c>
      <c r="I95" s="348" t="s">
        <v>2083</v>
      </c>
      <c r="J95" s="55" t="s">
        <v>1034</v>
      </c>
      <c r="K95" s="348" t="s">
        <v>111</v>
      </c>
      <c r="L95" s="389">
        <v>1958</v>
      </c>
      <c r="M95" s="371"/>
      <c r="N95" s="55"/>
      <c r="O95" s="24"/>
      <c r="P95" s="13"/>
      <c r="Q95" s="27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4"/>
    </row>
    <row r="96" spans="1:28" s="2" customFormat="1" ht="20.100000000000001" customHeight="1" x14ac:dyDescent="0.3">
      <c r="A96" s="73" t="s">
        <v>1034</v>
      </c>
      <c r="B96" s="401" t="s">
        <v>1035</v>
      </c>
      <c r="C96" s="317" t="s">
        <v>306</v>
      </c>
      <c r="D96" s="318"/>
      <c r="E96" s="318"/>
      <c r="F96" s="319" t="s">
        <v>3677</v>
      </c>
      <c r="G96" s="320" t="s">
        <v>5084</v>
      </c>
      <c r="H96" s="317" t="s">
        <v>159</v>
      </c>
      <c r="I96" s="348" t="s">
        <v>2083</v>
      </c>
      <c r="J96" s="55" t="s">
        <v>1034</v>
      </c>
      <c r="K96" s="348" t="s">
        <v>111</v>
      </c>
      <c r="L96" s="389">
        <v>1959</v>
      </c>
      <c r="M96" s="371"/>
      <c r="N96" s="55"/>
      <c r="O96" s="24"/>
      <c r="P96" s="13"/>
      <c r="Q96" s="27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4"/>
    </row>
    <row r="97" spans="1:28" s="2" customFormat="1" ht="20.100000000000001" customHeight="1" x14ac:dyDescent="0.3">
      <c r="A97" s="73" t="s">
        <v>1034</v>
      </c>
      <c r="B97" s="401" t="s">
        <v>1035</v>
      </c>
      <c r="C97" s="317" t="s">
        <v>20</v>
      </c>
      <c r="D97" s="318"/>
      <c r="E97" s="318"/>
      <c r="F97" s="319" t="s">
        <v>5002</v>
      </c>
      <c r="G97" s="320" t="s">
        <v>5085</v>
      </c>
      <c r="H97" s="317" t="s">
        <v>166</v>
      </c>
      <c r="I97" s="348" t="s">
        <v>2083</v>
      </c>
      <c r="J97" s="55" t="s">
        <v>1034</v>
      </c>
      <c r="K97" s="348" t="s">
        <v>111</v>
      </c>
      <c r="L97" s="389">
        <v>1960</v>
      </c>
      <c r="M97" s="371"/>
      <c r="N97" s="55"/>
      <c r="O97" s="24"/>
      <c r="P97" s="13"/>
      <c r="Q97" s="27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4"/>
    </row>
    <row r="98" spans="1:28" s="2" customFormat="1" ht="20.100000000000001" customHeight="1" x14ac:dyDescent="0.3">
      <c r="A98" s="73" t="s">
        <v>1034</v>
      </c>
      <c r="B98" s="401" t="s">
        <v>1035</v>
      </c>
      <c r="C98" s="317" t="s">
        <v>19</v>
      </c>
      <c r="D98" s="318"/>
      <c r="E98" s="318"/>
      <c r="F98" s="319" t="s">
        <v>5003</v>
      </c>
      <c r="G98" s="320" t="s">
        <v>5086</v>
      </c>
      <c r="H98" s="317" t="s">
        <v>166</v>
      </c>
      <c r="I98" s="348" t="s">
        <v>2083</v>
      </c>
      <c r="J98" s="55" t="s">
        <v>1034</v>
      </c>
      <c r="K98" s="348" t="s">
        <v>111</v>
      </c>
      <c r="L98" s="389">
        <v>1961</v>
      </c>
      <c r="M98" s="371"/>
      <c r="N98" s="55"/>
      <c r="O98" s="24"/>
      <c r="P98" s="13"/>
      <c r="Q98" s="27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4"/>
    </row>
    <row r="99" spans="1:28" s="2" customFormat="1" ht="20.100000000000001" customHeight="1" x14ac:dyDescent="0.3">
      <c r="A99" s="73" t="s">
        <v>1034</v>
      </c>
      <c r="B99" s="401" t="s">
        <v>1035</v>
      </c>
      <c r="C99" s="317" t="s">
        <v>18</v>
      </c>
      <c r="D99" s="318"/>
      <c r="E99" s="318"/>
      <c r="F99" s="319" t="s">
        <v>5004</v>
      </c>
      <c r="G99" s="320" t="s">
        <v>5087</v>
      </c>
      <c r="H99" s="317" t="s">
        <v>166</v>
      </c>
      <c r="I99" s="348" t="s">
        <v>2083</v>
      </c>
      <c r="J99" s="55" t="s">
        <v>1034</v>
      </c>
      <c r="K99" s="348" t="s">
        <v>111</v>
      </c>
      <c r="L99" s="389">
        <v>1962</v>
      </c>
      <c r="M99" s="371"/>
      <c r="N99" s="55"/>
      <c r="O99" s="24"/>
      <c r="P99" s="13"/>
      <c r="Q99" s="27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4"/>
    </row>
    <row r="100" spans="1:28" s="2" customFormat="1" ht="20.100000000000001" customHeight="1" x14ac:dyDescent="0.3">
      <c r="A100" s="73" t="s">
        <v>1034</v>
      </c>
      <c r="B100" s="401" t="s">
        <v>1035</v>
      </c>
      <c r="C100" s="317" t="s">
        <v>17</v>
      </c>
      <c r="D100" s="318"/>
      <c r="E100" s="318"/>
      <c r="F100" s="319" t="s">
        <v>5005</v>
      </c>
      <c r="G100" s="320" t="s">
        <v>5088</v>
      </c>
      <c r="H100" s="317" t="s">
        <v>166</v>
      </c>
      <c r="I100" s="348" t="s">
        <v>2083</v>
      </c>
      <c r="J100" s="55" t="s">
        <v>1034</v>
      </c>
      <c r="K100" s="348" t="s">
        <v>111</v>
      </c>
      <c r="L100" s="389">
        <v>1963</v>
      </c>
      <c r="M100" s="371"/>
      <c r="N100" s="55"/>
      <c r="O100" s="24"/>
      <c r="P100" s="13"/>
      <c r="Q100" s="27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4"/>
    </row>
    <row r="101" spans="1:28" s="2" customFormat="1" ht="20.100000000000001" customHeight="1" x14ac:dyDescent="0.3">
      <c r="A101" s="73" t="s">
        <v>1034</v>
      </c>
      <c r="B101" s="401" t="s">
        <v>1035</v>
      </c>
      <c r="C101" s="317" t="s">
        <v>16</v>
      </c>
      <c r="D101" s="318"/>
      <c r="E101" s="318"/>
      <c r="F101" s="319" t="s">
        <v>5006</v>
      </c>
      <c r="G101" s="320" t="s">
        <v>5089</v>
      </c>
      <c r="H101" s="317" t="s">
        <v>166</v>
      </c>
      <c r="I101" s="348" t="s">
        <v>2083</v>
      </c>
      <c r="J101" s="55" t="s">
        <v>1034</v>
      </c>
      <c r="K101" s="348" t="s">
        <v>111</v>
      </c>
      <c r="L101" s="389">
        <v>1964</v>
      </c>
      <c r="M101" s="371"/>
      <c r="N101" s="55"/>
      <c r="O101" s="24"/>
      <c r="P101" s="13"/>
      <c r="Q101" s="27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4"/>
    </row>
    <row r="102" spans="1:28" s="2" customFormat="1" ht="20.100000000000001" customHeight="1" x14ac:dyDescent="0.3">
      <c r="A102" s="73" t="s">
        <v>1034</v>
      </c>
      <c r="B102" s="401" t="s">
        <v>1035</v>
      </c>
      <c r="C102" s="317" t="s">
        <v>15</v>
      </c>
      <c r="D102" s="402"/>
      <c r="E102" s="402"/>
      <c r="F102" s="403" t="s">
        <v>5007</v>
      </c>
      <c r="G102" s="403" t="s">
        <v>5090</v>
      </c>
      <c r="H102" s="317" t="s">
        <v>166</v>
      </c>
      <c r="I102" s="348" t="s">
        <v>2083</v>
      </c>
      <c r="J102" s="55" t="s">
        <v>1034</v>
      </c>
      <c r="K102" s="348" t="s">
        <v>111</v>
      </c>
      <c r="L102" s="389">
        <v>1965</v>
      </c>
      <c r="M102" s="371"/>
      <c r="N102" s="55"/>
      <c r="O102" s="1"/>
      <c r="AB102" s="4"/>
    </row>
    <row r="103" spans="1:28" s="2" customFormat="1" ht="20.100000000000001" customHeight="1" x14ac:dyDescent="0.3">
      <c r="A103" s="73" t="s">
        <v>1034</v>
      </c>
      <c r="B103" s="401" t="s">
        <v>1035</v>
      </c>
      <c r="C103" s="317" t="s">
        <v>14</v>
      </c>
      <c r="D103" s="402"/>
      <c r="E103" s="402"/>
      <c r="F103" s="403" t="s">
        <v>5008</v>
      </c>
      <c r="G103" s="403" t="s">
        <v>5091</v>
      </c>
      <c r="H103" s="317" t="s">
        <v>166</v>
      </c>
      <c r="I103" s="348" t="s">
        <v>2083</v>
      </c>
      <c r="J103" s="55" t="s">
        <v>1034</v>
      </c>
      <c r="K103" s="348" t="s">
        <v>111</v>
      </c>
      <c r="L103" s="389">
        <v>1966</v>
      </c>
      <c r="M103" s="371"/>
      <c r="N103" s="55"/>
      <c r="O103" s="1"/>
      <c r="AB103" s="4"/>
    </row>
    <row r="104" spans="1:28" s="2" customFormat="1" ht="20.100000000000001" customHeight="1" x14ac:dyDescent="0.3">
      <c r="A104" s="311" t="s">
        <v>1034</v>
      </c>
      <c r="B104" s="312" t="s">
        <v>1035</v>
      </c>
      <c r="C104" s="269" t="s">
        <v>4896</v>
      </c>
      <c r="D104" s="291"/>
      <c r="E104" s="291"/>
      <c r="F104" s="300" t="s">
        <v>5009</v>
      </c>
      <c r="G104" s="300" t="s">
        <v>5092</v>
      </c>
      <c r="H104" s="269" t="s">
        <v>166</v>
      </c>
      <c r="I104" s="274" t="s">
        <v>2083</v>
      </c>
      <c r="J104" s="271" t="s">
        <v>1034</v>
      </c>
      <c r="K104" s="274" t="s">
        <v>111</v>
      </c>
      <c r="L104" s="297">
        <v>1967</v>
      </c>
      <c r="M104" s="191"/>
      <c r="N104" s="271"/>
      <c r="O104" s="1"/>
      <c r="AB104" s="4"/>
    </row>
    <row r="105" spans="1:28" s="2" customFormat="1" ht="20.100000000000001" customHeight="1" x14ac:dyDescent="0.3">
      <c r="A105" s="311" t="s">
        <v>1034</v>
      </c>
      <c r="B105" s="312" t="s">
        <v>1035</v>
      </c>
      <c r="C105" s="269" t="s">
        <v>4896</v>
      </c>
      <c r="D105" s="291"/>
      <c r="E105" s="291"/>
      <c r="F105" s="300" t="s">
        <v>5010</v>
      </c>
      <c r="G105" s="300" t="s">
        <v>5093</v>
      </c>
      <c r="H105" s="269" t="s">
        <v>166</v>
      </c>
      <c r="I105" s="274" t="s">
        <v>2083</v>
      </c>
      <c r="J105" s="271" t="s">
        <v>1034</v>
      </c>
      <c r="K105" s="274" t="s">
        <v>111</v>
      </c>
      <c r="L105" s="297">
        <v>1968</v>
      </c>
      <c r="M105" s="191"/>
      <c r="N105" s="271"/>
      <c r="O105" s="1"/>
      <c r="AB105" s="4"/>
    </row>
    <row r="106" spans="1:28" s="2" customFormat="1" ht="20.100000000000001" customHeight="1" x14ac:dyDescent="0.3">
      <c r="A106" s="311" t="s">
        <v>1034</v>
      </c>
      <c r="B106" s="312" t="s">
        <v>1035</v>
      </c>
      <c r="C106" s="269" t="s">
        <v>4896</v>
      </c>
      <c r="D106" s="291"/>
      <c r="E106" s="291"/>
      <c r="F106" s="300" t="s">
        <v>5011</v>
      </c>
      <c r="G106" s="300" t="s">
        <v>5094</v>
      </c>
      <c r="H106" s="269" t="s">
        <v>166</v>
      </c>
      <c r="I106" s="274" t="s">
        <v>2083</v>
      </c>
      <c r="J106" s="271" t="s">
        <v>1034</v>
      </c>
      <c r="K106" s="274" t="s">
        <v>111</v>
      </c>
      <c r="L106" s="297">
        <v>1969</v>
      </c>
      <c r="M106" s="191"/>
      <c r="N106" s="271"/>
      <c r="O106" s="1"/>
      <c r="AB106" s="4"/>
    </row>
    <row r="107" spans="1:28" s="2" customFormat="1" ht="20.100000000000001" customHeight="1" x14ac:dyDescent="0.3">
      <c r="A107" s="311" t="s">
        <v>1034</v>
      </c>
      <c r="B107" s="312" t="s">
        <v>1035</v>
      </c>
      <c r="C107" s="269" t="s">
        <v>4896</v>
      </c>
      <c r="D107" s="291"/>
      <c r="E107" s="291"/>
      <c r="F107" s="300" t="s">
        <v>5012</v>
      </c>
      <c r="G107" s="300" t="s">
        <v>5095</v>
      </c>
      <c r="H107" s="269" t="s">
        <v>166</v>
      </c>
      <c r="I107" s="274" t="s">
        <v>2083</v>
      </c>
      <c r="J107" s="271" t="s">
        <v>1034</v>
      </c>
      <c r="K107" s="274" t="s">
        <v>111</v>
      </c>
      <c r="L107" s="297">
        <v>1970</v>
      </c>
      <c r="M107" s="191"/>
      <c r="N107" s="271"/>
      <c r="O107" s="1"/>
      <c r="AB107" s="4"/>
    </row>
    <row r="108" spans="1:28" s="2" customFormat="1" ht="20.100000000000001" customHeight="1" x14ac:dyDescent="0.3">
      <c r="A108" s="311" t="s">
        <v>1034</v>
      </c>
      <c r="B108" s="312" t="s">
        <v>1035</v>
      </c>
      <c r="C108" s="269" t="s">
        <v>4896</v>
      </c>
      <c r="D108" s="291"/>
      <c r="E108" s="291"/>
      <c r="F108" s="300" t="s">
        <v>5013</v>
      </c>
      <c r="G108" s="300" t="s">
        <v>5096</v>
      </c>
      <c r="H108" s="269" t="s">
        <v>166</v>
      </c>
      <c r="I108" s="274" t="s">
        <v>2083</v>
      </c>
      <c r="J108" s="271" t="s">
        <v>1034</v>
      </c>
      <c r="K108" s="274" t="s">
        <v>111</v>
      </c>
      <c r="L108" s="297">
        <v>1971</v>
      </c>
      <c r="M108" s="191"/>
      <c r="N108" s="271"/>
      <c r="O108" s="1"/>
      <c r="AB108" s="4"/>
    </row>
    <row r="109" spans="1:28" s="2" customForma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1"/>
      <c r="AB109" s="4"/>
    </row>
    <row r="110" spans="1:28" s="2" customForma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1"/>
      <c r="AB110" s="4"/>
    </row>
    <row r="111" spans="1:28" s="2" customForma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1"/>
      <c r="AB111" s="4"/>
    </row>
    <row r="112" spans="1:28" s="2" customForma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1"/>
      <c r="AB112" s="4"/>
    </row>
  </sheetData>
  <sheetProtection selectLockedCells="1" selectUnlockedCells="1"/>
  <mergeCells count="29">
    <mergeCell ref="L11:N11"/>
    <mergeCell ref="A1:B4"/>
    <mergeCell ref="C1:J1"/>
    <mergeCell ref="K1:N2"/>
    <mergeCell ref="C2:J2"/>
    <mergeCell ref="I3:N3"/>
    <mergeCell ref="C3:F3"/>
    <mergeCell ref="G3:H3"/>
    <mergeCell ref="U3:AA3"/>
    <mergeCell ref="C4:G4"/>
    <mergeCell ref="I4:N4"/>
    <mergeCell ref="A6:N6"/>
    <mergeCell ref="L10:N10"/>
    <mergeCell ref="A50:N50"/>
    <mergeCell ref="A58:N58"/>
    <mergeCell ref="L12:N12"/>
    <mergeCell ref="L13:N13"/>
    <mergeCell ref="A17:N17"/>
    <mergeCell ref="J29:N29"/>
    <mergeCell ref="A33:N33"/>
    <mergeCell ref="A34:N34"/>
    <mergeCell ref="M46:N46"/>
    <mergeCell ref="M47:N47"/>
    <mergeCell ref="M48:N48"/>
    <mergeCell ref="M49:N49"/>
    <mergeCell ref="M53:N53"/>
    <mergeCell ref="M55:N55"/>
    <mergeCell ref="M37:N37"/>
    <mergeCell ref="M40:N4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6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E5166-A6AF-4F7B-9C8C-A172915B16D5}">
  <sheetPr>
    <pageSetUpPr fitToPage="1"/>
  </sheetPr>
  <dimension ref="A1:AU122"/>
  <sheetViews>
    <sheetView view="pageBreakPreview" topLeftCell="D1" zoomScale="85" zoomScaleNormal="75" zoomScaleSheetLayoutView="85" workbookViewId="0">
      <pane ySplit="5" topLeftCell="A47" activePane="bottomLeft" state="frozen"/>
      <selection activeCell="G29" sqref="G29"/>
      <selection pane="bottomLeft" activeCell="M60" sqref="M60:N60"/>
    </sheetView>
  </sheetViews>
  <sheetFormatPr defaultRowHeight="14.4" x14ac:dyDescent="0.3"/>
  <cols>
    <col min="1" max="1" width="7.44140625" style="1" customWidth="1"/>
    <col min="2" max="2" width="11.21875" style="1" customWidth="1"/>
    <col min="3" max="3" width="64.5546875" style="1" bestFit="1" customWidth="1"/>
    <col min="4" max="4" width="8" style="1" bestFit="1" customWidth="1"/>
    <col min="5" max="5" width="9.88671875" style="1" customWidth="1"/>
    <col min="6" max="6" width="48.77734375" style="1" bestFit="1" customWidth="1"/>
    <col min="7" max="7" width="51" style="1" bestFit="1" customWidth="1"/>
    <col min="8" max="8" width="17.44140625" style="1" customWidth="1"/>
    <col min="9" max="9" width="16.88671875" style="1" bestFit="1" customWidth="1"/>
    <col min="10" max="10" width="10.33203125" style="1" customWidth="1"/>
    <col min="11" max="11" width="13.21875" style="1" bestFit="1" customWidth="1"/>
    <col min="12" max="12" width="13.88671875" style="1" customWidth="1"/>
    <col min="13" max="14" width="4.109375" style="3" bestFit="1" customWidth="1"/>
    <col min="15" max="15" width="3.88671875" style="1" hidden="1" customWidth="1"/>
    <col min="16" max="16" width="71.6640625" style="1" bestFit="1" customWidth="1"/>
    <col min="17" max="17" width="36.44140625" style="2" bestFit="1" customWidth="1"/>
    <col min="18" max="18" width="13.33203125" style="2" customWidth="1"/>
    <col min="19" max="19" width="15" style="2" customWidth="1"/>
    <col min="20" max="20" width="31.44140625" style="2" bestFit="1" customWidth="1"/>
    <col min="21" max="21" width="52.109375" style="2" customWidth="1"/>
    <col min="22" max="22" width="14.5546875" style="2" customWidth="1"/>
    <col min="23" max="23" width="16.5546875" style="2" customWidth="1"/>
    <col min="24" max="24" width="10.44140625" style="2" customWidth="1"/>
    <col min="25" max="25" width="10.88671875" style="2" customWidth="1"/>
    <col min="26" max="26" width="7.88671875" style="2" customWidth="1"/>
    <col min="27" max="27" width="4.5546875" style="2" customWidth="1"/>
    <col min="28" max="47" width="8.88671875" style="2"/>
    <col min="48" max="16384" width="8.88671875" style="1"/>
  </cols>
  <sheetData>
    <row r="1" spans="1:29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411</v>
      </c>
      <c r="L1" s="465"/>
      <c r="M1" s="465"/>
      <c r="N1" s="465"/>
    </row>
    <row r="2" spans="1:29" ht="31.8" customHeight="1" x14ac:dyDescent="0.3">
      <c r="A2" s="458"/>
      <c r="B2" s="459"/>
      <c r="C2" s="466" t="s">
        <v>3560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9" ht="28.8" customHeight="1" x14ac:dyDescent="0.25">
      <c r="A3" s="458"/>
      <c r="B3" s="459"/>
      <c r="C3" s="469" t="s">
        <v>4838</v>
      </c>
      <c r="D3" s="469"/>
      <c r="E3" s="469"/>
      <c r="F3" s="469"/>
      <c r="G3" s="470" t="str">
        <f>Capa!G78</f>
        <v>IP:10.39.13.26</v>
      </c>
      <c r="H3" s="471"/>
      <c r="I3" s="468" t="s">
        <v>63</v>
      </c>
      <c r="J3" s="468"/>
      <c r="K3" s="468"/>
      <c r="L3" s="468"/>
      <c r="M3" s="468"/>
      <c r="N3" s="468"/>
      <c r="O3" s="15" t="s">
        <v>55</v>
      </c>
      <c r="P3" s="20"/>
      <c r="Q3" s="13"/>
      <c r="R3" s="13"/>
      <c r="S3" s="13"/>
      <c r="T3" s="13"/>
      <c r="U3" s="13"/>
      <c r="V3" s="449"/>
      <c r="W3" s="449"/>
      <c r="X3" s="449"/>
      <c r="Y3" s="449"/>
      <c r="Z3" s="449"/>
      <c r="AA3" s="449"/>
      <c r="AB3" s="449"/>
    </row>
    <row r="4" spans="1:29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9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3">
      <c r="A7" s="32" t="s">
        <v>2122</v>
      </c>
      <c r="B7" s="31" t="s">
        <v>3565</v>
      </c>
      <c r="C7" s="5" t="s">
        <v>46</v>
      </c>
      <c r="D7" s="10" t="s">
        <v>551</v>
      </c>
      <c r="E7" s="10"/>
      <c r="F7" s="9" t="s">
        <v>425</v>
      </c>
      <c r="G7" s="9" t="s">
        <v>3566</v>
      </c>
      <c r="H7" s="5"/>
      <c r="I7" s="56" t="s">
        <v>1920</v>
      </c>
      <c r="J7" s="6" t="s">
        <v>2122</v>
      </c>
      <c r="K7" s="56" t="s">
        <v>111</v>
      </c>
      <c r="L7" s="132">
        <v>2000</v>
      </c>
      <c r="M7" s="367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3">
      <c r="A8" s="32" t="s">
        <v>2122</v>
      </c>
      <c r="B8" s="31" t="s">
        <v>3565</v>
      </c>
      <c r="C8" s="5" t="s">
        <v>45</v>
      </c>
      <c r="D8" s="10" t="s">
        <v>552</v>
      </c>
      <c r="E8" s="10"/>
      <c r="F8" s="9" t="s">
        <v>426</v>
      </c>
      <c r="G8" s="9" t="s">
        <v>3567</v>
      </c>
      <c r="H8" s="5"/>
      <c r="I8" s="56" t="s">
        <v>1920</v>
      </c>
      <c r="J8" s="6" t="s">
        <v>2122</v>
      </c>
      <c r="K8" s="56" t="s">
        <v>111</v>
      </c>
      <c r="L8" s="132">
        <v>2001</v>
      </c>
      <c r="M8" s="367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3">
      <c r="A9" s="32" t="s">
        <v>2122</v>
      </c>
      <c r="B9" s="31" t="s">
        <v>3565</v>
      </c>
      <c r="C9" s="5" t="s">
        <v>44</v>
      </c>
      <c r="D9" s="10" t="s">
        <v>553</v>
      </c>
      <c r="E9" s="10"/>
      <c r="F9" s="9" t="s">
        <v>427</v>
      </c>
      <c r="G9" s="9" t="s">
        <v>3568</v>
      </c>
      <c r="H9" s="5"/>
      <c r="I9" s="56" t="s">
        <v>1920</v>
      </c>
      <c r="J9" s="6" t="s">
        <v>2122</v>
      </c>
      <c r="K9" s="56" t="s">
        <v>111</v>
      </c>
      <c r="L9" s="132">
        <v>2002</v>
      </c>
      <c r="M9" s="367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3">
      <c r="A10" s="93" t="s">
        <v>2122</v>
      </c>
      <c r="B10" s="94" t="s">
        <v>3565</v>
      </c>
      <c r="C10" s="95" t="s">
        <v>359</v>
      </c>
      <c r="D10" s="96"/>
      <c r="E10" s="96"/>
      <c r="F10" s="97" t="s">
        <v>421</v>
      </c>
      <c r="G10" s="97" t="s">
        <v>3569</v>
      </c>
      <c r="H10" s="95"/>
      <c r="I10" s="98" t="s">
        <v>1920</v>
      </c>
      <c r="J10" s="99" t="s">
        <v>2122</v>
      </c>
      <c r="K10" s="98" t="s">
        <v>111</v>
      </c>
      <c r="L10" s="508" t="s">
        <v>1032</v>
      </c>
      <c r="M10" s="509"/>
      <c r="N10" s="510"/>
      <c r="O10" s="18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3">
      <c r="A11" s="93" t="s">
        <v>2122</v>
      </c>
      <c r="B11" s="94" t="s">
        <v>3565</v>
      </c>
      <c r="C11" s="95" t="s">
        <v>360</v>
      </c>
      <c r="D11" s="96"/>
      <c r="E11" s="96"/>
      <c r="F11" s="97" t="s">
        <v>422</v>
      </c>
      <c r="G11" s="97" t="s">
        <v>3570</v>
      </c>
      <c r="H11" s="95"/>
      <c r="I11" s="98" t="s">
        <v>1920</v>
      </c>
      <c r="J11" s="99" t="s">
        <v>2122</v>
      </c>
      <c r="K11" s="98" t="s">
        <v>111</v>
      </c>
      <c r="L11" s="508" t="s">
        <v>1032</v>
      </c>
      <c r="M11" s="509"/>
      <c r="N11" s="510"/>
      <c r="O11" s="18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3">
      <c r="A12" s="93" t="s">
        <v>2122</v>
      </c>
      <c r="B12" s="94" t="s">
        <v>3565</v>
      </c>
      <c r="C12" s="95" t="s">
        <v>361</v>
      </c>
      <c r="D12" s="96"/>
      <c r="E12" s="96"/>
      <c r="F12" s="97" t="s">
        <v>423</v>
      </c>
      <c r="G12" s="97" t="s">
        <v>3571</v>
      </c>
      <c r="H12" s="95"/>
      <c r="I12" s="98" t="s">
        <v>1920</v>
      </c>
      <c r="J12" s="99" t="s">
        <v>2122</v>
      </c>
      <c r="K12" s="98" t="s">
        <v>111</v>
      </c>
      <c r="L12" s="508" t="s">
        <v>1032</v>
      </c>
      <c r="M12" s="509"/>
      <c r="N12" s="510"/>
      <c r="O12" s="18"/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3">
      <c r="A13" s="93" t="s">
        <v>2122</v>
      </c>
      <c r="B13" s="94" t="s">
        <v>3565</v>
      </c>
      <c r="C13" s="95" t="s">
        <v>379</v>
      </c>
      <c r="D13" s="96"/>
      <c r="E13" s="96"/>
      <c r="F13" s="97" t="s">
        <v>424</v>
      </c>
      <c r="G13" s="97" t="s">
        <v>3572</v>
      </c>
      <c r="H13" s="95"/>
      <c r="I13" s="98" t="s">
        <v>1920</v>
      </c>
      <c r="J13" s="99" t="s">
        <v>2122</v>
      </c>
      <c r="K13" s="98" t="s">
        <v>111</v>
      </c>
      <c r="L13" s="508" t="s">
        <v>1032</v>
      </c>
      <c r="M13" s="509"/>
      <c r="N13" s="510"/>
      <c r="O13" s="18"/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3">
      <c r="A14" s="32" t="s">
        <v>2122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79" t="s">
        <v>3573</v>
      </c>
      <c r="H14" s="5"/>
      <c r="I14" s="56" t="s">
        <v>1920</v>
      </c>
      <c r="J14" s="6" t="s">
        <v>2122</v>
      </c>
      <c r="K14" s="56" t="s">
        <v>111</v>
      </c>
      <c r="L14" s="132">
        <v>2003</v>
      </c>
      <c r="M14" s="367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3">
      <c r="A15" s="32" t="s">
        <v>2122</v>
      </c>
      <c r="B15" s="31" t="s">
        <v>3565</v>
      </c>
      <c r="C15" s="5" t="s">
        <v>38</v>
      </c>
      <c r="D15" s="10"/>
      <c r="E15" s="10"/>
      <c r="F15" s="9" t="s">
        <v>126</v>
      </c>
      <c r="G15" s="79" t="s">
        <v>3574</v>
      </c>
      <c r="H15" s="5"/>
      <c r="I15" s="56" t="s">
        <v>1920</v>
      </c>
      <c r="J15" s="6" t="s">
        <v>2122</v>
      </c>
      <c r="K15" s="56" t="s">
        <v>111</v>
      </c>
      <c r="L15" s="132">
        <v>2004</v>
      </c>
      <c r="M15" s="367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3">
      <c r="A16" s="32" t="s">
        <v>2122</v>
      </c>
      <c r="B16" s="31" t="s">
        <v>3565</v>
      </c>
      <c r="C16" s="5" t="s">
        <v>37</v>
      </c>
      <c r="D16" s="10"/>
      <c r="E16" s="10"/>
      <c r="F16" s="9" t="s">
        <v>128</v>
      </c>
      <c r="G16" s="79" t="s">
        <v>3575</v>
      </c>
      <c r="H16" s="5"/>
      <c r="I16" s="56" t="s">
        <v>1920</v>
      </c>
      <c r="J16" s="6" t="s">
        <v>2122</v>
      </c>
      <c r="K16" s="56" t="s">
        <v>111</v>
      </c>
      <c r="L16" s="132">
        <v>2005</v>
      </c>
      <c r="M16" s="367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5">
      <c r="A17" s="443" t="s">
        <v>59</v>
      </c>
      <c r="B17" s="444"/>
      <c r="C17" s="444"/>
      <c r="D17" s="444"/>
      <c r="E17" s="444"/>
      <c r="F17" s="444"/>
      <c r="G17" s="444"/>
      <c r="H17" s="444"/>
      <c r="I17" s="444"/>
      <c r="J17" s="444"/>
      <c r="K17" s="444"/>
      <c r="L17" s="444"/>
      <c r="M17" s="444"/>
      <c r="N17" s="445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3">
      <c r="A18" s="32" t="s">
        <v>2122</v>
      </c>
      <c r="B18" s="31" t="s">
        <v>3565</v>
      </c>
      <c r="C18" s="44" t="s">
        <v>3645</v>
      </c>
      <c r="D18" s="10"/>
      <c r="E18" s="10" t="s">
        <v>74</v>
      </c>
      <c r="F18" s="9" t="s">
        <v>431</v>
      </c>
      <c r="G18" s="79" t="s">
        <v>3576</v>
      </c>
      <c r="H18" s="6" t="s">
        <v>470</v>
      </c>
      <c r="I18" s="56" t="s">
        <v>2082</v>
      </c>
      <c r="J18" s="6" t="s">
        <v>2122</v>
      </c>
      <c r="K18" s="56" t="s">
        <v>160</v>
      </c>
      <c r="L18" s="132">
        <v>2000</v>
      </c>
      <c r="M18" s="367"/>
      <c r="N18" s="430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3">
      <c r="A19" s="32" t="s">
        <v>2122</v>
      </c>
      <c r="B19" s="33" t="s">
        <v>3565</v>
      </c>
      <c r="C19" s="50" t="s">
        <v>500</v>
      </c>
      <c r="D19" s="63"/>
      <c r="E19" s="45"/>
      <c r="F19" s="377" t="s">
        <v>4975</v>
      </c>
      <c r="G19" s="80" t="s">
        <v>3577</v>
      </c>
      <c r="H19" s="47" t="s">
        <v>469</v>
      </c>
      <c r="I19" s="56" t="s">
        <v>2082</v>
      </c>
      <c r="J19" s="47" t="s">
        <v>2122</v>
      </c>
      <c r="K19" s="64" t="s">
        <v>160</v>
      </c>
      <c r="L19" s="132">
        <v>2001</v>
      </c>
      <c r="M19" s="370"/>
      <c r="N19" s="431"/>
      <c r="O19" s="18" t="e">
        <f>VLOOKUP(AB19,[1]ETerra_C!$A$1:$D$30000,2,0)</f>
        <v>#N/A</v>
      </c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3">
      <c r="A20" s="32" t="s">
        <v>2122</v>
      </c>
      <c r="B20" s="33" t="s">
        <v>3565</v>
      </c>
      <c r="C20" s="50" t="s">
        <v>377</v>
      </c>
      <c r="D20" s="51"/>
      <c r="E20" s="51"/>
      <c r="F20" s="319" t="s">
        <v>4976</v>
      </c>
      <c r="G20" s="80" t="s">
        <v>3578</v>
      </c>
      <c r="H20" s="47" t="s">
        <v>469</v>
      </c>
      <c r="I20" s="56" t="s">
        <v>2082</v>
      </c>
      <c r="J20" s="47" t="s">
        <v>2122</v>
      </c>
      <c r="K20" s="64" t="s">
        <v>160</v>
      </c>
      <c r="L20" s="132">
        <v>2002</v>
      </c>
      <c r="M20" s="371"/>
      <c r="N20" s="414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3">
      <c r="A21" s="32" t="s">
        <v>2122</v>
      </c>
      <c r="B21" s="33" t="s">
        <v>3565</v>
      </c>
      <c r="C21" s="50" t="s">
        <v>471</v>
      </c>
      <c r="D21" s="51"/>
      <c r="E21" s="51"/>
      <c r="F21" s="319" t="s">
        <v>4977</v>
      </c>
      <c r="G21" s="80" t="s">
        <v>3579</v>
      </c>
      <c r="H21" s="47" t="s">
        <v>469</v>
      </c>
      <c r="I21" s="56" t="s">
        <v>2082</v>
      </c>
      <c r="J21" s="47" t="s">
        <v>2122</v>
      </c>
      <c r="K21" s="64" t="s">
        <v>160</v>
      </c>
      <c r="L21" s="132">
        <v>2003</v>
      </c>
      <c r="M21" s="371"/>
      <c r="N21" s="414"/>
      <c r="O21" s="43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3">
      <c r="A22" s="32" t="s">
        <v>2122</v>
      </c>
      <c r="B22" s="33" t="s">
        <v>3565</v>
      </c>
      <c r="C22" s="50" t="s">
        <v>380</v>
      </c>
      <c r="D22" s="51"/>
      <c r="E22" s="51"/>
      <c r="F22" s="319" t="s">
        <v>5183</v>
      </c>
      <c r="G22" s="320" t="s">
        <v>3580</v>
      </c>
      <c r="H22" s="47" t="s">
        <v>469</v>
      </c>
      <c r="I22" s="66" t="s">
        <v>2709</v>
      </c>
      <c r="J22" s="47" t="s">
        <v>2122</v>
      </c>
      <c r="K22" s="64" t="s">
        <v>160</v>
      </c>
      <c r="L22" s="132">
        <v>2004</v>
      </c>
      <c r="M22" s="371"/>
      <c r="N22" s="414"/>
      <c r="O22" s="43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3">
      <c r="A23" s="32" t="s">
        <v>2122</v>
      </c>
      <c r="B23" s="33" t="s">
        <v>3565</v>
      </c>
      <c r="C23" s="50" t="s">
        <v>381</v>
      </c>
      <c r="D23" s="51"/>
      <c r="E23" s="51"/>
      <c r="F23" s="319" t="s">
        <v>5184</v>
      </c>
      <c r="G23" s="320" t="s">
        <v>3581</v>
      </c>
      <c r="H23" s="47" t="s">
        <v>469</v>
      </c>
      <c r="I23" s="66" t="s">
        <v>2709</v>
      </c>
      <c r="J23" s="47" t="s">
        <v>2122</v>
      </c>
      <c r="K23" s="64" t="s">
        <v>160</v>
      </c>
      <c r="L23" s="132">
        <v>2005</v>
      </c>
      <c r="M23" s="371"/>
      <c r="N23" s="414"/>
      <c r="O23" s="43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3">
      <c r="A24" s="32" t="s">
        <v>2122</v>
      </c>
      <c r="B24" s="33" t="s">
        <v>3565</v>
      </c>
      <c r="C24" s="50" t="s">
        <v>382</v>
      </c>
      <c r="D24" s="51"/>
      <c r="E24" s="51"/>
      <c r="F24" s="319" t="s">
        <v>5185</v>
      </c>
      <c r="G24" s="320" t="s">
        <v>3582</v>
      </c>
      <c r="H24" s="47" t="s">
        <v>469</v>
      </c>
      <c r="I24" s="66" t="s">
        <v>2709</v>
      </c>
      <c r="J24" s="47" t="s">
        <v>2122</v>
      </c>
      <c r="K24" s="64" t="s">
        <v>160</v>
      </c>
      <c r="L24" s="132">
        <v>2006</v>
      </c>
      <c r="M24" s="371"/>
      <c r="N24" s="414"/>
      <c r="O24" s="43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3">
      <c r="A25" s="32" t="s">
        <v>2122</v>
      </c>
      <c r="B25" s="33" t="s">
        <v>3565</v>
      </c>
      <c r="C25" s="50" t="s">
        <v>383</v>
      </c>
      <c r="D25" s="51"/>
      <c r="E25" s="51"/>
      <c r="F25" s="319" t="s">
        <v>5186</v>
      </c>
      <c r="G25" s="320" t="s">
        <v>3583</v>
      </c>
      <c r="H25" s="47" t="s">
        <v>469</v>
      </c>
      <c r="I25" s="66" t="s">
        <v>2709</v>
      </c>
      <c r="J25" s="47" t="s">
        <v>2122</v>
      </c>
      <c r="K25" s="64" t="s">
        <v>160</v>
      </c>
      <c r="L25" s="132">
        <v>2007</v>
      </c>
      <c r="M25" s="371"/>
      <c r="N25" s="414"/>
      <c r="O25" s="43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3">
      <c r="A26" s="32" t="s">
        <v>2122</v>
      </c>
      <c r="B26" s="33" t="s">
        <v>3565</v>
      </c>
      <c r="C26" s="50" t="s">
        <v>384</v>
      </c>
      <c r="D26" s="51"/>
      <c r="E26" s="51"/>
      <c r="F26" s="319" t="s">
        <v>5187</v>
      </c>
      <c r="G26" s="320" t="s">
        <v>3584</v>
      </c>
      <c r="H26" s="47" t="s">
        <v>469</v>
      </c>
      <c r="I26" s="66" t="s">
        <v>2709</v>
      </c>
      <c r="J26" s="47" t="s">
        <v>2122</v>
      </c>
      <c r="K26" s="64" t="s">
        <v>160</v>
      </c>
      <c r="L26" s="132">
        <v>2008</v>
      </c>
      <c r="M26" s="371"/>
      <c r="N26" s="414"/>
      <c r="O26" s="43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3">
      <c r="A27" s="32" t="s">
        <v>2122</v>
      </c>
      <c r="B27" s="33" t="s">
        <v>3565</v>
      </c>
      <c r="C27" s="50" t="s">
        <v>35</v>
      </c>
      <c r="D27" s="51"/>
      <c r="E27" s="51"/>
      <c r="F27" s="319" t="s">
        <v>4983</v>
      </c>
      <c r="G27" s="320" t="s">
        <v>3585</v>
      </c>
      <c r="H27" s="47" t="s">
        <v>469</v>
      </c>
      <c r="I27" s="56" t="s">
        <v>2082</v>
      </c>
      <c r="J27" s="47" t="s">
        <v>2122</v>
      </c>
      <c r="K27" s="64" t="s">
        <v>160</v>
      </c>
      <c r="L27" s="132">
        <v>2009</v>
      </c>
      <c r="M27" s="371"/>
      <c r="N27" s="414"/>
      <c r="O27" s="43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3">
      <c r="A28" s="32" t="s">
        <v>2122</v>
      </c>
      <c r="B28" s="78" t="s">
        <v>3565</v>
      </c>
      <c r="C28" s="68" t="s">
        <v>410</v>
      </c>
      <c r="D28" s="69"/>
      <c r="E28" s="69"/>
      <c r="F28" s="319" t="s">
        <v>4984</v>
      </c>
      <c r="G28" s="320" t="s">
        <v>3586</v>
      </c>
      <c r="H28" s="47" t="s">
        <v>469</v>
      </c>
      <c r="I28" s="56" t="s">
        <v>2082</v>
      </c>
      <c r="J28" s="47" t="s">
        <v>2122</v>
      </c>
      <c r="K28" s="64" t="s">
        <v>160</v>
      </c>
      <c r="L28" s="132">
        <v>2010</v>
      </c>
      <c r="M28" s="411"/>
      <c r="N28" s="432"/>
      <c r="O28" s="43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3">
      <c r="A29" s="304" t="s">
        <v>2122</v>
      </c>
      <c r="B29" s="304" t="s">
        <v>3565</v>
      </c>
      <c r="C29" s="314" t="s">
        <v>591</v>
      </c>
      <c r="D29" s="305"/>
      <c r="E29" s="305"/>
      <c r="F29" s="398" t="s">
        <v>4985</v>
      </c>
      <c r="G29" s="338" t="s">
        <v>5199</v>
      </c>
      <c r="H29" s="304" t="s">
        <v>590</v>
      </c>
      <c r="I29" s="315" t="s">
        <v>2709</v>
      </c>
      <c r="J29" s="533" t="s">
        <v>5182</v>
      </c>
      <c r="K29" s="533"/>
      <c r="L29" s="533"/>
      <c r="M29" s="533"/>
      <c r="N29" s="533"/>
      <c r="O29" s="43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3">
      <c r="A30" s="55" t="s">
        <v>2122</v>
      </c>
      <c r="B30" s="55" t="s">
        <v>3565</v>
      </c>
      <c r="C30" s="317" t="s">
        <v>5188</v>
      </c>
      <c r="D30" s="399"/>
      <c r="E30" s="399"/>
      <c r="F30" s="319" t="s">
        <v>5190</v>
      </c>
      <c r="G30" s="320" t="s">
        <v>5200</v>
      </c>
      <c r="H30" s="49" t="s">
        <v>5302</v>
      </c>
      <c r="I30" s="348" t="s">
        <v>2082</v>
      </c>
      <c r="J30" s="55" t="s">
        <v>2122</v>
      </c>
      <c r="K30" s="348" t="s">
        <v>160</v>
      </c>
      <c r="L30" s="55">
        <v>2011</v>
      </c>
      <c r="M30" s="412"/>
      <c r="N30" s="414"/>
      <c r="O30" s="43"/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3">
      <c r="A31" s="55" t="s">
        <v>2122</v>
      </c>
      <c r="B31" s="55" t="s">
        <v>3565</v>
      </c>
      <c r="C31" s="317" t="s">
        <v>5189</v>
      </c>
      <c r="D31" s="399"/>
      <c r="E31" s="399"/>
      <c r="F31" s="319" t="s">
        <v>5191</v>
      </c>
      <c r="G31" s="320" t="s">
        <v>5201</v>
      </c>
      <c r="H31" s="49" t="s">
        <v>5302</v>
      </c>
      <c r="I31" s="348" t="s">
        <v>2082</v>
      </c>
      <c r="J31" s="55" t="s">
        <v>2122</v>
      </c>
      <c r="K31" s="348" t="s">
        <v>160</v>
      </c>
      <c r="L31" s="55">
        <v>2012</v>
      </c>
      <c r="M31" s="412"/>
      <c r="N31" s="414"/>
      <c r="O31" s="175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3">
      <c r="A32" s="55" t="s">
        <v>2122</v>
      </c>
      <c r="B32" s="55" t="s">
        <v>3565</v>
      </c>
      <c r="C32" s="317" t="s">
        <v>5309</v>
      </c>
      <c r="D32" s="399"/>
      <c r="E32" s="399"/>
      <c r="F32" s="319" t="s">
        <v>5192</v>
      </c>
      <c r="G32" s="320" t="s">
        <v>5199</v>
      </c>
      <c r="H32" s="49" t="s">
        <v>5302</v>
      </c>
      <c r="I32" s="348" t="s">
        <v>2082</v>
      </c>
      <c r="J32" s="55" t="s">
        <v>2122</v>
      </c>
      <c r="K32" s="348" t="s">
        <v>160</v>
      </c>
      <c r="L32" s="55">
        <v>2013</v>
      </c>
      <c r="M32" s="412"/>
      <c r="N32" s="414"/>
      <c r="O32" s="175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3">
      <c r="A33" s="55" t="s">
        <v>2122</v>
      </c>
      <c r="B33" s="55" t="s">
        <v>3565</v>
      </c>
      <c r="C33" s="317" t="s">
        <v>5310</v>
      </c>
      <c r="D33" s="399"/>
      <c r="E33" s="399"/>
      <c r="F33" s="319" t="s">
        <v>5193</v>
      </c>
      <c r="G33" s="320" t="s">
        <v>5202</v>
      </c>
      <c r="H33" s="49" t="s">
        <v>5302</v>
      </c>
      <c r="I33" s="348" t="s">
        <v>2082</v>
      </c>
      <c r="J33" s="55" t="s">
        <v>2122</v>
      </c>
      <c r="K33" s="348" t="s">
        <v>160</v>
      </c>
      <c r="L33" s="55">
        <v>2014</v>
      </c>
      <c r="M33" s="412"/>
      <c r="N33" s="414"/>
      <c r="O33" s="175"/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3">
      <c r="A34" s="54" t="s">
        <v>2122</v>
      </c>
      <c r="B34" s="55" t="s">
        <v>3565</v>
      </c>
      <c r="C34" s="317" t="s">
        <v>556</v>
      </c>
      <c r="D34" s="399"/>
      <c r="E34" s="399"/>
      <c r="F34" s="319" t="s">
        <v>5304</v>
      </c>
      <c r="G34" s="320" t="s">
        <v>5203</v>
      </c>
      <c r="H34" s="55" t="s">
        <v>469</v>
      </c>
      <c r="I34" s="348" t="s">
        <v>2082</v>
      </c>
      <c r="J34" s="55" t="s">
        <v>2122</v>
      </c>
      <c r="K34" s="348" t="s">
        <v>160</v>
      </c>
      <c r="L34" s="55">
        <v>2015</v>
      </c>
      <c r="M34" s="412"/>
      <c r="N34" s="414"/>
      <c r="O34" s="43"/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3">
      <c r="A35" s="54" t="s">
        <v>2122</v>
      </c>
      <c r="B35" s="55" t="s">
        <v>3565</v>
      </c>
      <c r="C35" s="317" t="s">
        <v>5303</v>
      </c>
      <c r="D35" s="399"/>
      <c r="E35" s="399"/>
      <c r="F35" s="319" t="s">
        <v>5305</v>
      </c>
      <c r="G35" s="320" t="s">
        <v>5204</v>
      </c>
      <c r="H35" s="55" t="s">
        <v>469</v>
      </c>
      <c r="I35" s="348" t="s">
        <v>2082</v>
      </c>
      <c r="J35" s="55" t="s">
        <v>2122</v>
      </c>
      <c r="K35" s="348" t="s">
        <v>160</v>
      </c>
      <c r="L35" s="55">
        <v>2016</v>
      </c>
      <c r="M35" s="412"/>
      <c r="N35" s="412"/>
      <c r="O35" s="43"/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3">
      <c r="A36" s="191" t="s">
        <v>2122</v>
      </c>
      <c r="B36" s="271" t="s">
        <v>3565</v>
      </c>
      <c r="C36" s="269" t="s">
        <v>4896</v>
      </c>
      <c r="D36" s="305"/>
      <c r="E36" s="305"/>
      <c r="F36" s="273" t="s">
        <v>5194</v>
      </c>
      <c r="G36" s="306" t="s">
        <v>5307</v>
      </c>
      <c r="H36" s="271" t="s">
        <v>469</v>
      </c>
      <c r="I36" s="274" t="s">
        <v>2082</v>
      </c>
      <c r="J36" s="271" t="s">
        <v>2122</v>
      </c>
      <c r="K36" s="274" t="s">
        <v>160</v>
      </c>
      <c r="L36" s="271">
        <v>2017</v>
      </c>
      <c r="M36" s="368"/>
      <c r="N36" s="255"/>
      <c r="O36" s="175"/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s="2" customFormat="1" ht="20.100000000000001" customHeight="1" x14ac:dyDescent="0.3">
      <c r="A37" s="191" t="s">
        <v>2122</v>
      </c>
      <c r="B37" s="271" t="s">
        <v>3565</v>
      </c>
      <c r="C37" s="269" t="s">
        <v>4896</v>
      </c>
      <c r="D37" s="305"/>
      <c r="E37" s="305"/>
      <c r="F37" s="273" t="s">
        <v>5306</v>
      </c>
      <c r="G37" s="306" t="s">
        <v>5308</v>
      </c>
      <c r="H37" s="271" t="s">
        <v>469</v>
      </c>
      <c r="I37" s="274" t="s">
        <v>2082</v>
      </c>
      <c r="J37" s="271" t="s">
        <v>2122</v>
      </c>
      <c r="K37" s="274" t="s">
        <v>160</v>
      </c>
      <c r="L37" s="271">
        <v>2018</v>
      </c>
      <c r="M37" s="304"/>
      <c r="N37" s="304"/>
      <c r="O37" s="175"/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s="2" customFormat="1" ht="20.100000000000001" customHeight="1" x14ac:dyDescent="0.25">
      <c r="A38" s="505" t="s">
        <v>78</v>
      </c>
      <c r="B38" s="506"/>
      <c r="C38" s="506"/>
      <c r="D38" s="506"/>
      <c r="E38" s="506"/>
      <c r="F38" s="506"/>
      <c r="G38" s="506"/>
      <c r="H38" s="506"/>
      <c r="I38" s="506"/>
      <c r="J38" s="506"/>
      <c r="K38" s="506"/>
      <c r="L38" s="506"/>
      <c r="M38" s="506"/>
      <c r="N38" s="507"/>
      <c r="O38" s="17"/>
      <c r="P38" s="23"/>
      <c r="Q38" s="23"/>
      <c r="R38" s="23"/>
      <c r="S38" s="23"/>
      <c r="T38" s="23"/>
      <c r="U38" s="2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25">
      <c r="A39" s="511" t="s">
        <v>3646</v>
      </c>
      <c r="B39" s="512"/>
      <c r="C39" s="512"/>
      <c r="D39" s="512"/>
      <c r="E39" s="512"/>
      <c r="F39" s="512"/>
      <c r="G39" s="512"/>
      <c r="H39" s="512"/>
      <c r="I39" s="512"/>
      <c r="J39" s="512"/>
      <c r="K39" s="512"/>
      <c r="L39" s="512"/>
      <c r="M39" s="512"/>
      <c r="N39" s="513"/>
      <c r="O39" s="34"/>
      <c r="P39" s="23"/>
      <c r="Q39" s="23"/>
      <c r="R39" s="23"/>
      <c r="S39" s="23"/>
      <c r="T39" s="23"/>
      <c r="U39" s="2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3">
      <c r="A40" s="35" t="s">
        <v>2122</v>
      </c>
      <c r="B40" s="36" t="s">
        <v>3565</v>
      </c>
      <c r="C40" s="37" t="s">
        <v>3647</v>
      </c>
      <c r="D40" s="38" t="s">
        <v>84</v>
      </c>
      <c r="E40" s="38"/>
      <c r="F40" s="39" t="s">
        <v>457</v>
      </c>
      <c r="G40" s="82" t="s">
        <v>3587</v>
      </c>
      <c r="H40" s="37" t="s">
        <v>146</v>
      </c>
      <c r="I40" s="58" t="s">
        <v>2083</v>
      </c>
      <c r="J40" s="6" t="s">
        <v>2122</v>
      </c>
      <c r="K40" s="56" t="s">
        <v>111</v>
      </c>
      <c r="L40" s="132">
        <v>2000</v>
      </c>
      <c r="M40" s="373"/>
      <c r="N40" s="435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3">
      <c r="A41" s="32" t="s">
        <v>2122</v>
      </c>
      <c r="B41" s="31" t="s">
        <v>3565</v>
      </c>
      <c r="C41" s="5" t="s">
        <v>3648</v>
      </c>
      <c r="D41" s="10" t="s">
        <v>85</v>
      </c>
      <c r="E41" s="10"/>
      <c r="F41" s="9" t="s">
        <v>458</v>
      </c>
      <c r="G41" s="79" t="s">
        <v>3588</v>
      </c>
      <c r="H41" s="5" t="s">
        <v>147</v>
      </c>
      <c r="I41" s="58" t="s">
        <v>2083</v>
      </c>
      <c r="J41" s="6" t="s">
        <v>2122</v>
      </c>
      <c r="K41" s="56" t="s">
        <v>111</v>
      </c>
      <c r="L41" s="132">
        <v>2001</v>
      </c>
      <c r="M41" s="367"/>
      <c r="N41" s="430"/>
      <c r="O41" s="18" t="e">
        <f>VLOOKUP(AB41,[1]ETerra_D!$A$1:$D$30000,4,0)</f>
        <v>#N/A</v>
      </c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279" customFormat="1" ht="20.100000000000001" customHeight="1" x14ac:dyDescent="0.3">
      <c r="A42" s="88" t="s">
        <v>2122</v>
      </c>
      <c r="B42" s="246" t="s">
        <v>3565</v>
      </c>
      <c r="C42" s="247" t="s">
        <v>3649</v>
      </c>
      <c r="D42" s="248"/>
      <c r="E42" s="248"/>
      <c r="F42" s="249" t="s">
        <v>459</v>
      </c>
      <c r="G42" s="307" t="s">
        <v>3589</v>
      </c>
      <c r="H42" s="247" t="s">
        <v>148</v>
      </c>
      <c r="I42" s="105" t="s">
        <v>2083</v>
      </c>
      <c r="J42" s="106" t="s">
        <v>2122</v>
      </c>
      <c r="K42" s="107" t="s">
        <v>111</v>
      </c>
      <c r="L42" s="313">
        <v>2002</v>
      </c>
      <c r="M42" s="501" t="s">
        <v>65</v>
      </c>
      <c r="N42" s="502"/>
      <c r="O42" s="276"/>
      <c r="P42" s="268"/>
      <c r="Q42" s="277"/>
      <c r="R42" s="277"/>
      <c r="S42" s="277"/>
      <c r="T42" s="277"/>
      <c r="U42" s="277"/>
      <c r="V42" s="277"/>
      <c r="W42" s="277"/>
      <c r="X42" s="277"/>
      <c r="Y42" s="277"/>
      <c r="Z42" s="277"/>
      <c r="AA42" s="277"/>
      <c r="AB42" s="277"/>
      <c r="AC42" s="278"/>
    </row>
    <row r="43" spans="1:29" s="2" customFormat="1" ht="20.100000000000001" customHeight="1" x14ac:dyDescent="0.3">
      <c r="A43" s="32" t="s">
        <v>2122</v>
      </c>
      <c r="B43" s="31" t="s">
        <v>3565</v>
      </c>
      <c r="C43" s="5" t="s">
        <v>3650</v>
      </c>
      <c r="D43" s="10" t="s">
        <v>371</v>
      </c>
      <c r="E43" s="10"/>
      <c r="F43" s="9" t="s">
        <v>460</v>
      </c>
      <c r="G43" s="79" t="s">
        <v>3590</v>
      </c>
      <c r="H43" s="5" t="s">
        <v>148</v>
      </c>
      <c r="I43" s="58" t="s">
        <v>2083</v>
      </c>
      <c r="J43" s="6" t="s">
        <v>2122</v>
      </c>
      <c r="K43" s="56" t="s">
        <v>111</v>
      </c>
      <c r="L43" s="132">
        <v>2003</v>
      </c>
      <c r="M43" s="367"/>
      <c r="N43" s="430"/>
      <c r="O43" s="18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3">
      <c r="A44" s="32" t="s">
        <v>2122</v>
      </c>
      <c r="B44" s="31" t="s">
        <v>3565</v>
      </c>
      <c r="C44" s="5" t="s">
        <v>3651</v>
      </c>
      <c r="D44" s="10" t="s">
        <v>86</v>
      </c>
      <c r="E44" s="10"/>
      <c r="F44" s="9" t="s">
        <v>464</v>
      </c>
      <c r="G44" s="79" t="s">
        <v>3591</v>
      </c>
      <c r="H44" s="5" t="s">
        <v>148</v>
      </c>
      <c r="I44" s="58" t="s">
        <v>2083</v>
      </c>
      <c r="J44" s="6" t="s">
        <v>2122</v>
      </c>
      <c r="K44" s="56" t="s">
        <v>111</v>
      </c>
      <c r="L44" s="132">
        <v>2004</v>
      </c>
      <c r="M44" s="367"/>
      <c r="N44" s="430"/>
      <c r="O44" s="18" t="e">
        <f>VLOOKUP(AB44,[1]ETerra_D!$A$1:$D$30000,4,0)</f>
        <v>#N/A</v>
      </c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3">
      <c r="A45" s="32" t="s">
        <v>2122</v>
      </c>
      <c r="B45" s="31" t="s">
        <v>3565</v>
      </c>
      <c r="C45" s="5" t="s">
        <v>3652</v>
      </c>
      <c r="D45" s="10" t="s">
        <v>87</v>
      </c>
      <c r="E45" s="10"/>
      <c r="F45" s="9" t="s">
        <v>465</v>
      </c>
      <c r="G45" s="79" t="s">
        <v>3592</v>
      </c>
      <c r="H45" s="5" t="s">
        <v>2715</v>
      </c>
      <c r="I45" s="58" t="s">
        <v>2083</v>
      </c>
      <c r="J45" s="6" t="s">
        <v>2122</v>
      </c>
      <c r="K45" s="56" t="s">
        <v>111</v>
      </c>
      <c r="L45" s="132">
        <v>2005</v>
      </c>
      <c r="M45" s="534" t="s">
        <v>5374</v>
      </c>
      <c r="N45" s="535"/>
      <c r="O45" s="18" t="e">
        <f>VLOOKUP(AB45,[1]ETerra_D!$A$1:$D$30000,4,0)</f>
        <v>#N/A</v>
      </c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2" customFormat="1" ht="20.100000000000001" customHeight="1" x14ac:dyDescent="0.3">
      <c r="A46" s="32" t="s">
        <v>2122</v>
      </c>
      <c r="B46" s="31" t="s">
        <v>3565</v>
      </c>
      <c r="C46" s="5" t="s">
        <v>3653</v>
      </c>
      <c r="D46" s="10" t="s">
        <v>88</v>
      </c>
      <c r="E46" s="10"/>
      <c r="F46" s="9" t="s">
        <v>466</v>
      </c>
      <c r="G46" s="79" t="s">
        <v>3593</v>
      </c>
      <c r="H46" s="5" t="s">
        <v>148</v>
      </c>
      <c r="I46" s="58" t="s">
        <v>2083</v>
      </c>
      <c r="J46" s="6" t="s">
        <v>2122</v>
      </c>
      <c r="K46" s="56" t="s">
        <v>111</v>
      </c>
      <c r="L46" s="132">
        <v>2006</v>
      </c>
      <c r="M46" s="367"/>
      <c r="N46" s="430"/>
      <c r="O46" s="18"/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29" s="2" customFormat="1" ht="20.100000000000001" customHeight="1" x14ac:dyDescent="0.3">
      <c r="A47" s="32" t="s">
        <v>2122</v>
      </c>
      <c r="B47" s="31" t="s">
        <v>3565</v>
      </c>
      <c r="C47" s="5" t="s">
        <v>3654</v>
      </c>
      <c r="D47" s="10" t="s">
        <v>375</v>
      </c>
      <c r="E47" s="10"/>
      <c r="F47" s="46" t="s">
        <v>467</v>
      </c>
      <c r="G47" s="80" t="s">
        <v>3594</v>
      </c>
      <c r="H47" s="5" t="s">
        <v>148</v>
      </c>
      <c r="I47" s="58" t="s">
        <v>2083</v>
      </c>
      <c r="J47" s="6" t="s">
        <v>2122</v>
      </c>
      <c r="K47" s="56" t="s">
        <v>111</v>
      </c>
      <c r="L47" s="132">
        <v>2007</v>
      </c>
      <c r="M47" s="370"/>
      <c r="N47" s="431"/>
      <c r="O47" s="18" t="e">
        <f>VLOOKUP(AB47,[1]ETerra_D!$A$1:$D$30000,4,0)</f>
        <v>#N/A</v>
      </c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2" customFormat="1" ht="20.100000000000001" customHeight="1" x14ac:dyDescent="0.3">
      <c r="A48" s="32" t="s">
        <v>2122</v>
      </c>
      <c r="B48" s="31" t="s">
        <v>3565</v>
      </c>
      <c r="C48" s="5" t="s">
        <v>3655</v>
      </c>
      <c r="D48" s="10" t="s">
        <v>92</v>
      </c>
      <c r="E48" s="10"/>
      <c r="F48" s="319" t="s">
        <v>4988</v>
      </c>
      <c r="G48" s="52" t="s">
        <v>3595</v>
      </c>
      <c r="H48" s="5" t="s">
        <v>148</v>
      </c>
      <c r="I48" s="58" t="s">
        <v>2083</v>
      </c>
      <c r="J48" s="6" t="s">
        <v>2122</v>
      </c>
      <c r="K48" s="56" t="s">
        <v>111</v>
      </c>
      <c r="L48" s="132">
        <v>2008</v>
      </c>
      <c r="M48" s="413"/>
      <c r="N48" s="413"/>
      <c r="O48" s="43" t="e">
        <f>VLOOKUP(AB48,[1]ETerra_D!$A$1:$D$30000,4,0)</f>
        <v>#N/A</v>
      </c>
      <c r="P48" s="2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4"/>
    </row>
    <row r="49" spans="1:29" s="2" customFormat="1" ht="20.100000000000001" customHeight="1" x14ac:dyDescent="0.3">
      <c r="A49" s="32" t="s">
        <v>2122</v>
      </c>
      <c r="B49" s="31" t="s">
        <v>3565</v>
      </c>
      <c r="C49" s="5" t="s">
        <v>3656</v>
      </c>
      <c r="D49" s="10" t="s">
        <v>90</v>
      </c>
      <c r="E49" s="10"/>
      <c r="F49" s="319" t="s">
        <v>4989</v>
      </c>
      <c r="G49" s="52" t="s">
        <v>3596</v>
      </c>
      <c r="H49" s="5" t="s">
        <v>148</v>
      </c>
      <c r="I49" s="58" t="s">
        <v>2083</v>
      </c>
      <c r="J49" s="6" t="s">
        <v>2122</v>
      </c>
      <c r="K49" s="56" t="s">
        <v>111</v>
      </c>
      <c r="L49" s="132">
        <v>2009</v>
      </c>
      <c r="M49" s="414"/>
      <c r="N49" s="414"/>
      <c r="O49" s="43"/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2" customFormat="1" ht="20.100000000000001" customHeight="1" x14ac:dyDescent="0.3">
      <c r="A50" s="32" t="s">
        <v>2122</v>
      </c>
      <c r="B50" s="31" t="s">
        <v>3565</v>
      </c>
      <c r="C50" s="5" t="s">
        <v>3657</v>
      </c>
      <c r="D50" s="10" t="s">
        <v>91</v>
      </c>
      <c r="E50" s="10"/>
      <c r="F50" s="319" t="s">
        <v>4990</v>
      </c>
      <c r="G50" s="52" t="s">
        <v>3597</v>
      </c>
      <c r="H50" s="5" t="s">
        <v>148</v>
      </c>
      <c r="I50" s="58" t="s">
        <v>2083</v>
      </c>
      <c r="J50" s="6" t="s">
        <v>2122</v>
      </c>
      <c r="K50" s="56" t="s">
        <v>111</v>
      </c>
      <c r="L50" s="132">
        <v>2010</v>
      </c>
      <c r="M50" s="414"/>
      <c r="N50" s="414"/>
      <c r="O50" s="43"/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79" customFormat="1" ht="20.100000000000001" customHeight="1" x14ac:dyDescent="0.3">
      <c r="A51" s="88" t="s">
        <v>2122</v>
      </c>
      <c r="B51" s="246" t="s">
        <v>3565</v>
      </c>
      <c r="C51" s="247" t="s">
        <v>3658</v>
      </c>
      <c r="D51" s="248" t="s">
        <v>93</v>
      </c>
      <c r="E51" s="248"/>
      <c r="F51" s="92" t="s">
        <v>468</v>
      </c>
      <c r="G51" s="92" t="s">
        <v>3598</v>
      </c>
      <c r="H51" s="247" t="s">
        <v>148</v>
      </c>
      <c r="I51" s="105" t="s">
        <v>2083</v>
      </c>
      <c r="J51" s="106" t="s">
        <v>2122</v>
      </c>
      <c r="K51" s="107" t="s">
        <v>111</v>
      </c>
      <c r="L51" s="313">
        <v>2011</v>
      </c>
      <c r="M51" s="501" t="s">
        <v>65</v>
      </c>
      <c r="N51" s="502"/>
      <c r="O51" s="280"/>
      <c r="P51" s="268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77"/>
      <c r="AB51" s="277"/>
      <c r="AC51" s="278"/>
    </row>
    <row r="52" spans="1:29" s="279" customFormat="1" ht="20.100000000000001" customHeight="1" x14ac:dyDescent="0.3">
      <c r="A52" s="88" t="s">
        <v>2122</v>
      </c>
      <c r="B52" s="246" t="s">
        <v>3565</v>
      </c>
      <c r="C52" s="247" t="s">
        <v>3666</v>
      </c>
      <c r="D52" s="248"/>
      <c r="E52" s="248"/>
      <c r="F52" s="92" t="s">
        <v>2607</v>
      </c>
      <c r="G52" s="92" t="s">
        <v>3599</v>
      </c>
      <c r="H52" s="247" t="s">
        <v>149</v>
      </c>
      <c r="I52" s="105" t="s">
        <v>2083</v>
      </c>
      <c r="J52" s="106" t="s">
        <v>2122</v>
      </c>
      <c r="K52" s="107" t="s">
        <v>111</v>
      </c>
      <c r="L52" s="313">
        <v>2012</v>
      </c>
      <c r="M52" s="501" t="s">
        <v>65</v>
      </c>
      <c r="N52" s="502"/>
      <c r="O52" s="280" t="e">
        <f>VLOOKUP(AB52,[1]ETerra_D!$A$1:$D$30000,4,0)</f>
        <v>#N/A</v>
      </c>
      <c r="P52" s="268"/>
      <c r="Q52" s="277"/>
      <c r="R52" s="277"/>
      <c r="S52" s="277"/>
      <c r="T52" s="277"/>
      <c r="U52" s="277"/>
      <c r="V52" s="277"/>
      <c r="W52" s="277"/>
      <c r="X52" s="277"/>
      <c r="Y52" s="277"/>
      <c r="Z52" s="277"/>
      <c r="AA52" s="277"/>
      <c r="AB52" s="277"/>
      <c r="AC52" s="278"/>
    </row>
    <row r="53" spans="1:29" s="279" customFormat="1" ht="20.100000000000001" customHeight="1" x14ac:dyDescent="0.3">
      <c r="A53" s="88" t="s">
        <v>2122</v>
      </c>
      <c r="B53" s="246" t="s">
        <v>3565</v>
      </c>
      <c r="C53" s="247" t="s">
        <v>3659</v>
      </c>
      <c r="D53" s="248"/>
      <c r="E53" s="248"/>
      <c r="F53" s="249" t="s">
        <v>462</v>
      </c>
      <c r="G53" s="307" t="s">
        <v>3600</v>
      </c>
      <c r="H53" s="247" t="s">
        <v>150</v>
      </c>
      <c r="I53" s="105" t="s">
        <v>2083</v>
      </c>
      <c r="J53" s="106" t="s">
        <v>2122</v>
      </c>
      <c r="K53" s="107" t="s">
        <v>111</v>
      </c>
      <c r="L53" s="313">
        <v>2013</v>
      </c>
      <c r="M53" s="501" t="s">
        <v>65</v>
      </c>
      <c r="N53" s="502"/>
      <c r="O53" s="276"/>
      <c r="P53" s="268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7"/>
      <c r="AC53" s="278"/>
    </row>
    <row r="54" spans="1:29" s="279" customFormat="1" ht="20.100000000000001" customHeight="1" x14ac:dyDescent="0.3">
      <c r="A54" s="88" t="s">
        <v>2122</v>
      </c>
      <c r="B54" s="246" t="s">
        <v>3565</v>
      </c>
      <c r="C54" s="247" t="s">
        <v>3660</v>
      </c>
      <c r="D54" s="248"/>
      <c r="E54" s="248"/>
      <c r="F54" s="249" t="s">
        <v>461</v>
      </c>
      <c r="G54" s="307" t="s">
        <v>3601</v>
      </c>
      <c r="H54" s="247" t="s">
        <v>150</v>
      </c>
      <c r="I54" s="105" t="s">
        <v>2083</v>
      </c>
      <c r="J54" s="106" t="s">
        <v>2122</v>
      </c>
      <c r="K54" s="107" t="s">
        <v>111</v>
      </c>
      <c r="L54" s="313">
        <v>2014</v>
      </c>
      <c r="M54" s="501" t="s">
        <v>65</v>
      </c>
      <c r="N54" s="502"/>
      <c r="O54" s="276"/>
      <c r="P54" s="268"/>
      <c r="Q54" s="277"/>
      <c r="R54" s="277"/>
      <c r="S54" s="277"/>
      <c r="T54" s="277"/>
      <c r="U54" s="277"/>
      <c r="V54" s="277"/>
      <c r="W54" s="277"/>
      <c r="X54" s="277"/>
      <c r="Y54" s="277"/>
      <c r="Z54" s="277"/>
      <c r="AA54" s="277"/>
      <c r="AB54" s="277"/>
      <c r="AC54" s="278"/>
    </row>
    <row r="55" spans="1:29" s="2" customFormat="1" ht="20.100000000000001" customHeight="1" x14ac:dyDescent="0.3">
      <c r="A55" s="446" t="s">
        <v>79</v>
      </c>
      <c r="B55" s="447"/>
      <c r="C55" s="447"/>
      <c r="D55" s="447"/>
      <c r="E55" s="447"/>
      <c r="F55" s="447"/>
      <c r="G55" s="447"/>
      <c r="H55" s="447"/>
      <c r="I55" s="447"/>
      <c r="J55" s="447"/>
      <c r="K55" s="447"/>
      <c r="L55" s="447"/>
      <c r="M55" s="447"/>
      <c r="N55" s="448"/>
      <c r="O55" s="18"/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s="2" customFormat="1" ht="20.100000000000001" customHeight="1" x14ac:dyDescent="0.3">
      <c r="A56" s="32" t="s">
        <v>2122</v>
      </c>
      <c r="B56" s="31" t="s">
        <v>3565</v>
      </c>
      <c r="C56" s="5" t="s">
        <v>33</v>
      </c>
      <c r="D56" s="10"/>
      <c r="E56" s="10"/>
      <c r="F56" s="9" t="s">
        <v>463</v>
      </c>
      <c r="G56" s="79" t="s">
        <v>3602</v>
      </c>
      <c r="H56" s="5" t="s">
        <v>148</v>
      </c>
      <c r="I56" s="58" t="s">
        <v>2083</v>
      </c>
      <c r="J56" s="6" t="s">
        <v>2122</v>
      </c>
      <c r="K56" s="56" t="s">
        <v>111</v>
      </c>
      <c r="L56" s="60">
        <v>2015</v>
      </c>
      <c r="M56" s="367"/>
      <c r="N56" s="430"/>
      <c r="O56" s="18" t="e">
        <f>VLOOKUP(AB56,[1]ETerra_D!$A$1:$D$30000,4,0)</f>
        <v>#N/A</v>
      </c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s="2" customFormat="1" ht="20.100000000000001" customHeight="1" x14ac:dyDescent="0.3">
      <c r="A57" s="32" t="s">
        <v>2122</v>
      </c>
      <c r="B57" s="33" t="s">
        <v>3565</v>
      </c>
      <c r="C57" s="50" t="s">
        <v>154</v>
      </c>
      <c r="D57" s="51"/>
      <c r="E57" s="51"/>
      <c r="F57" s="52" t="s">
        <v>478</v>
      </c>
      <c r="G57" s="81" t="s">
        <v>3603</v>
      </c>
      <c r="H57" s="50" t="s">
        <v>148</v>
      </c>
      <c r="I57" s="58" t="s">
        <v>2083</v>
      </c>
      <c r="J57" s="6" t="s">
        <v>2122</v>
      </c>
      <c r="K57" s="56" t="s">
        <v>111</v>
      </c>
      <c r="L57" s="60">
        <v>2016</v>
      </c>
      <c r="M57" s="371"/>
      <c r="N57" s="414"/>
      <c r="O57" s="43" t="e">
        <f>VLOOKUP(AB57,[1]ETerra_D!$A$1:$D$30000,4,0)</f>
        <v>#N/A</v>
      </c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79" customFormat="1" ht="20.100000000000001" customHeight="1" x14ac:dyDescent="0.3">
      <c r="A58" s="88" t="s">
        <v>2122</v>
      </c>
      <c r="B58" s="108" t="s">
        <v>3565</v>
      </c>
      <c r="C58" s="90" t="s">
        <v>155</v>
      </c>
      <c r="D58" s="91"/>
      <c r="E58" s="91"/>
      <c r="F58" s="92" t="s">
        <v>479</v>
      </c>
      <c r="G58" s="308" t="s">
        <v>3604</v>
      </c>
      <c r="H58" s="309" t="s">
        <v>148</v>
      </c>
      <c r="I58" s="105" t="s">
        <v>2083</v>
      </c>
      <c r="J58" s="264" t="s">
        <v>2122</v>
      </c>
      <c r="K58" s="107" t="s">
        <v>111</v>
      </c>
      <c r="L58" s="263">
        <v>2017</v>
      </c>
      <c r="M58" s="501" t="s">
        <v>65</v>
      </c>
      <c r="N58" s="502"/>
      <c r="O58" s="280"/>
      <c r="P58" s="268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77"/>
      <c r="AB58" s="277"/>
      <c r="AC58" s="278"/>
    </row>
    <row r="59" spans="1:29" s="2" customFormat="1" ht="20.100000000000001" customHeight="1" x14ac:dyDescent="0.3">
      <c r="A59" s="32" t="s">
        <v>2122</v>
      </c>
      <c r="B59" s="33" t="s">
        <v>3565</v>
      </c>
      <c r="C59" s="68" t="s">
        <v>156</v>
      </c>
      <c r="D59" s="69"/>
      <c r="E59" s="69"/>
      <c r="F59" s="70" t="s">
        <v>480</v>
      </c>
      <c r="G59" s="83" t="s">
        <v>3605</v>
      </c>
      <c r="H59" s="50" t="s">
        <v>148</v>
      </c>
      <c r="I59" s="58" t="s">
        <v>2083</v>
      </c>
      <c r="J59" s="53" t="s">
        <v>2122</v>
      </c>
      <c r="K59" s="76" t="s">
        <v>111</v>
      </c>
      <c r="L59" s="60">
        <v>2018</v>
      </c>
      <c r="M59" s="411"/>
      <c r="N59" s="432"/>
      <c r="O59" s="43"/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79" customFormat="1" ht="20.100000000000001" customHeight="1" x14ac:dyDescent="0.3">
      <c r="A60" s="88" t="s">
        <v>2122</v>
      </c>
      <c r="B60" s="108" t="s">
        <v>3565</v>
      </c>
      <c r="C60" s="90" t="s">
        <v>388</v>
      </c>
      <c r="D60" s="91"/>
      <c r="E60" s="91"/>
      <c r="F60" s="92" t="s">
        <v>481</v>
      </c>
      <c r="G60" s="308" t="s">
        <v>3606</v>
      </c>
      <c r="H60" s="90" t="s">
        <v>148</v>
      </c>
      <c r="I60" s="105" t="s">
        <v>2083</v>
      </c>
      <c r="J60" s="282" t="s">
        <v>2122</v>
      </c>
      <c r="K60" s="310" t="s">
        <v>111</v>
      </c>
      <c r="L60" s="263">
        <v>2019</v>
      </c>
      <c r="M60" s="501" t="s">
        <v>65</v>
      </c>
      <c r="N60" s="502"/>
      <c r="O60" s="280"/>
      <c r="P60" s="268"/>
      <c r="Q60" s="277"/>
      <c r="R60" s="277"/>
      <c r="S60" s="277"/>
      <c r="T60" s="277"/>
      <c r="U60" s="277"/>
      <c r="V60" s="277"/>
      <c r="W60" s="277"/>
      <c r="X60" s="277"/>
      <c r="Y60" s="277"/>
      <c r="Z60" s="277"/>
      <c r="AA60" s="277"/>
      <c r="AB60" s="277"/>
      <c r="AC60" s="278"/>
    </row>
    <row r="61" spans="1:29" s="2" customFormat="1" ht="20.100000000000001" customHeight="1" x14ac:dyDescent="0.3">
      <c r="A61" s="32" t="s">
        <v>2122</v>
      </c>
      <c r="B61" s="33" t="s">
        <v>3565</v>
      </c>
      <c r="C61" s="5" t="s">
        <v>305</v>
      </c>
      <c r="D61" s="51"/>
      <c r="E61" s="51"/>
      <c r="F61" s="52" t="s">
        <v>3676</v>
      </c>
      <c r="G61" s="81" t="s">
        <v>3643</v>
      </c>
      <c r="H61" s="50" t="s">
        <v>159</v>
      </c>
      <c r="I61" s="58" t="s">
        <v>2083</v>
      </c>
      <c r="J61" s="53" t="s">
        <v>2122</v>
      </c>
      <c r="K61" s="76" t="s">
        <v>111</v>
      </c>
      <c r="L61" s="60">
        <v>2020</v>
      </c>
      <c r="M61" s="371"/>
      <c r="N61" s="414"/>
      <c r="O61" s="43"/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2" customFormat="1" ht="20.100000000000001" customHeight="1" x14ac:dyDescent="0.3">
      <c r="A62" s="32" t="s">
        <v>2122</v>
      </c>
      <c r="B62" s="33" t="s">
        <v>3565</v>
      </c>
      <c r="C62" s="44" t="s">
        <v>306</v>
      </c>
      <c r="D62" s="51"/>
      <c r="E62" s="51"/>
      <c r="F62" s="52" t="s">
        <v>3677</v>
      </c>
      <c r="G62" s="81" t="s">
        <v>3644</v>
      </c>
      <c r="H62" s="50" t="s">
        <v>159</v>
      </c>
      <c r="I62" s="58" t="s">
        <v>2083</v>
      </c>
      <c r="J62" s="53" t="s">
        <v>2122</v>
      </c>
      <c r="K62" s="76" t="s">
        <v>111</v>
      </c>
      <c r="L62" s="60">
        <v>2021</v>
      </c>
      <c r="M62" s="371"/>
      <c r="N62" s="414"/>
      <c r="O62" s="43"/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2" customFormat="1" ht="20.100000000000001" customHeight="1" x14ac:dyDescent="0.3">
      <c r="A63" s="32" t="s">
        <v>2122</v>
      </c>
      <c r="B63" s="33" t="s">
        <v>3565</v>
      </c>
      <c r="C63" s="50" t="s">
        <v>3760</v>
      </c>
      <c r="D63" s="51"/>
      <c r="E63" s="51"/>
      <c r="F63" s="52" t="s">
        <v>4493</v>
      </c>
      <c r="G63" s="81" t="s">
        <v>4494</v>
      </c>
      <c r="H63" s="50" t="s">
        <v>148</v>
      </c>
      <c r="I63" s="58" t="s">
        <v>2083</v>
      </c>
      <c r="J63" s="53" t="s">
        <v>2122</v>
      </c>
      <c r="K63" s="76" t="s">
        <v>111</v>
      </c>
      <c r="L63" s="60">
        <v>2022</v>
      </c>
      <c r="M63" s="371"/>
      <c r="N63" s="414"/>
      <c r="O63" s="43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ht="20.100000000000001" customHeight="1" x14ac:dyDescent="0.3">
      <c r="A64" s="207" t="s">
        <v>2122</v>
      </c>
      <c r="B64" s="214" t="s">
        <v>3565</v>
      </c>
      <c r="C64" s="209" t="s">
        <v>406</v>
      </c>
      <c r="D64" s="157"/>
      <c r="E64" s="157"/>
      <c r="F64" s="188" t="str">
        <f>UCCD1!E33</f>
        <v>IN2D5_PAL10_Falha_16F1</v>
      </c>
      <c r="G64" s="188" t="str">
        <f>UCCD1!F33</f>
        <v>UTRCTRL/BI1GGIO1.Ind5.stVal</v>
      </c>
      <c r="H64" s="209" t="s">
        <v>148</v>
      </c>
      <c r="I64" s="210" t="s">
        <v>2083</v>
      </c>
      <c r="J64" s="208" t="s">
        <v>408</v>
      </c>
      <c r="K64" s="213" t="s">
        <v>412</v>
      </c>
      <c r="L64" s="215">
        <v>2023</v>
      </c>
      <c r="M64" s="371"/>
      <c r="N64" s="414"/>
      <c r="O64" s="43"/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ht="20.100000000000001" customHeight="1" x14ac:dyDescent="0.3">
      <c r="A65" s="207" t="s">
        <v>2122</v>
      </c>
      <c r="B65" s="214" t="s">
        <v>3565</v>
      </c>
      <c r="C65" s="209" t="s">
        <v>407</v>
      </c>
      <c r="D65" s="157"/>
      <c r="E65" s="157"/>
      <c r="F65" s="188"/>
      <c r="G65" s="188"/>
      <c r="H65" s="209" t="s">
        <v>148</v>
      </c>
      <c r="I65" s="210" t="s">
        <v>2083</v>
      </c>
      <c r="J65" s="208" t="s">
        <v>409</v>
      </c>
      <c r="K65" s="213" t="s">
        <v>412</v>
      </c>
      <c r="L65" s="215">
        <v>2024</v>
      </c>
      <c r="M65" s="371"/>
      <c r="N65" s="414"/>
      <c r="O65" s="43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3">
      <c r="A66" s="486" t="s">
        <v>80</v>
      </c>
      <c r="B66" s="487"/>
      <c r="C66" s="487"/>
      <c r="D66" s="487"/>
      <c r="E66" s="487"/>
      <c r="F66" s="487"/>
      <c r="G66" s="487"/>
      <c r="H66" s="487"/>
      <c r="I66" s="487"/>
      <c r="J66" s="487"/>
      <c r="K66" s="487"/>
      <c r="L66" s="487"/>
      <c r="M66" s="487"/>
      <c r="N66" s="488"/>
      <c r="O66" s="18"/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2" customFormat="1" ht="20.100000000000001" customHeight="1" x14ac:dyDescent="0.3">
      <c r="A67" s="32" t="s">
        <v>2122</v>
      </c>
      <c r="B67" s="31" t="s">
        <v>3565</v>
      </c>
      <c r="C67" s="5" t="s">
        <v>32</v>
      </c>
      <c r="D67" s="10"/>
      <c r="E67" s="10"/>
      <c r="F67" s="9" t="s">
        <v>514</v>
      </c>
      <c r="G67" s="79" t="s">
        <v>3607</v>
      </c>
      <c r="H67" s="5" t="s">
        <v>166</v>
      </c>
      <c r="I67" s="58" t="s">
        <v>2083</v>
      </c>
      <c r="J67" s="6" t="s">
        <v>2122</v>
      </c>
      <c r="K67" s="56" t="s">
        <v>111</v>
      </c>
      <c r="L67" s="60">
        <v>2025</v>
      </c>
      <c r="M67" s="367"/>
      <c r="N67" s="430"/>
      <c r="O67" s="18" t="e">
        <f>VLOOKUP(AB67,[1]ETerra_D!$A$1:$D$30000,4,0)</f>
        <v>#N/A</v>
      </c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s="2" customFormat="1" ht="20.100000000000001" customHeight="1" x14ac:dyDescent="0.3">
      <c r="A68" s="32" t="s">
        <v>2122</v>
      </c>
      <c r="B68" s="31" t="s">
        <v>3565</v>
      </c>
      <c r="C68" s="5" t="s">
        <v>2671</v>
      </c>
      <c r="D68" s="10"/>
      <c r="E68" s="10"/>
      <c r="F68" s="9" t="s">
        <v>515</v>
      </c>
      <c r="G68" s="79" t="s">
        <v>3608</v>
      </c>
      <c r="H68" s="5" t="s">
        <v>166</v>
      </c>
      <c r="I68" s="58" t="s">
        <v>2083</v>
      </c>
      <c r="J68" s="6" t="s">
        <v>2122</v>
      </c>
      <c r="K68" s="56" t="s">
        <v>111</v>
      </c>
      <c r="L68" s="60">
        <v>2026</v>
      </c>
      <c r="M68" s="367"/>
      <c r="N68" s="430"/>
      <c r="O68" s="18" t="e">
        <f>VLOOKUP(AB68,[1]ETerra_D!$A$1:$D$30000,4,0)</f>
        <v>#N/A</v>
      </c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2" customFormat="1" ht="20.100000000000001" customHeight="1" x14ac:dyDescent="0.3">
      <c r="A69" s="32" t="s">
        <v>2122</v>
      </c>
      <c r="B69" s="31" t="s">
        <v>3565</v>
      </c>
      <c r="C69" s="5" t="s">
        <v>2672</v>
      </c>
      <c r="D69" s="10"/>
      <c r="E69" s="10"/>
      <c r="F69" s="9" t="s">
        <v>516</v>
      </c>
      <c r="G69" s="79" t="s">
        <v>3609</v>
      </c>
      <c r="H69" s="5" t="s">
        <v>166</v>
      </c>
      <c r="I69" s="58" t="s">
        <v>2083</v>
      </c>
      <c r="J69" s="6" t="s">
        <v>2122</v>
      </c>
      <c r="K69" s="56" t="s">
        <v>111</v>
      </c>
      <c r="L69" s="60">
        <v>2027</v>
      </c>
      <c r="M69" s="367"/>
      <c r="N69" s="430"/>
      <c r="O69" s="18" t="e">
        <f>VLOOKUP(AB69,[1]ETerra_D!$A$1:$D$30000,4,0)</f>
        <v>#N/A</v>
      </c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s="2" customFormat="1" ht="20.100000000000001" customHeight="1" x14ac:dyDescent="0.3">
      <c r="A70" s="32" t="s">
        <v>2122</v>
      </c>
      <c r="B70" s="31" t="s">
        <v>3565</v>
      </c>
      <c r="C70" s="5" t="s">
        <v>2673</v>
      </c>
      <c r="D70" s="10"/>
      <c r="E70" s="10"/>
      <c r="F70" s="9" t="s">
        <v>517</v>
      </c>
      <c r="G70" s="79" t="s">
        <v>3610</v>
      </c>
      <c r="H70" s="5" t="s">
        <v>166</v>
      </c>
      <c r="I70" s="58" t="s">
        <v>2083</v>
      </c>
      <c r="J70" s="6" t="s">
        <v>2122</v>
      </c>
      <c r="K70" s="56" t="s">
        <v>111</v>
      </c>
      <c r="L70" s="60">
        <v>2028</v>
      </c>
      <c r="M70" s="367"/>
      <c r="N70" s="430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3">
      <c r="A71" s="32" t="s">
        <v>2122</v>
      </c>
      <c r="B71" s="31" t="s">
        <v>3565</v>
      </c>
      <c r="C71" s="5" t="s">
        <v>2674</v>
      </c>
      <c r="D71" s="10"/>
      <c r="E71" s="10"/>
      <c r="F71" s="9" t="s">
        <v>518</v>
      </c>
      <c r="G71" s="79" t="s">
        <v>3611</v>
      </c>
      <c r="H71" s="5" t="s">
        <v>166</v>
      </c>
      <c r="I71" s="58" t="s">
        <v>2083</v>
      </c>
      <c r="J71" s="6" t="s">
        <v>2122</v>
      </c>
      <c r="K71" s="56" t="s">
        <v>111</v>
      </c>
      <c r="L71" s="60">
        <v>2029</v>
      </c>
      <c r="M71" s="367"/>
      <c r="N71" s="430"/>
      <c r="O71" s="18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3">
      <c r="A72" s="32" t="s">
        <v>2122</v>
      </c>
      <c r="B72" s="31" t="s">
        <v>3565</v>
      </c>
      <c r="C72" s="5" t="s">
        <v>31</v>
      </c>
      <c r="D72" s="10"/>
      <c r="E72" s="10"/>
      <c r="F72" s="9" t="s">
        <v>519</v>
      </c>
      <c r="G72" s="79" t="s">
        <v>3612</v>
      </c>
      <c r="H72" s="5" t="s">
        <v>166</v>
      </c>
      <c r="I72" s="58" t="s">
        <v>2083</v>
      </c>
      <c r="J72" s="6" t="s">
        <v>2122</v>
      </c>
      <c r="K72" s="56" t="s">
        <v>111</v>
      </c>
      <c r="L72" s="60">
        <v>2030</v>
      </c>
      <c r="M72" s="367"/>
      <c r="N72" s="430"/>
      <c r="O72" s="18" t="e">
        <f>VLOOKUP(AB72,[1]ETerra_D!$A$1:$D$30000,4,0)</f>
        <v>#N/A</v>
      </c>
      <c r="P72" s="24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2" customFormat="1" ht="20.100000000000001" customHeight="1" x14ac:dyDescent="0.3">
      <c r="A73" s="32" t="s">
        <v>2122</v>
      </c>
      <c r="B73" s="31" t="s">
        <v>3565</v>
      </c>
      <c r="C73" s="5" t="s">
        <v>30</v>
      </c>
      <c r="D73" s="10"/>
      <c r="E73" s="10"/>
      <c r="F73" s="9" t="s">
        <v>520</v>
      </c>
      <c r="G73" s="79" t="s">
        <v>3613</v>
      </c>
      <c r="H73" s="5" t="s">
        <v>166</v>
      </c>
      <c r="I73" s="58" t="s">
        <v>2083</v>
      </c>
      <c r="J73" s="6" t="s">
        <v>2122</v>
      </c>
      <c r="K73" s="56" t="s">
        <v>111</v>
      </c>
      <c r="L73" s="60">
        <v>2031</v>
      </c>
      <c r="M73" s="367"/>
      <c r="N73" s="430"/>
      <c r="O73" s="18" t="e">
        <f>VLOOKUP(AB73,[1]ETerra_D!$A$1:$D$30000,4,0)</f>
        <v>#N/A</v>
      </c>
      <c r="P73" s="24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4"/>
    </row>
    <row r="74" spans="1:29" s="2" customFormat="1" ht="20.100000000000001" customHeight="1" x14ac:dyDescent="0.3">
      <c r="A74" s="32" t="s">
        <v>2122</v>
      </c>
      <c r="B74" s="31" t="s">
        <v>3565</v>
      </c>
      <c r="C74" s="5" t="s">
        <v>29</v>
      </c>
      <c r="D74" s="10"/>
      <c r="E74" s="10"/>
      <c r="F74" s="9" t="s">
        <v>521</v>
      </c>
      <c r="G74" s="79" t="s">
        <v>3614</v>
      </c>
      <c r="H74" s="5" t="s">
        <v>166</v>
      </c>
      <c r="I74" s="58" t="s">
        <v>2083</v>
      </c>
      <c r="J74" s="6" t="s">
        <v>2122</v>
      </c>
      <c r="K74" s="56" t="s">
        <v>111</v>
      </c>
      <c r="L74" s="60">
        <v>2032</v>
      </c>
      <c r="M74" s="367"/>
      <c r="N74" s="430"/>
      <c r="O74" s="18" t="e">
        <f>VLOOKUP(AB74,[1]ETerra_D!$A$1:$D$30000,4,0)</f>
        <v>#N/A</v>
      </c>
      <c r="P74" s="2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4"/>
    </row>
    <row r="75" spans="1:29" s="2" customFormat="1" ht="20.100000000000001" customHeight="1" x14ac:dyDescent="0.3">
      <c r="A75" s="32" t="s">
        <v>2122</v>
      </c>
      <c r="B75" s="31" t="s">
        <v>3565</v>
      </c>
      <c r="C75" s="5" t="s">
        <v>499</v>
      </c>
      <c r="D75" s="10"/>
      <c r="E75" s="10"/>
      <c r="F75" s="9" t="s">
        <v>548</v>
      </c>
      <c r="G75" s="79" t="s">
        <v>3615</v>
      </c>
      <c r="H75" s="5" t="s">
        <v>166</v>
      </c>
      <c r="I75" s="58" t="s">
        <v>2083</v>
      </c>
      <c r="J75" s="6" t="s">
        <v>2122</v>
      </c>
      <c r="K75" s="56" t="s">
        <v>111</v>
      </c>
      <c r="L75" s="60">
        <v>2033</v>
      </c>
      <c r="M75" s="367"/>
      <c r="N75" s="430"/>
      <c r="O75" s="18"/>
      <c r="P75" s="24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4"/>
    </row>
    <row r="76" spans="1:29" s="2" customFormat="1" ht="20.100000000000001" customHeight="1" x14ac:dyDescent="0.3">
      <c r="A76" s="32" t="s">
        <v>2122</v>
      </c>
      <c r="B76" s="31" t="s">
        <v>3565</v>
      </c>
      <c r="C76" s="5" t="s">
        <v>28</v>
      </c>
      <c r="D76" s="10"/>
      <c r="E76" s="10"/>
      <c r="F76" s="9" t="s">
        <v>547</v>
      </c>
      <c r="G76" s="79" t="s">
        <v>3616</v>
      </c>
      <c r="H76" s="5" t="s">
        <v>166</v>
      </c>
      <c r="I76" s="58" t="s">
        <v>2083</v>
      </c>
      <c r="J76" s="6" t="s">
        <v>2122</v>
      </c>
      <c r="K76" s="56" t="s">
        <v>111</v>
      </c>
      <c r="L76" s="60">
        <v>2034</v>
      </c>
      <c r="M76" s="367"/>
      <c r="N76" s="430"/>
      <c r="O76" s="18" t="e">
        <f>VLOOKUP(AB76,[1]ETerra_D!$A$1:$D$30000,4,0)</f>
        <v>#N/A</v>
      </c>
      <c r="P76" s="24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4"/>
    </row>
    <row r="77" spans="1:29" s="2" customFormat="1" ht="20.100000000000001" customHeight="1" x14ac:dyDescent="0.3">
      <c r="A77" s="32" t="s">
        <v>2122</v>
      </c>
      <c r="B77" s="31" t="s">
        <v>3565</v>
      </c>
      <c r="C77" s="5" t="s">
        <v>27</v>
      </c>
      <c r="D77" s="10"/>
      <c r="E77" s="10"/>
      <c r="F77" s="9" t="s">
        <v>637</v>
      </c>
      <c r="G77" s="79" t="s">
        <v>3617</v>
      </c>
      <c r="H77" s="5" t="s">
        <v>166</v>
      </c>
      <c r="I77" s="58" t="s">
        <v>2083</v>
      </c>
      <c r="J77" s="6" t="s">
        <v>2122</v>
      </c>
      <c r="K77" s="56" t="s">
        <v>111</v>
      </c>
      <c r="L77" s="60">
        <v>2035</v>
      </c>
      <c r="M77" s="367"/>
      <c r="N77" s="430"/>
      <c r="O77" s="18" t="e">
        <f>VLOOKUP(AB77,[1]ETerra_D!$A$1:$D$30000,4,0)</f>
        <v>#N/A</v>
      </c>
      <c r="P77" s="24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4"/>
    </row>
    <row r="78" spans="1:29" s="2" customFormat="1" ht="20.100000000000001" customHeight="1" x14ac:dyDescent="0.3">
      <c r="A78" s="32" t="s">
        <v>2122</v>
      </c>
      <c r="B78" s="31" t="s">
        <v>3565</v>
      </c>
      <c r="C78" s="5" t="s">
        <v>26</v>
      </c>
      <c r="D78" s="10"/>
      <c r="E78" s="10"/>
      <c r="F78" s="9" t="s">
        <v>546</v>
      </c>
      <c r="G78" s="79" t="s">
        <v>3618</v>
      </c>
      <c r="H78" s="5" t="s">
        <v>166</v>
      </c>
      <c r="I78" s="58" t="s">
        <v>2083</v>
      </c>
      <c r="J78" s="6" t="s">
        <v>2122</v>
      </c>
      <c r="K78" s="56" t="s">
        <v>111</v>
      </c>
      <c r="L78" s="60">
        <v>2036</v>
      </c>
      <c r="M78" s="367"/>
      <c r="N78" s="430"/>
      <c r="O78" s="18" t="e">
        <f>VLOOKUP(AB78,[1]ETerra_D!$A$1:$D$30000,4,0)</f>
        <v>#N/A</v>
      </c>
      <c r="P78" s="24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4"/>
    </row>
    <row r="79" spans="1:29" s="2" customFormat="1" ht="20.100000000000001" customHeight="1" x14ac:dyDescent="0.3">
      <c r="A79" s="32" t="s">
        <v>2122</v>
      </c>
      <c r="B79" s="31" t="s">
        <v>3565</v>
      </c>
      <c r="C79" s="5" t="s">
        <v>387</v>
      </c>
      <c r="D79" s="10"/>
      <c r="E79" s="10"/>
      <c r="F79" s="9" t="s">
        <v>545</v>
      </c>
      <c r="G79" s="79" t="s">
        <v>3619</v>
      </c>
      <c r="H79" s="5" t="s">
        <v>404</v>
      </c>
      <c r="I79" s="58" t="s">
        <v>2083</v>
      </c>
      <c r="J79" s="6" t="s">
        <v>2122</v>
      </c>
      <c r="K79" s="56" t="s">
        <v>111</v>
      </c>
      <c r="L79" s="60">
        <v>2037</v>
      </c>
      <c r="M79" s="367"/>
      <c r="N79" s="430"/>
      <c r="O79" s="18"/>
      <c r="P79" s="24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4"/>
    </row>
    <row r="80" spans="1:29" s="2" customFormat="1" ht="20.100000000000001" customHeight="1" x14ac:dyDescent="0.3">
      <c r="A80" s="32" t="s">
        <v>2122</v>
      </c>
      <c r="B80" s="31" t="s">
        <v>3565</v>
      </c>
      <c r="C80" s="5" t="s">
        <v>403</v>
      </c>
      <c r="D80" s="10"/>
      <c r="E80" s="10"/>
      <c r="F80" s="9" t="s">
        <v>544</v>
      </c>
      <c r="G80" s="79" t="s">
        <v>3620</v>
      </c>
      <c r="H80" s="5" t="s">
        <v>166</v>
      </c>
      <c r="I80" s="58" t="s">
        <v>2083</v>
      </c>
      <c r="J80" s="6" t="s">
        <v>2122</v>
      </c>
      <c r="K80" s="56" t="s">
        <v>111</v>
      </c>
      <c r="L80" s="60">
        <v>2038</v>
      </c>
      <c r="M80" s="367"/>
      <c r="N80" s="430"/>
      <c r="O80" s="18"/>
      <c r="P80" s="24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4"/>
    </row>
    <row r="81" spans="1:29" s="2" customFormat="1" ht="20.100000000000001" customHeight="1" x14ac:dyDescent="0.3">
      <c r="A81" s="32" t="s">
        <v>2122</v>
      </c>
      <c r="B81" s="31" t="s">
        <v>3565</v>
      </c>
      <c r="C81" s="5" t="s">
        <v>385</v>
      </c>
      <c r="D81" s="10"/>
      <c r="E81" s="10"/>
      <c r="F81" s="9" t="s">
        <v>543</v>
      </c>
      <c r="G81" s="79" t="s">
        <v>3621</v>
      </c>
      <c r="H81" s="5" t="s">
        <v>166</v>
      </c>
      <c r="I81" s="58" t="s">
        <v>2083</v>
      </c>
      <c r="J81" s="6" t="s">
        <v>2122</v>
      </c>
      <c r="K81" s="56" t="s">
        <v>111</v>
      </c>
      <c r="L81" s="60">
        <v>2039</v>
      </c>
      <c r="M81" s="367"/>
      <c r="N81" s="430"/>
      <c r="O81" s="18"/>
      <c r="P81" s="24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4"/>
    </row>
    <row r="82" spans="1:29" s="2" customFormat="1" ht="20.100000000000001" customHeight="1" x14ac:dyDescent="0.3">
      <c r="A82" s="32" t="s">
        <v>2122</v>
      </c>
      <c r="B82" s="31" t="s">
        <v>3565</v>
      </c>
      <c r="C82" s="5" t="s">
        <v>386</v>
      </c>
      <c r="D82" s="10"/>
      <c r="E82" s="10"/>
      <c r="F82" s="9" t="s">
        <v>542</v>
      </c>
      <c r="G82" s="79" t="s">
        <v>3622</v>
      </c>
      <c r="H82" s="5" t="s">
        <v>404</v>
      </c>
      <c r="I82" s="58" t="s">
        <v>2083</v>
      </c>
      <c r="J82" s="6" t="s">
        <v>2122</v>
      </c>
      <c r="K82" s="56" t="s">
        <v>111</v>
      </c>
      <c r="L82" s="60">
        <v>2040</v>
      </c>
      <c r="M82" s="367"/>
      <c r="N82" s="430"/>
      <c r="O82" s="18"/>
      <c r="P82" s="24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4"/>
    </row>
    <row r="83" spans="1:29" s="2" customFormat="1" ht="20.100000000000001" customHeight="1" x14ac:dyDescent="0.3">
      <c r="A83" s="32" t="s">
        <v>2122</v>
      </c>
      <c r="B83" s="31" t="s">
        <v>3565</v>
      </c>
      <c r="C83" s="5" t="s">
        <v>399</v>
      </c>
      <c r="D83" s="10"/>
      <c r="E83" s="10"/>
      <c r="F83" s="9" t="s">
        <v>541</v>
      </c>
      <c r="G83" s="79" t="s">
        <v>3623</v>
      </c>
      <c r="H83" s="5" t="s">
        <v>148</v>
      </c>
      <c r="I83" s="58" t="s">
        <v>2083</v>
      </c>
      <c r="J83" s="6" t="s">
        <v>2122</v>
      </c>
      <c r="K83" s="56" t="s">
        <v>111</v>
      </c>
      <c r="L83" s="60">
        <v>2041</v>
      </c>
      <c r="M83" s="367"/>
      <c r="N83" s="430"/>
      <c r="O83" s="18"/>
      <c r="P83" s="24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4"/>
    </row>
    <row r="84" spans="1:29" s="2" customFormat="1" ht="20.100000000000001" customHeight="1" x14ac:dyDescent="0.3">
      <c r="A84" s="32" t="s">
        <v>2122</v>
      </c>
      <c r="B84" s="31" t="s">
        <v>3565</v>
      </c>
      <c r="C84" s="5" t="s">
        <v>389</v>
      </c>
      <c r="D84" s="10"/>
      <c r="E84" s="10"/>
      <c r="F84" s="9" t="s">
        <v>540</v>
      </c>
      <c r="G84" s="79" t="s">
        <v>3624</v>
      </c>
      <c r="H84" s="5" t="s">
        <v>159</v>
      </c>
      <c r="I84" s="58" t="s">
        <v>2083</v>
      </c>
      <c r="J84" s="6" t="s">
        <v>2122</v>
      </c>
      <c r="K84" s="56" t="s">
        <v>111</v>
      </c>
      <c r="L84" s="60">
        <v>2042</v>
      </c>
      <c r="M84" s="367"/>
      <c r="N84" s="430"/>
      <c r="O84" s="18"/>
      <c r="P84" s="2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4"/>
    </row>
    <row r="85" spans="1:29" s="2" customFormat="1" ht="20.100000000000001" customHeight="1" x14ac:dyDescent="0.3">
      <c r="A85" s="32" t="s">
        <v>2122</v>
      </c>
      <c r="B85" s="31" t="s">
        <v>3565</v>
      </c>
      <c r="C85" s="5" t="s">
        <v>390</v>
      </c>
      <c r="D85" s="10"/>
      <c r="E85" s="10"/>
      <c r="F85" s="9" t="s">
        <v>539</v>
      </c>
      <c r="G85" s="79" t="s">
        <v>3625</v>
      </c>
      <c r="H85" s="5" t="s">
        <v>159</v>
      </c>
      <c r="I85" s="58" t="s">
        <v>2083</v>
      </c>
      <c r="J85" s="6" t="s">
        <v>2122</v>
      </c>
      <c r="K85" s="56" t="s">
        <v>111</v>
      </c>
      <c r="L85" s="60">
        <v>2043</v>
      </c>
      <c r="M85" s="367"/>
      <c r="N85" s="430"/>
      <c r="O85" s="18"/>
      <c r="P85" s="24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4"/>
    </row>
    <row r="86" spans="1:29" s="2" customFormat="1" ht="20.100000000000001" customHeight="1" x14ac:dyDescent="0.3">
      <c r="A86" s="32" t="s">
        <v>2122</v>
      </c>
      <c r="B86" s="31" t="s">
        <v>3565</v>
      </c>
      <c r="C86" s="5" t="s">
        <v>391</v>
      </c>
      <c r="D86" s="10"/>
      <c r="E86" s="10"/>
      <c r="F86" s="9" t="s">
        <v>538</v>
      </c>
      <c r="G86" s="79" t="s">
        <v>3626</v>
      </c>
      <c r="H86" s="5" t="s">
        <v>159</v>
      </c>
      <c r="I86" s="58" t="s">
        <v>2083</v>
      </c>
      <c r="J86" s="6" t="s">
        <v>2122</v>
      </c>
      <c r="K86" s="56" t="s">
        <v>111</v>
      </c>
      <c r="L86" s="60">
        <v>2044</v>
      </c>
      <c r="M86" s="367"/>
      <c r="N86" s="430"/>
      <c r="O86" s="18"/>
      <c r="P86" s="24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4"/>
    </row>
    <row r="87" spans="1:29" s="2" customFormat="1" ht="20.100000000000001" customHeight="1" x14ac:dyDescent="0.3">
      <c r="A87" s="32" t="s">
        <v>2122</v>
      </c>
      <c r="B87" s="31" t="s">
        <v>3565</v>
      </c>
      <c r="C87" s="5" t="s">
        <v>392</v>
      </c>
      <c r="D87" s="10"/>
      <c r="E87" s="10"/>
      <c r="F87" s="9" t="s">
        <v>537</v>
      </c>
      <c r="G87" s="79" t="s">
        <v>3627</v>
      </c>
      <c r="H87" s="5" t="s">
        <v>159</v>
      </c>
      <c r="I87" s="58" t="s">
        <v>2083</v>
      </c>
      <c r="J87" s="6" t="s">
        <v>2122</v>
      </c>
      <c r="K87" s="56" t="s">
        <v>111</v>
      </c>
      <c r="L87" s="60">
        <v>2045</v>
      </c>
      <c r="M87" s="367"/>
      <c r="N87" s="430"/>
      <c r="O87" s="18"/>
      <c r="P87" s="24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4"/>
    </row>
    <row r="88" spans="1:29" s="2" customFormat="1" ht="20.100000000000001" customHeight="1" x14ac:dyDescent="0.3">
      <c r="A88" s="32" t="s">
        <v>2122</v>
      </c>
      <c r="B88" s="31" t="s">
        <v>3565</v>
      </c>
      <c r="C88" s="5" t="s">
        <v>393</v>
      </c>
      <c r="D88" s="10"/>
      <c r="E88" s="10"/>
      <c r="F88" s="9" t="s">
        <v>536</v>
      </c>
      <c r="G88" s="79" t="s">
        <v>3628</v>
      </c>
      <c r="H88" s="5" t="s">
        <v>159</v>
      </c>
      <c r="I88" s="58" t="s">
        <v>2083</v>
      </c>
      <c r="J88" s="6" t="s">
        <v>2122</v>
      </c>
      <c r="K88" s="56" t="s">
        <v>111</v>
      </c>
      <c r="L88" s="60">
        <v>2046</v>
      </c>
      <c r="M88" s="367"/>
      <c r="N88" s="430"/>
      <c r="O88" s="18"/>
      <c r="P88" s="24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4"/>
    </row>
    <row r="89" spans="1:29" s="2" customFormat="1" ht="20.100000000000001" customHeight="1" x14ac:dyDescent="0.3">
      <c r="A89" s="32" t="s">
        <v>2122</v>
      </c>
      <c r="B89" s="31" t="s">
        <v>3565</v>
      </c>
      <c r="C89" s="5" t="s">
        <v>394</v>
      </c>
      <c r="D89" s="10"/>
      <c r="E89" s="10"/>
      <c r="F89" s="9" t="s">
        <v>535</v>
      </c>
      <c r="G89" s="79" t="s">
        <v>3629</v>
      </c>
      <c r="H89" s="5" t="s">
        <v>166</v>
      </c>
      <c r="I89" s="58" t="s">
        <v>2083</v>
      </c>
      <c r="J89" s="6" t="s">
        <v>2122</v>
      </c>
      <c r="K89" s="56" t="s">
        <v>111</v>
      </c>
      <c r="L89" s="60">
        <v>2047</v>
      </c>
      <c r="M89" s="367"/>
      <c r="N89" s="430"/>
      <c r="O89" s="18"/>
      <c r="P89" s="24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4"/>
    </row>
    <row r="90" spans="1:29" s="2" customFormat="1" ht="20.100000000000001" customHeight="1" x14ac:dyDescent="0.3">
      <c r="A90" s="32" t="s">
        <v>2122</v>
      </c>
      <c r="B90" s="31" t="s">
        <v>3565</v>
      </c>
      <c r="C90" s="5" t="s">
        <v>395</v>
      </c>
      <c r="D90" s="10"/>
      <c r="E90" s="10"/>
      <c r="F90" s="9" t="s">
        <v>534</v>
      </c>
      <c r="G90" s="79" t="s">
        <v>3630</v>
      </c>
      <c r="H90" s="5" t="s">
        <v>166</v>
      </c>
      <c r="I90" s="58" t="s">
        <v>2083</v>
      </c>
      <c r="J90" s="6" t="s">
        <v>2122</v>
      </c>
      <c r="K90" s="56" t="s">
        <v>111</v>
      </c>
      <c r="L90" s="60">
        <v>2048</v>
      </c>
      <c r="M90" s="367"/>
      <c r="N90" s="430"/>
      <c r="O90" s="18"/>
      <c r="P90" s="24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4"/>
    </row>
    <row r="91" spans="1:29" s="2" customFormat="1" ht="20.100000000000001" customHeight="1" x14ac:dyDescent="0.3">
      <c r="A91" s="32" t="s">
        <v>2122</v>
      </c>
      <c r="B91" s="31" t="s">
        <v>3565</v>
      </c>
      <c r="C91" s="5" t="s">
        <v>396</v>
      </c>
      <c r="D91" s="10"/>
      <c r="E91" s="10"/>
      <c r="F91" s="9" t="s">
        <v>533</v>
      </c>
      <c r="G91" s="79" t="s">
        <v>3631</v>
      </c>
      <c r="H91" s="5" t="s">
        <v>166</v>
      </c>
      <c r="I91" s="58" t="s">
        <v>2083</v>
      </c>
      <c r="J91" s="6" t="s">
        <v>2122</v>
      </c>
      <c r="K91" s="56" t="s">
        <v>111</v>
      </c>
      <c r="L91" s="60">
        <v>2049</v>
      </c>
      <c r="M91" s="367"/>
      <c r="N91" s="430"/>
      <c r="O91" s="18"/>
      <c r="P91" s="24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4"/>
    </row>
    <row r="92" spans="1:29" s="2" customFormat="1" ht="20.100000000000001" customHeight="1" x14ac:dyDescent="0.3">
      <c r="A92" s="32" t="s">
        <v>2122</v>
      </c>
      <c r="B92" s="31" t="s">
        <v>3565</v>
      </c>
      <c r="C92" s="5" t="s">
        <v>397</v>
      </c>
      <c r="D92" s="10"/>
      <c r="E92" s="10"/>
      <c r="F92" s="9" t="s">
        <v>532</v>
      </c>
      <c r="G92" s="79" t="s">
        <v>3632</v>
      </c>
      <c r="H92" s="5" t="s">
        <v>166</v>
      </c>
      <c r="I92" s="58" t="s">
        <v>2083</v>
      </c>
      <c r="J92" s="6" t="s">
        <v>2122</v>
      </c>
      <c r="K92" s="56" t="s">
        <v>111</v>
      </c>
      <c r="L92" s="60">
        <v>2050</v>
      </c>
      <c r="M92" s="367"/>
      <c r="N92" s="430"/>
      <c r="O92" s="18" t="e">
        <f>VLOOKUP(AB92,[1]ETerra_D!$A$1:$D$30000,4,0)</f>
        <v>#N/A</v>
      </c>
      <c r="P92" s="24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4"/>
    </row>
    <row r="93" spans="1:29" s="2" customFormat="1" ht="20.100000000000001" customHeight="1" x14ac:dyDescent="0.3">
      <c r="A93" s="32" t="s">
        <v>2122</v>
      </c>
      <c r="B93" s="31" t="s">
        <v>3565</v>
      </c>
      <c r="C93" s="5" t="s">
        <v>398</v>
      </c>
      <c r="D93" s="10"/>
      <c r="E93" s="10"/>
      <c r="F93" s="9" t="s">
        <v>531</v>
      </c>
      <c r="G93" s="79" t="s">
        <v>3633</v>
      </c>
      <c r="H93" s="5" t="s">
        <v>166</v>
      </c>
      <c r="I93" s="58" t="s">
        <v>2083</v>
      </c>
      <c r="J93" s="6" t="s">
        <v>2122</v>
      </c>
      <c r="K93" s="56" t="s">
        <v>111</v>
      </c>
      <c r="L93" s="60">
        <v>2051</v>
      </c>
      <c r="M93" s="367"/>
      <c r="N93" s="430"/>
      <c r="O93" s="18" t="e">
        <f>VLOOKUP(AB93,[1]ETerra_D!$A$1:$D$30000,4,0)</f>
        <v>#N/A</v>
      </c>
      <c r="P93" s="24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4"/>
    </row>
    <row r="94" spans="1:29" s="2" customFormat="1" ht="20.100000000000001" customHeight="1" x14ac:dyDescent="0.3">
      <c r="A94" s="32" t="s">
        <v>2122</v>
      </c>
      <c r="B94" s="31" t="s">
        <v>3565</v>
      </c>
      <c r="C94" s="5" t="s">
        <v>9</v>
      </c>
      <c r="D94" s="10"/>
      <c r="E94" s="10"/>
      <c r="F94" s="9" t="s">
        <v>530</v>
      </c>
      <c r="G94" s="79" t="s">
        <v>3634</v>
      </c>
      <c r="H94" s="5" t="s">
        <v>404</v>
      </c>
      <c r="I94" s="58" t="s">
        <v>2083</v>
      </c>
      <c r="J94" s="6" t="s">
        <v>2122</v>
      </c>
      <c r="K94" s="56" t="s">
        <v>111</v>
      </c>
      <c r="L94" s="60">
        <v>2052</v>
      </c>
      <c r="M94" s="367"/>
      <c r="N94" s="430"/>
      <c r="O94" s="18" t="e">
        <f>VLOOKUP(AB94,[1]ETerra_D!$A$1:$D$30000,4,0)</f>
        <v>#N/A</v>
      </c>
      <c r="P94" s="2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4"/>
    </row>
    <row r="95" spans="1:29" s="2" customFormat="1" ht="20.100000000000001" customHeight="1" x14ac:dyDescent="0.3">
      <c r="A95" s="32" t="s">
        <v>2122</v>
      </c>
      <c r="B95" s="31" t="s">
        <v>3565</v>
      </c>
      <c r="C95" s="5" t="s">
        <v>402</v>
      </c>
      <c r="D95" s="10"/>
      <c r="E95" s="10"/>
      <c r="F95" s="9" t="s">
        <v>529</v>
      </c>
      <c r="G95" s="79" t="s">
        <v>3635</v>
      </c>
      <c r="H95" s="5" t="s">
        <v>166</v>
      </c>
      <c r="I95" s="58" t="s">
        <v>2083</v>
      </c>
      <c r="J95" s="6" t="s">
        <v>2122</v>
      </c>
      <c r="K95" s="56" t="s">
        <v>111</v>
      </c>
      <c r="L95" s="60">
        <v>2053</v>
      </c>
      <c r="M95" s="367"/>
      <c r="N95" s="430"/>
      <c r="O95" s="18" t="e">
        <f>VLOOKUP(AB95,[1]ETerra_D!$A$1:$D$30000,4,0)</f>
        <v>#N/A</v>
      </c>
      <c r="P95" s="24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4"/>
    </row>
    <row r="96" spans="1:29" s="2" customFormat="1" ht="20.100000000000001" customHeight="1" x14ac:dyDescent="0.3">
      <c r="A96" s="32" t="s">
        <v>2122</v>
      </c>
      <c r="B96" s="31" t="s">
        <v>3565</v>
      </c>
      <c r="C96" s="5" t="s">
        <v>7</v>
      </c>
      <c r="D96" s="10"/>
      <c r="E96" s="10"/>
      <c r="F96" s="9" t="s">
        <v>528</v>
      </c>
      <c r="G96" s="79" t="s">
        <v>3636</v>
      </c>
      <c r="H96" s="5" t="s">
        <v>166</v>
      </c>
      <c r="I96" s="58" t="s">
        <v>2083</v>
      </c>
      <c r="J96" s="6" t="s">
        <v>2122</v>
      </c>
      <c r="K96" s="56" t="s">
        <v>111</v>
      </c>
      <c r="L96" s="60">
        <v>2054</v>
      </c>
      <c r="M96" s="367"/>
      <c r="N96" s="430"/>
      <c r="O96" s="18" t="e">
        <f>VLOOKUP(AB96,[1]ETerra_D!$A$1:$D$30000,4,0)</f>
        <v>#N/A</v>
      </c>
      <c r="P96" s="24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4"/>
    </row>
    <row r="97" spans="1:29" s="2" customFormat="1" ht="20.100000000000001" customHeight="1" x14ac:dyDescent="0.3">
      <c r="A97" s="32" t="s">
        <v>2122</v>
      </c>
      <c r="B97" s="31" t="s">
        <v>3565</v>
      </c>
      <c r="C97" s="5" t="s">
        <v>6</v>
      </c>
      <c r="D97" s="10"/>
      <c r="E97" s="10"/>
      <c r="F97" s="9" t="s">
        <v>527</v>
      </c>
      <c r="G97" s="79" t="s">
        <v>3637</v>
      </c>
      <c r="H97" s="5" t="s">
        <v>166</v>
      </c>
      <c r="I97" s="58" t="s">
        <v>2083</v>
      </c>
      <c r="J97" s="6" t="s">
        <v>2122</v>
      </c>
      <c r="K97" s="56" t="s">
        <v>111</v>
      </c>
      <c r="L97" s="60">
        <v>2055</v>
      </c>
      <c r="M97" s="367"/>
      <c r="N97" s="430"/>
      <c r="O97" s="18" t="e">
        <f>VLOOKUP(AB97,[1]ETerra_D!$A$1:$D$30000,4,0)</f>
        <v>#N/A</v>
      </c>
      <c r="P97" s="24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4"/>
    </row>
    <row r="98" spans="1:29" s="2" customFormat="1" ht="20.100000000000001" customHeight="1" x14ac:dyDescent="0.3">
      <c r="A98" s="32" t="s">
        <v>2122</v>
      </c>
      <c r="B98" s="31" t="s">
        <v>3565</v>
      </c>
      <c r="C98" s="5" t="s">
        <v>163</v>
      </c>
      <c r="D98" s="10"/>
      <c r="E98" s="10"/>
      <c r="F98" s="9" t="s">
        <v>526</v>
      </c>
      <c r="G98" s="79" t="s">
        <v>3638</v>
      </c>
      <c r="H98" s="5" t="s">
        <v>166</v>
      </c>
      <c r="I98" s="58" t="s">
        <v>2083</v>
      </c>
      <c r="J98" s="6" t="s">
        <v>2122</v>
      </c>
      <c r="K98" s="56" t="s">
        <v>111</v>
      </c>
      <c r="L98" s="60">
        <v>2056</v>
      </c>
      <c r="M98" s="367"/>
      <c r="N98" s="430"/>
      <c r="O98" s="18"/>
      <c r="P98" s="24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4"/>
    </row>
    <row r="99" spans="1:29" s="2" customFormat="1" ht="20.100000000000001" customHeight="1" x14ac:dyDescent="0.3">
      <c r="A99" s="32" t="s">
        <v>2122</v>
      </c>
      <c r="B99" s="31" t="s">
        <v>3565</v>
      </c>
      <c r="C99" s="5" t="s">
        <v>1</v>
      </c>
      <c r="D99" s="10"/>
      <c r="E99" s="10"/>
      <c r="F99" s="9" t="s">
        <v>525</v>
      </c>
      <c r="G99" s="79" t="s">
        <v>3639</v>
      </c>
      <c r="H99" s="5" t="s">
        <v>166</v>
      </c>
      <c r="I99" s="58" t="s">
        <v>2083</v>
      </c>
      <c r="J99" s="6" t="s">
        <v>2122</v>
      </c>
      <c r="K99" s="56" t="s">
        <v>111</v>
      </c>
      <c r="L99" s="60">
        <v>2057</v>
      </c>
      <c r="M99" s="367"/>
      <c r="N99" s="430"/>
      <c r="O99" s="18" t="e">
        <f>VLOOKUP(AB99,[1]ETerra_D!$A$1:$D$30000,4,0)</f>
        <v>#N/A</v>
      </c>
      <c r="P99" s="24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4"/>
    </row>
    <row r="100" spans="1:29" s="2" customFormat="1" ht="20.100000000000001" customHeight="1" x14ac:dyDescent="0.3">
      <c r="A100" s="32" t="s">
        <v>2122</v>
      </c>
      <c r="B100" s="31" t="s">
        <v>3565</v>
      </c>
      <c r="C100" s="5" t="s">
        <v>401</v>
      </c>
      <c r="D100" s="10"/>
      <c r="E100" s="10"/>
      <c r="F100" s="9" t="s">
        <v>524</v>
      </c>
      <c r="G100" s="79" t="s">
        <v>3640</v>
      </c>
      <c r="H100" s="5" t="s">
        <v>405</v>
      </c>
      <c r="I100" s="58" t="s">
        <v>2083</v>
      </c>
      <c r="J100" s="6" t="s">
        <v>2122</v>
      </c>
      <c r="K100" s="56" t="s">
        <v>111</v>
      </c>
      <c r="L100" s="60">
        <v>2058</v>
      </c>
      <c r="M100" s="367"/>
      <c r="N100" s="430"/>
      <c r="O100" s="18"/>
      <c r="P100" s="24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4"/>
    </row>
    <row r="101" spans="1:29" s="2" customFormat="1" ht="20.100000000000001" customHeight="1" x14ac:dyDescent="0.3">
      <c r="A101" s="32" t="s">
        <v>2122</v>
      </c>
      <c r="B101" s="31" t="s">
        <v>3565</v>
      </c>
      <c r="C101" s="5" t="s">
        <v>400</v>
      </c>
      <c r="D101" s="10"/>
      <c r="E101" s="10"/>
      <c r="F101" s="9" t="s">
        <v>523</v>
      </c>
      <c r="G101" s="79" t="s">
        <v>3641</v>
      </c>
      <c r="H101" s="5" t="s">
        <v>166</v>
      </c>
      <c r="I101" s="58" t="s">
        <v>2083</v>
      </c>
      <c r="J101" s="6" t="s">
        <v>2122</v>
      </c>
      <c r="K101" s="56" t="s">
        <v>111</v>
      </c>
      <c r="L101" s="60">
        <v>2059</v>
      </c>
      <c r="M101" s="367"/>
      <c r="N101" s="430"/>
      <c r="O101" s="18"/>
      <c r="P101" s="24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4"/>
    </row>
    <row r="102" spans="1:29" s="2" customFormat="1" ht="20.100000000000001" customHeight="1" x14ac:dyDescent="0.3">
      <c r="A102" s="32" t="s">
        <v>2122</v>
      </c>
      <c r="B102" s="31" t="s">
        <v>3565</v>
      </c>
      <c r="C102" s="5" t="s">
        <v>200</v>
      </c>
      <c r="D102" s="10"/>
      <c r="E102" s="10"/>
      <c r="F102" s="9" t="s">
        <v>522</v>
      </c>
      <c r="G102" s="79" t="s">
        <v>3642</v>
      </c>
      <c r="H102" s="5" t="s">
        <v>166</v>
      </c>
      <c r="I102" s="58" t="s">
        <v>2083</v>
      </c>
      <c r="J102" s="6" t="s">
        <v>2122</v>
      </c>
      <c r="K102" s="56" t="s">
        <v>111</v>
      </c>
      <c r="L102" s="60">
        <v>2060</v>
      </c>
      <c r="M102" s="367"/>
      <c r="N102" s="430"/>
      <c r="O102" s="18" t="e">
        <f>VLOOKUP(AB102,[1]ETerra_D!$A$1:$D$30000,4,0)</f>
        <v>#N/A</v>
      </c>
      <c r="P102" s="24"/>
      <c r="Q102" s="13"/>
      <c r="R102" s="27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4"/>
    </row>
    <row r="103" spans="1:29" s="337" customFormat="1" ht="20.100000000000001" customHeight="1" x14ac:dyDescent="0.3">
      <c r="A103" s="54" t="s">
        <v>2122</v>
      </c>
      <c r="B103" s="316" t="s">
        <v>3565</v>
      </c>
      <c r="C103" s="233" t="s">
        <v>307</v>
      </c>
      <c r="D103" s="318"/>
      <c r="E103" s="318"/>
      <c r="F103" s="319" t="s">
        <v>5195</v>
      </c>
      <c r="G103" s="320" t="s">
        <v>5197</v>
      </c>
      <c r="H103" s="317" t="s">
        <v>159</v>
      </c>
      <c r="I103" s="321" t="s">
        <v>2083</v>
      </c>
      <c r="J103" s="55" t="s">
        <v>2122</v>
      </c>
      <c r="K103" s="332" t="s">
        <v>111</v>
      </c>
      <c r="L103" s="323">
        <v>2061</v>
      </c>
      <c r="M103" s="371"/>
      <c r="N103" s="414"/>
      <c r="O103" s="334"/>
      <c r="P103" s="333"/>
      <c r="Q103" s="335"/>
      <c r="R103" s="335"/>
      <c r="S103" s="335"/>
      <c r="T103" s="335"/>
      <c r="U103" s="335"/>
      <c r="V103" s="335"/>
      <c r="W103" s="335"/>
      <c r="X103" s="335"/>
      <c r="Y103" s="335"/>
      <c r="Z103" s="335"/>
      <c r="AA103" s="335"/>
      <c r="AB103" s="335"/>
      <c r="AC103" s="336"/>
    </row>
    <row r="104" spans="1:29" s="337" customFormat="1" ht="20.100000000000001" customHeight="1" x14ac:dyDescent="0.3">
      <c r="A104" s="54" t="s">
        <v>2122</v>
      </c>
      <c r="B104" s="316" t="s">
        <v>3565</v>
      </c>
      <c r="C104" s="380" t="s">
        <v>308</v>
      </c>
      <c r="D104" s="318"/>
      <c r="E104" s="318"/>
      <c r="F104" s="319" t="s">
        <v>5196</v>
      </c>
      <c r="G104" s="320" t="s">
        <v>5198</v>
      </c>
      <c r="H104" s="317" t="s">
        <v>159</v>
      </c>
      <c r="I104" s="321" t="s">
        <v>2083</v>
      </c>
      <c r="J104" s="55" t="s">
        <v>2122</v>
      </c>
      <c r="K104" s="332" t="s">
        <v>111</v>
      </c>
      <c r="L104" s="323">
        <v>2062</v>
      </c>
      <c r="M104" s="371"/>
      <c r="N104" s="414"/>
      <c r="O104" s="334"/>
      <c r="P104" s="333"/>
      <c r="Q104" s="335"/>
      <c r="R104" s="335"/>
      <c r="S104" s="335"/>
      <c r="T104" s="335"/>
      <c r="U104" s="335"/>
      <c r="V104" s="335"/>
      <c r="W104" s="335"/>
      <c r="X104" s="335"/>
      <c r="Y104" s="335"/>
      <c r="Z104" s="335"/>
      <c r="AA104" s="335"/>
      <c r="AB104" s="335"/>
      <c r="AC104" s="336"/>
    </row>
    <row r="105" spans="1:29" s="2" customFormat="1" ht="20.100000000000001" customHeight="1" x14ac:dyDescent="0.3">
      <c r="A105" s="73" t="s">
        <v>2122</v>
      </c>
      <c r="B105" s="401" t="s">
        <v>3565</v>
      </c>
      <c r="C105" s="317" t="s">
        <v>20</v>
      </c>
      <c r="D105" s="318"/>
      <c r="E105" s="318"/>
      <c r="F105" s="319" t="s">
        <v>5002</v>
      </c>
      <c r="G105" s="320" t="s">
        <v>5205</v>
      </c>
      <c r="H105" s="317" t="s">
        <v>166</v>
      </c>
      <c r="I105" s="348" t="s">
        <v>2083</v>
      </c>
      <c r="J105" s="55" t="s">
        <v>2122</v>
      </c>
      <c r="K105" s="348" t="s">
        <v>111</v>
      </c>
      <c r="L105" s="389">
        <v>2063</v>
      </c>
      <c r="M105" s="371"/>
      <c r="N105" s="414"/>
      <c r="O105" s="110"/>
      <c r="P105" s="24"/>
      <c r="Q105" s="13"/>
      <c r="R105" s="27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4"/>
    </row>
    <row r="106" spans="1:29" s="2" customFormat="1" ht="20.100000000000001" customHeight="1" x14ac:dyDescent="0.3">
      <c r="A106" s="73" t="s">
        <v>2122</v>
      </c>
      <c r="B106" s="401" t="s">
        <v>3565</v>
      </c>
      <c r="C106" s="317" t="s">
        <v>19</v>
      </c>
      <c r="D106" s="318"/>
      <c r="E106" s="318"/>
      <c r="F106" s="319" t="s">
        <v>5003</v>
      </c>
      <c r="G106" s="320" t="s">
        <v>5206</v>
      </c>
      <c r="H106" s="317" t="s">
        <v>166</v>
      </c>
      <c r="I106" s="348" t="s">
        <v>2083</v>
      </c>
      <c r="J106" s="55" t="s">
        <v>2122</v>
      </c>
      <c r="K106" s="348" t="s">
        <v>111</v>
      </c>
      <c r="L106" s="389">
        <v>2064</v>
      </c>
      <c r="M106" s="371"/>
      <c r="N106" s="414"/>
      <c r="O106" s="110"/>
      <c r="P106" s="24"/>
      <c r="Q106" s="13"/>
      <c r="R106" s="27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4"/>
    </row>
    <row r="107" spans="1:29" s="2" customFormat="1" ht="20.100000000000001" customHeight="1" x14ac:dyDescent="0.3">
      <c r="A107" s="73" t="s">
        <v>2122</v>
      </c>
      <c r="B107" s="401" t="s">
        <v>3565</v>
      </c>
      <c r="C107" s="317" t="s">
        <v>18</v>
      </c>
      <c r="D107" s="318"/>
      <c r="E107" s="318"/>
      <c r="F107" s="319" t="s">
        <v>5004</v>
      </c>
      <c r="G107" s="320" t="s">
        <v>5207</v>
      </c>
      <c r="H107" s="317" t="s">
        <v>166</v>
      </c>
      <c r="I107" s="348" t="s">
        <v>2083</v>
      </c>
      <c r="J107" s="55" t="s">
        <v>2122</v>
      </c>
      <c r="K107" s="348" t="s">
        <v>111</v>
      </c>
      <c r="L107" s="389">
        <v>2065</v>
      </c>
      <c r="M107" s="371"/>
      <c r="N107" s="414"/>
      <c r="O107" s="110"/>
      <c r="P107" s="24"/>
      <c r="Q107" s="13"/>
      <c r="R107" s="27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4"/>
    </row>
    <row r="108" spans="1:29" s="2" customFormat="1" ht="20.100000000000001" customHeight="1" x14ac:dyDescent="0.3">
      <c r="A108" s="73" t="s">
        <v>2122</v>
      </c>
      <c r="B108" s="401" t="s">
        <v>3565</v>
      </c>
      <c r="C108" s="317" t="s">
        <v>17</v>
      </c>
      <c r="D108" s="318"/>
      <c r="E108" s="318"/>
      <c r="F108" s="319" t="s">
        <v>5005</v>
      </c>
      <c r="G108" s="320" t="s">
        <v>5208</v>
      </c>
      <c r="H108" s="317" t="s">
        <v>166</v>
      </c>
      <c r="I108" s="348" t="s">
        <v>2083</v>
      </c>
      <c r="J108" s="55" t="s">
        <v>2122</v>
      </c>
      <c r="K108" s="348" t="s">
        <v>111</v>
      </c>
      <c r="L108" s="389">
        <v>2066</v>
      </c>
      <c r="M108" s="371"/>
      <c r="N108" s="414"/>
      <c r="O108" s="110"/>
      <c r="P108" s="24"/>
      <c r="Q108" s="13"/>
      <c r="R108" s="27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4"/>
    </row>
    <row r="109" spans="1:29" s="2" customFormat="1" ht="20.100000000000001" customHeight="1" x14ac:dyDescent="0.3">
      <c r="A109" s="73" t="s">
        <v>2122</v>
      </c>
      <c r="B109" s="401" t="s">
        <v>3565</v>
      </c>
      <c r="C109" s="317" t="s">
        <v>16</v>
      </c>
      <c r="D109" s="318"/>
      <c r="E109" s="318"/>
      <c r="F109" s="319" t="s">
        <v>5006</v>
      </c>
      <c r="G109" s="320" t="s">
        <v>5209</v>
      </c>
      <c r="H109" s="317" t="s">
        <v>166</v>
      </c>
      <c r="I109" s="348" t="s">
        <v>2083</v>
      </c>
      <c r="J109" s="55" t="s">
        <v>2122</v>
      </c>
      <c r="K109" s="348" t="s">
        <v>111</v>
      </c>
      <c r="L109" s="389">
        <v>2067</v>
      </c>
      <c r="M109" s="371"/>
      <c r="N109" s="414"/>
      <c r="O109" s="110"/>
      <c r="P109" s="24"/>
      <c r="Q109" s="13"/>
      <c r="R109" s="27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4"/>
    </row>
    <row r="110" spans="1:29" s="2" customFormat="1" ht="20.100000000000001" customHeight="1" x14ac:dyDescent="0.3">
      <c r="A110" s="73" t="s">
        <v>2122</v>
      </c>
      <c r="B110" s="401" t="s">
        <v>3565</v>
      </c>
      <c r="C110" s="317" t="s">
        <v>15</v>
      </c>
      <c r="D110" s="402"/>
      <c r="E110" s="402"/>
      <c r="F110" s="403" t="s">
        <v>5007</v>
      </c>
      <c r="G110" s="403" t="s">
        <v>5210</v>
      </c>
      <c r="H110" s="317" t="s">
        <v>166</v>
      </c>
      <c r="I110" s="348" t="s">
        <v>2083</v>
      </c>
      <c r="J110" s="55" t="s">
        <v>2122</v>
      </c>
      <c r="K110" s="348" t="s">
        <v>111</v>
      </c>
      <c r="L110" s="389">
        <v>2068</v>
      </c>
      <c r="M110" s="371"/>
      <c r="N110" s="414"/>
      <c r="O110" s="1"/>
      <c r="P110" s="1"/>
      <c r="AC110" s="4"/>
    </row>
    <row r="111" spans="1:29" s="2" customFormat="1" ht="20.100000000000001" customHeight="1" x14ac:dyDescent="0.3">
      <c r="A111" s="73" t="s">
        <v>2122</v>
      </c>
      <c r="B111" s="401" t="s">
        <v>3565</v>
      </c>
      <c r="C111" s="317" t="s">
        <v>14</v>
      </c>
      <c r="D111" s="402"/>
      <c r="E111" s="402"/>
      <c r="F111" s="403" t="s">
        <v>5008</v>
      </c>
      <c r="G111" s="403" t="s">
        <v>5211</v>
      </c>
      <c r="H111" s="317" t="s">
        <v>166</v>
      </c>
      <c r="I111" s="348" t="s">
        <v>2083</v>
      </c>
      <c r="J111" s="55" t="s">
        <v>2122</v>
      </c>
      <c r="K111" s="348" t="s">
        <v>111</v>
      </c>
      <c r="L111" s="389">
        <v>2069</v>
      </c>
      <c r="M111" s="371"/>
      <c r="N111" s="414"/>
      <c r="O111" s="1"/>
      <c r="P111" s="1"/>
      <c r="AC111" s="4"/>
    </row>
    <row r="112" spans="1:29" s="337" customFormat="1" ht="20.100000000000001" customHeight="1" x14ac:dyDescent="0.3">
      <c r="A112" s="73" t="s">
        <v>2122</v>
      </c>
      <c r="B112" s="401" t="s">
        <v>3565</v>
      </c>
      <c r="C112" s="233" t="s">
        <v>566</v>
      </c>
      <c r="D112" s="402"/>
      <c r="E112" s="402"/>
      <c r="F112" s="403" t="s">
        <v>5311</v>
      </c>
      <c r="G112" s="403" t="s">
        <v>5212</v>
      </c>
      <c r="H112" s="317" t="s">
        <v>166</v>
      </c>
      <c r="I112" s="348" t="s">
        <v>2083</v>
      </c>
      <c r="J112" s="55" t="s">
        <v>2122</v>
      </c>
      <c r="K112" s="348" t="s">
        <v>111</v>
      </c>
      <c r="L112" s="389">
        <v>2070</v>
      </c>
      <c r="M112" s="371"/>
      <c r="N112" s="414"/>
      <c r="AC112" s="336"/>
    </row>
    <row r="113" spans="1:29" s="337" customFormat="1" ht="20.100000000000001" customHeight="1" x14ac:dyDescent="0.3">
      <c r="A113" s="73" t="s">
        <v>2122</v>
      </c>
      <c r="B113" s="401" t="s">
        <v>3565</v>
      </c>
      <c r="C113" s="233" t="s">
        <v>564</v>
      </c>
      <c r="D113" s="402"/>
      <c r="E113" s="402"/>
      <c r="F113" s="403" t="s">
        <v>5312</v>
      </c>
      <c r="G113" s="403" t="s">
        <v>5213</v>
      </c>
      <c r="H113" s="317" t="s">
        <v>166</v>
      </c>
      <c r="I113" s="348" t="s">
        <v>2083</v>
      </c>
      <c r="J113" s="55" t="s">
        <v>2122</v>
      </c>
      <c r="K113" s="348" t="s">
        <v>111</v>
      </c>
      <c r="L113" s="389">
        <v>2071</v>
      </c>
      <c r="M113" s="371"/>
      <c r="N113" s="414"/>
      <c r="AC113" s="336"/>
    </row>
    <row r="114" spans="1:29" s="337" customFormat="1" ht="20.100000000000001" customHeight="1" x14ac:dyDescent="0.3">
      <c r="A114" s="73" t="s">
        <v>2122</v>
      </c>
      <c r="B114" s="401" t="s">
        <v>3565</v>
      </c>
      <c r="C114" s="233" t="s">
        <v>565</v>
      </c>
      <c r="D114" s="402"/>
      <c r="E114" s="402"/>
      <c r="F114" s="403" t="s">
        <v>5313</v>
      </c>
      <c r="G114" s="403" t="s">
        <v>5214</v>
      </c>
      <c r="H114" s="317" t="s">
        <v>166</v>
      </c>
      <c r="I114" s="348" t="s">
        <v>2083</v>
      </c>
      <c r="J114" s="55" t="s">
        <v>2122</v>
      </c>
      <c r="K114" s="348" t="s">
        <v>111</v>
      </c>
      <c r="L114" s="389">
        <v>2072</v>
      </c>
      <c r="M114" s="371"/>
      <c r="N114" s="414"/>
      <c r="AC114" s="336"/>
    </row>
    <row r="115" spans="1:29" s="337" customFormat="1" ht="20.100000000000001" customHeight="1" x14ac:dyDescent="0.3">
      <c r="A115" s="73" t="s">
        <v>2122</v>
      </c>
      <c r="B115" s="401" t="s">
        <v>3565</v>
      </c>
      <c r="C115" s="233" t="s">
        <v>5246</v>
      </c>
      <c r="D115" s="402"/>
      <c r="E115" s="402"/>
      <c r="F115" s="403" t="s">
        <v>5314</v>
      </c>
      <c r="G115" s="403" t="s">
        <v>5215</v>
      </c>
      <c r="H115" s="317" t="s">
        <v>166</v>
      </c>
      <c r="I115" s="348" t="s">
        <v>2083</v>
      </c>
      <c r="J115" s="55" t="s">
        <v>2122</v>
      </c>
      <c r="K115" s="348" t="s">
        <v>111</v>
      </c>
      <c r="L115" s="389">
        <v>2073</v>
      </c>
      <c r="M115" s="371"/>
      <c r="N115" s="414"/>
      <c r="AC115" s="336"/>
    </row>
    <row r="116" spans="1:29" s="337" customFormat="1" ht="20.100000000000001" customHeight="1" x14ac:dyDescent="0.3">
      <c r="A116" s="73" t="s">
        <v>2122</v>
      </c>
      <c r="B116" s="401" t="s">
        <v>3565</v>
      </c>
      <c r="C116" s="233" t="s">
        <v>567</v>
      </c>
      <c r="D116" s="402"/>
      <c r="E116" s="402"/>
      <c r="F116" s="403" t="s">
        <v>5315</v>
      </c>
      <c r="G116" s="403" t="s">
        <v>5216</v>
      </c>
      <c r="H116" s="317" t="s">
        <v>166</v>
      </c>
      <c r="I116" s="348" t="s">
        <v>2083</v>
      </c>
      <c r="J116" s="55" t="s">
        <v>2122</v>
      </c>
      <c r="K116" s="348" t="s">
        <v>111</v>
      </c>
      <c r="L116" s="389">
        <v>2074</v>
      </c>
      <c r="M116" s="371"/>
      <c r="N116" s="414"/>
      <c r="AC116" s="336"/>
    </row>
    <row r="117" spans="1:29" s="337" customFormat="1" ht="20.100000000000001" customHeight="1" x14ac:dyDescent="0.3">
      <c r="A117" s="54" t="s">
        <v>2122</v>
      </c>
      <c r="B117" s="55" t="s">
        <v>3565</v>
      </c>
      <c r="C117" s="405" t="s">
        <v>568</v>
      </c>
      <c r="D117" s="402"/>
      <c r="E117" s="402"/>
      <c r="F117" s="403" t="s">
        <v>5316</v>
      </c>
      <c r="G117" s="403" t="s">
        <v>5323</v>
      </c>
      <c r="H117" s="317" t="s">
        <v>166</v>
      </c>
      <c r="I117" s="348" t="s">
        <v>2083</v>
      </c>
      <c r="J117" s="55" t="s">
        <v>2122</v>
      </c>
      <c r="K117" s="348" t="s">
        <v>111</v>
      </c>
      <c r="L117" s="389">
        <v>2075</v>
      </c>
      <c r="M117" s="423"/>
      <c r="N117" s="423"/>
      <c r="AC117" s="336"/>
    </row>
    <row r="118" spans="1:29" s="365" customFormat="1" ht="20.100000000000001" customHeight="1" x14ac:dyDescent="0.3">
      <c r="A118" s="191" t="s">
        <v>2122</v>
      </c>
      <c r="B118" s="271" t="s">
        <v>3565</v>
      </c>
      <c r="C118" s="369" t="s">
        <v>4896</v>
      </c>
      <c r="D118" s="291"/>
      <c r="E118" s="291"/>
      <c r="F118" s="300" t="s">
        <v>5317</v>
      </c>
      <c r="G118" s="300" t="s">
        <v>5324</v>
      </c>
      <c r="H118" s="269" t="s">
        <v>166</v>
      </c>
      <c r="I118" s="274" t="s">
        <v>2083</v>
      </c>
      <c r="J118" s="271" t="s">
        <v>2122</v>
      </c>
      <c r="K118" s="274" t="s">
        <v>111</v>
      </c>
      <c r="L118" s="297">
        <v>2076</v>
      </c>
      <c r="M118" s="292"/>
      <c r="N118" s="292"/>
      <c r="AC118" s="366"/>
    </row>
    <row r="119" spans="1:29" s="365" customFormat="1" ht="20.100000000000001" customHeight="1" x14ac:dyDescent="0.3">
      <c r="A119" s="191" t="s">
        <v>2122</v>
      </c>
      <c r="B119" s="271" t="s">
        <v>3565</v>
      </c>
      <c r="C119" s="369" t="s">
        <v>4896</v>
      </c>
      <c r="D119" s="291"/>
      <c r="E119" s="291"/>
      <c r="F119" s="300" t="s">
        <v>5318</v>
      </c>
      <c r="G119" s="300" t="s">
        <v>5325</v>
      </c>
      <c r="H119" s="269" t="s">
        <v>166</v>
      </c>
      <c r="I119" s="274" t="s">
        <v>2083</v>
      </c>
      <c r="J119" s="271" t="s">
        <v>2122</v>
      </c>
      <c r="K119" s="274" t="s">
        <v>111</v>
      </c>
      <c r="L119" s="297">
        <v>2077</v>
      </c>
      <c r="M119" s="292"/>
      <c r="N119" s="292"/>
      <c r="AC119" s="366"/>
    </row>
    <row r="120" spans="1:29" s="365" customFormat="1" ht="20.100000000000001" customHeight="1" x14ac:dyDescent="0.3">
      <c r="A120" s="191" t="s">
        <v>2122</v>
      </c>
      <c r="B120" s="271" t="s">
        <v>3565</v>
      </c>
      <c r="C120" s="369" t="s">
        <v>4896</v>
      </c>
      <c r="D120" s="291"/>
      <c r="E120" s="291"/>
      <c r="F120" s="300" t="s">
        <v>5319</v>
      </c>
      <c r="G120" s="300" t="s">
        <v>5326</v>
      </c>
      <c r="H120" s="269" t="s">
        <v>166</v>
      </c>
      <c r="I120" s="274" t="s">
        <v>2083</v>
      </c>
      <c r="J120" s="271" t="s">
        <v>2122</v>
      </c>
      <c r="K120" s="274" t="s">
        <v>111</v>
      </c>
      <c r="L120" s="297">
        <v>2078</v>
      </c>
      <c r="M120" s="292"/>
      <c r="N120" s="292"/>
      <c r="AC120" s="366"/>
    </row>
    <row r="121" spans="1:29" s="365" customFormat="1" ht="20.100000000000001" customHeight="1" x14ac:dyDescent="0.3">
      <c r="A121" s="191" t="s">
        <v>2122</v>
      </c>
      <c r="B121" s="271" t="s">
        <v>3565</v>
      </c>
      <c r="C121" s="369" t="s">
        <v>4896</v>
      </c>
      <c r="D121" s="291"/>
      <c r="E121" s="291"/>
      <c r="F121" s="300" t="s">
        <v>5320</v>
      </c>
      <c r="G121" s="300" t="s">
        <v>5327</v>
      </c>
      <c r="H121" s="269" t="s">
        <v>166</v>
      </c>
      <c r="I121" s="274" t="s">
        <v>2083</v>
      </c>
      <c r="J121" s="271" t="s">
        <v>2122</v>
      </c>
      <c r="K121" s="274" t="s">
        <v>111</v>
      </c>
      <c r="L121" s="297">
        <v>2079</v>
      </c>
      <c r="M121" s="292"/>
      <c r="N121" s="292"/>
    </row>
    <row r="122" spans="1:29" s="365" customFormat="1" ht="20.100000000000001" customHeight="1" x14ac:dyDescent="0.3">
      <c r="A122" s="191" t="s">
        <v>2122</v>
      </c>
      <c r="B122" s="271" t="s">
        <v>3565</v>
      </c>
      <c r="C122" s="369" t="s">
        <v>4896</v>
      </c>
      <c r="D122" s="291"/>
      <c r="E122" s="291"/>
      <c r="F122" s="300" t="s">
        <v>5321</v>
      </c>
      <c r="G122" s="300" t="s">
        <v>5322</v>
      </c>
      <c r="H122" s="269" t="s">
        <v>166</v>
      </c>
      <c r="I122" s="274" t="s">
        <v>2083</v>
      </c>
      <c r="J122" s="271" t="s">
        <v>2122</v>
      </c>
      <c r="K122" s="274" t="s">
        <v>111</v>
      </c>
      <c r="L122" s="297">
        <v>2080</v>
      </c>
      <c r="M122" s="292"/>
      <c r="N122" s="292"/>
    </row>
  </sheetData>
  <sheetProtection selectLockedCells="1" selectUnlockedCells="1"/>
  <mergeCells count="29">
    <mergeCell ref="A55:N55"/>
    <mergeCell ref="A66:N66"/>
    <mergeCell ref="L12:N12"/>
    <mergeCell ref="L13:N13"/>
    <mergeCell ref="A17:N17"/>
    <mergeCell ref="J29:N29"/>
    <mergeCell ref="A38:N38"/>
    <mergeCell ref="A39:N39"/>
    <mergeCell ref="M42:N42"/>
    <mergeCell ref="M51:N51"/>
    <mergeCell ref="M52:N52"/>
    <mergeCell ref="M53:N53"/>
    <mergeCell ref="M54:N54"/>
    <mergeCell ref="M58:N58"/>
    <mergeCell ref="M60:N60"/>
    <mergeCell ref="M45:N45"/>
    <mergeCell ref="V3:AB3"/>
    <mergeCell ref="C4:G4"/>
    <mergeCell ref="I4:N4"/>
    <mergeCell ref="A6:N6"/>
    <mergeCell ref="L10:N10"/>
    <mergeCell ref="C3:F3"/>
    <mergeCell ref="G3:H3"/>
    <mergeCell ref="L11:N11"/>
    <mergeCell ref="A1:B4"/>
    <mergeCell ref="C1:J1"/>
    <mergeCell ref="K1:N2"/>
    <mergeCell ref="C2:J2"/>
    <mergeCell ref="I3:N3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0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9AF11-0247-4187-B2C5-DF1760EA2594}">
  <sheetPr>
    <pageSetUpPr fitToPage="1"/>
  </sheetPr>
  <dimension ref="A1:AT90"/>
  <sheetViews>
    <sheetView view="pageBreakPreview" topLeftCell="C1" zoomScale="85" zoomScaleNormal="75" zoomScaleSheetLayoutView="85" workbookViewId="0">
      <pane ySplit="5" topLeftCell="A6" activePane="bottomLeft" state="frozen"/>
      <selection activeCell="G29" sqref="G29"/>
      <selection pane="bottomLeft" activeCell="M42" sqref="M42:N42"/>
    </sheetView>
  </sheetViews>
  <sheetFormatPr defaultRowHeight="14.4" x14ac:dyDescent="0.3"/>
  <cols>
    <col min="1" max="1" width="5.109375" style="1" bestFit="1" customWidth="1"/>
    <col min="2" max="2" width="8.109375" style="1" bestFit="1" customWidth="1"/>
    <col min="3" max="3" width="58.33203125" style="1" bestFit="1" customWidth="1"/>
    <col min="4" max="4" width="8.21875" style="1" bestFit="1" customWidth="1"/>
    <col min="5" max="5" width="6.6640625" style="1" bestFit="1" customWidth="1"/>
    <col min="6" max="6" width="36" style="1" bestFit="1" customWidth="1"/>
    <col min="7" max="7" width="49.44140625" style="1" bestFit="1" customWidth="1"/>
    <col min="8" max="8" width="23.44140625" style="1" bestFit="1" customWidth="1"/>
    <col min="9" max="9" width="14.5546875" style="1" bestFit="1" customWidth="1"/>
    <col min="10" max="10" width="8.21875" style="1" bestFit="1" customWidth="1"/>
    <col min="11" max="11" width="11.21875" style="1" bestFit="1" customWidth="1"/>
    <col min="12" max="12" width="10.33203125" style="1" bestFit="1" customWidth="1"/>
    <col min="13" max="14" width="3.5546875" style="3" bestFit="1" customWidth="1"/>
    <col min="15" max="15" width="71.6640625" style="1" bestFit="1" customWidth="1"/>
    <col min="16" max="16" width="36.44140625" style="2" bestFit="1" customWidth="1"/>
    <col min="17" max="17" width="13.33203125" style="2" customWidth="1"/>
    <col min="18" max="18" width="15" style="2" customWidth="1"/>
    <col min="19" max="19" width="31.44140625" style="2" bestFit="1" customWidth="1"/>
    <col min="20" max="20" width="52.109375" style="2" customWidth="1"/>
    <col min="21" max="21" width="14.5546875" style="2" customWidth="1"/>
    <col min="22" max="22" width="16.5546875" style="2" customWidth="1"/>
    <col min="23" max="23" width="10.44140625" style="2" customWidth="1"/>
    <col min="24" max="24" width="10.88671875" style="2" customWidth="1"/>
    <col min="25" max="25" width="7.88671875" style="2" customWidth="1"/>
    <col min="26" max="26" width="4.5546875" style="2" customWidth="1"/>
    <col min="27" max="46" width="8.88671875" style="2"/>
    <col min="47" max="16384" width="8.88671875" style="1"/>
  </cols>
  <sheetData>
    <row r="1" spans="1:28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411</v>
      </c>
      <c r="L1" s="465"/>
      <c r="M1" s="465"/>
      <c r="N1" s="465"/>
    </row>
    <row r="2" spans="1:28" ht="31.8" customHeight="1" x14ac:dyDescent="0.3">
      <c r="A2" s="458"/>
      <c r="B2" s="459"/>
      <c r="C2" s="466" t="s">
        <v>549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8" ht="28.8" customHeight="1" x14ac:dyDescent="0.25">
      <c r="A3" s="458"/>
      <c r="B3" s="459"/>
      <c r="C3" s="469" t="s">
        <v>4839</v>
      </c>
      <c r="D3" s="469"/>
      <c r="E3" s="469"/>
      <c r="F3" s="469"/>
      <c r="G3" s="470" t="str">
        <f>Capa!G79</f>
        <v>IP:10.39.13.27</v>
      </c>
      <c r="H3" s="471"/>
      <c r="I3" s="468" t="s">
        <v>63</v>
      </c>
      <c r="J3" s="468"/>
      <c r="K3" s="468"/>
      <c r="L3" s="468"/>
      <c r="M3" s="468"/>
      <c r="N3" s="468"/>
      <c r="O3" s="20"/>
      <c r="P3" s="13"/>
      <c r="Q3" s="13"/>
      <c r="R3" s="13"/>
      <c r="S3" s="13"/>
      <c r="T3" s="13"/>
      <c r="U3" s="449"/>
      <c r="V3" s="449"/>
      <c r="W3" s="449"/>
      <c r="X3" s="449"/>
      <c r="Y3" s="449"/>
      <c r="Z3" s="449"/>
      <c r="AA3" s="449"/>
    </row>
    <row r="4" spans="1:28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8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21"/>
      <c r="P5" s="13"/>
      <c r="Q5" s="13"/>
      <c r="R5" s="13"/>
      <c r="S5" s="22"/>
      <c r="T5" s="13"/>
      <c r="U5" s="13"/>
      <c r="V5" s="13"/>
      <c r="W5" s="13"/>
      <c r="X5" s="13"/>
      <c r="Y5" s="13"/>
      <c r="Z5" s="13"/>
      <c r="AA5" s="13"/>
      <c r="AB5" s="4"/>
    </row>
    <row r="6" spans="1:28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2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4"/>
    </row>
    <row r="7" spans="1:28" ht="20.100000000000001" customHeight="1" x14ac:dyDescent="0.3">
      <c r="A7" s="32" t="s">
        <v>569</v>
      </c>
      <c r="B7" s="31" t="s">
        <v>571</v>
      </c>
      <c r="C7" s="5" t="s">
        <v>46</v>
      </c>
      <c r="D7" s="10" t="s">
        <v>551</v>
      </c>
      <c r="E7" s="10"/>
      <c r="F7" s="9" t="s">
        <v>425</v>
      </c>
      <c r="G7" s="9" t="s">
        <v>592</v>
      </c>
      <c r="H7" s="5"/>
      <c r="I7" s="56" t="s">
        <v>1920</v>
      </c>
      <c r="J7" s="6" t="s">
        <v>569</v>
      </c>
      <c r="K7" s="56" t="s">
        <v>111</v>
      </c>
      <c r="L7" s="132">
        <v>2100</v>
      </c>
      <c r="M7" s="367"/>
      <c r="N7" s="6"/>
      <c r="O7" s="2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4"/>
    </row>
    <row r="8" spans="1:28" ht="20.100000000000001" customHeight="1" x14ac:dyDescent="0.3">
      <c r="A8" s="32" t="s">
        <v>569</v>
      </c>
      <c r="B8" s="31" t="s">
        <v>571</v>
      </c>
      <c r="C8" s="5" t="s">
        <v>45</v>
      </c>
      <c r="D8" s="10" t="s">
        <v>552</v>
      </c>
      <c r="E8" s="10"/>
      <c r="F8" s="9" t="s">
        <v>426</v>
      </c>
      <c r="G8" s="9" t="s">
        <v>593</v>
      </c>
      <c r="H8" s="5"/>
      <c r="I8" s="56" t="s">
        <v>1920</v>
      </c>
      <c r="J8" s="6" t="s">
        <v>569</v>
      </c>
      <c r="K8" s="56" t="s">
        <v>111</v>
      </c>
      <c r="L8" s="132">
        <v>2101</v>
      </c>
      <c r="M8" s="367"/>
      <c r="N8" s="6"/>
      <c r="O8" s="24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4"/>
    </row>
    <row r="9" spans="1:28" s="2" customFormat="1" ht="20.100000000000001" customHeight="1" x14ac:dyDescent="0.3">
      <c r="A9" s="32" t="s">
        <v>569</v>
      </c>
      <c r="B9" s="31" t="s">
        <v>571</v>
      </c>
      <c r="C9" s="5" t="s">
        <v>44</v>
      </c>
      <c r="D9" s="10" t="s">
        <v>553</v>
      </c>
      <c r="E9" s="10"/>
      <c r="F9" s="9" t="s">
        <v>427</v>
      </c>
      <c r="G9" s="9" t="s">
        <v>594</v>
      </c>
      <c r="H9" s="5"/>
      <c r="I9" s="56" t="s">
        <v>1920</v>
      </c>
      <c r="J9" s="6" t="s">
        <v>569</v>
      </c>
      <c r="K9" s="56" t="s">
        <v>111</v>
      </c>
      <c r="L9" s="132">
        <v>2102</v>
      </c>
      <c r="M9" s="367"/>
      <c r="N9" s="6"/>
      <c r="O9" s="2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4"/>
    </row>
    <row r="10" spans="1:28" s="2" customFormat="1" ht="20.100000000000001" customHeight="1" x14ac:dyDescent="0.3">
      <c r="A10" s="32" t="s">
        <v>569</v>
      </c>
      <c r="B10" s="31" t="s">
        <v>571</v>
      </c>
      <c r="C10" s="5" t="s">
        <v>550</v>
      </c>
      <c r="D10" s="10" t="s">
        <v>554</v>
      </c>
      <c r="E10" s="10"/>
      <c r="F10" s="9" t="s">
        <v>555</v>
      </c>
      <c r="G10" s="9" t="s">
        <v>595</v>
      </c>
      <c r="H10" s="5"/>
      <c r="I10" s="56" t="s">
        <v>1920</v>
      </c>
      <c r="J10" s="6" t="s">
        <v>569</v>
      </c>
      <c r="K10" s="56" t="s">
        <v>111</v>
      </c>
      <c r="L10" s="132">
        <v>2103</v>
      </c>
      <c r="M10" s="367"/>
      <c r="N10" s="6"/>
      <c r="O10" s="2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"/>
    </row>
    <row r="11" spans="1:28" s="2" customFormat="1" ht="20.100000000000001" customHeight="1" x14ac:dyDescent="0.3">
      <c r="A11" s="32" t="s">
        <v>569</v>
      </c>
      <c r="B11" s="31" t="s">
        <v>358</v>
      </c>
      <c r="C11" s="5" t="s">
        <v>572</v>
      </c>
      <c r="D11" s="10" t="s">
        <v>413</v>
      </c>
      <c r="E11" s="10"/>
      <c r="F11" s="9" t="s">
        <v>118</v>
      </c>
      <c r="G11" s="79" t="s">
        <v>596</v>
      </c>
      <c r="H11" s="5"/>
      <c r="I11" s="56" t="s">
        <v>1920</v>
      </c>
      <c r="J11" s="6" t="s">
        <v>569</v>
      </c>
      <c r="K11" s="56" t="s">
        <v>111</v>
      </c>
      <c r="L11" s="132">
        <v>2104</v>
      </c>
      <c r="M11" s="367"/>
      <c r="N11" s="6"/>
      <c r="O11" s="2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4"/>
    </row>
    <row r="12" spans="1:28" s="2" customFormat="1" ht="20.100000000000001" customHeight="1" x14ac:dyDescent="0.3">
      <c r="A12" s="32" t="s">
        <v>569</v>
      </c>
      <c r="B12" s="31" t="s">
        <v>571</v>
      </c>
      <c r="C12" s="5" t="s">
        <v>37</v>
      </c>
      <c r="D12" s="10"/>
      <c r="E12" s="10"/>
      <c r="F12" s="9" t="s">
        <v>128</v>
      </c>
      <c r="G12" s="79" t="s">
        <v>597</v>
      </c>
      <c r="H12" s="5"/>
      <c r="I12" s="56" t="s">
        <v>1920</v>
      </c>
      <c r="J12" s="6" t="s">
        <v>569</v>
      </c>
      <c r="K12" s="56" t="s">
        <v>111</v>
      </c>
      <c r="L12" s="132">
        <v>2105</v>
      </c>
      <c r="M12" s="367"/>
      <c r="N12" s="6"/>
      <c r="O12" s="2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"/>
    </row>
    <row r="13" spans="1:28" s="2" customFormat="1" ht="20.100000000000001" customHeight="1" x14ac:dyDescent="0.25">
      <c r="A13" s="443" t="s">
        <v>59</v>
      </c>
      <c r="B13" s="444"/>
      <c r="C13" s="444"/>
      <c r="D13" s="444"/>
      <c r="E13" s="444"/>
      <c r="F13" s="444"/>
      <c r="G13" s="444"/>
      <c r="H13" s="444"/>
      <c r="I13" s="444"/>
      <c r="J13" s="444"/>
      <c r="K13" s="444"/>
      <c r="L13" s="444"/>
      <c r="M13" s="444"/>
      <c r="N13" s="445"/>
      <c r="O13" s="23"/>
      <c r="P13" s="23"/>
      <c r="Q13" s="23"/>
      <c r="R13" s="23"/>
      <c r="S13" s="23"/>
      <c r="T13" s="23"/>
      <c r="U13" s="13"/>
      <c r="V13" s="13"/>
      <c r="W13" s="13"/>
      <c r="X13" s="13"/>
      <c r="Y13" s="13"/>
      <c r="Z13" s="13"/>
      <c r="AA13" s="13"/>
      <c r="AB13" s="4"/>
    </row>
    <row r="14" spans="1:28" s="2" customFormat="1" ht="20.100000000000001" customHeight="1" x14ac:dyDescent="0.3">
      <c r="A14" s="77" t="s">
        <v>569</v>
      </c>
      <c r="B14" s="85" t="s">
        <v>571</v>
      </c>
      <c r="C14" s="44" t="s">
        <v>573</v>
      </c>
      <c r="D14" s="45"/>
      <c r="E14" s="45" t="s">
        <v>74</v>
      </c>
      <c r="F14" s="46" t="s">
        <v>431</v>
      </c>
      <c r="G14" s="79" t="s">
        <v>5373</v>
      </c>
      <c r="H14" s="47" t="s">
        <v>470</v>
      </c>
      <c r="I14" s="56" t="s">
        <v>2082</v>
      </c>
      <c r="J14" s="6" t="s">
        <v>569</v>
      </c>
      <c r="K14" s="112" t="s">
        <v>160</v>
      </c>
      <c r="L14" s="133">
        <v>2100</v>
      </c>
      <c r="M14" s="374"/>
      <c r="N14" s="430"/>
      <c r="O14" s="2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4"/>
    </row>
    <row r="15" spans="1:28" s="2" customFormat="1" ht="20.100000000000001" customHeight="1" x14ac:dyDescent="0.3">
      <c r="A15" s="77" t="s">
        <v>569</v>
      </c>
      <c r="B15" s="85" t="s">
        <v>571</v>
      </c>
      <c r="C15" s="50" t="s">
        <v>556</v>
      </c>
      <c r="D15" s="51"/>
      <c r="E15" s="51"/>
      <c r="F15" s="319" t="s">
        <v>5237</v>
      </c>
      <c r="G15" s="81" t="s">
        <v>598</v>
      </c>
      <c r="H15" s="53" t="s">
        <v>469</v>
      </c>
      <c r="I15" s="56" t="s">
        <v>2082</v>
      </c>
      <c r="J15" s="6" t="s">
        <v>569</v>
      </c>
      <c r="K15" s="112" t="s">
        <v>160</v>
      </c>
      <c r="L15" s="133">
        <v>2101</v>
      </c>
      <c r="M15" s="374"/>
      <c r="N15" s="430"/>
      <c r="O15" s="2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4"/>
    </row>
    <row r="16" spans="1:28" s="2" customFormat="1" ht="20.100000000000001" customHeight="1" x14ac:dyDescent="0.3">
      <c r="A16" s="77" t="s">
        <v>569</v>
      </c>
      <c r="B16" s="85" t="s">
        <v>571</v>
      </c>
      <c r="C16" s="50" t="s">
        <v>557</v>
      </c>
      <c r="D16" s="51"/>
      <c r="E16" s="51"/>
      <c r="F16" s="319" t="s">
        <v>5238</v>
      </c>
      <c r="G16" s="81" t="s">
        <v>599</v>
      </c>
      <c r="H16" s="53" t="s">
        <v>469</v>
      </c>
      <c r="I16" s="56" t="s">
        <v>2082</v>
      </c>
      <c r="J16" s="6" t="s">
        <v>569</v>
      </c>
      <c r="K16" s="112" t="s">
        <v>160</v>
      </c>
      <c r="L16" s="133">
        <v>2102</v>
      </c>
      <c r="M16" s="374"/>
      <c r="N16" s="430"/>
      <c r="O16" s="2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4"/>
    </row>
    <row r="17" spans="1:28" s="2" customFormat="1" ht="20.100000000000001" customHeight="1" x14ac:dyDescent="0.3">
      <c r="A17" s="77" t="s">
        <v>569</v>
      </c>
      <c r="B17" s="85" t="s">
        <v>571</v>
      </c>
      <c r="C17" s="50" t="s">
        <v>558</v>
      </c>
      <c r="D17" s="51"/>
      <c r="E17" s="51"/>
      <c r="F17" s="319" t="s">
        <v>5239</v>
      </c>
      <c r="G17" s="81" t="s">
        <v>600</v>
      </c>
      <c r="H17" s="53" t="s">
        <v>570</v>
      </c>
      <c r="I17" s="56" t="s">
        <v>2709</v>
      </c>
      <c r="J17" s="6" t="s">
        <v>569</v>
      </c>
      <c r="K17" s="112" t="s">
        <v>160</v>
      </c>
      <c r="L17" s="133">
        <v>2103</v>
      </c>
      <c r="M17" s="374"/>
      <c r="N17" s="430"/>
      <c r="O17" s="24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4"/>
    </row>
    <row r="18" spans="1:28" s="2" customFormat="1" ht="20.100000000000001" customHeight="1" x14ac:dyDescent="0.3">
      <c r="A18" s="73" t="s">
        <v>569</v>
      </c>
      <c r="B18" s="401" t="s">
        <v>571</v>
      </c>
      <c r="C18" s="317" t="s">
        <v>5303</v>
      </c>
      <c r="D18" s="318"/>
      <c r="E18" s="318"/>
      <c r="F18" s="319" t="s">
        <v>5245</v>
      </c>
      <c r="G18" s="320" t="s">
        <v>5240</v>
      </c>
      <c r="H18" s="55" t="s">
        <v>469</v>
      </c>
      <c r="I18" s="322" t="s">
        <v>2082</v>
      </c>
      <c r="J18" s="7" t="s">
        <v>569</v>
      </c>
      <c r="K18" s="407" t="s">
        <v>160</v>
      </c>
      <c r="L18" s="408">
        <v>2104</v>
      </c>
      <c r="M18" s="374"/>
      <c r="N18" s="414"/>
      <c r="O18" s="2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4"/>
    </row>
    <row r="19" spans="1:28" s="2" customFormat="1" ht="20.100000000000001" customHeight="1" x14ac:dyDescent="0.3">
      <c r="A19" s="191" t="s">
        <v>569</v>
      </c>
      <c r="B19" s="271" t="s">
        <v>571</v>
      </c>
      <c r="C19" s="269" t="s">
        <v>4896</v>
      </c>
      <c r="D19" s="272"/>
      <c r="E19" s="272"/>
      <c r="F19" s="273" t="s">
        <v>5243</v>
      </c>
      <c r="G19" s="306" t="s">
        <v>5241</v>
      </c>
      <c r="H19" s="271" t="s">
        <v>469</v>
      </c>
      <c r="I19" s="198" t="s">
        <v>2082</v>
      </c>
      <c r="J19" s="197" t="s">
        <v>569</v>
      </c>
      <c r="K19" s="339" t="s">
        <v>160</v>
      </c>
      <c r="L19" s="340">
        <v>2105</v>
      </c>
      <c r="M19" s="341"/>
      <c r="N19" s="255"/>
      <c r="O19" s="2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4"/>
    </row>
    <row r="20" spans="1:28" s="2" customFormat="1" ht="20.100000000000001" customHeight="1" x14ac:dyDescent="0.3">
      <c r="A20" s="191" t="s">
        <v>569</v>
      </c>
      <c r="B20" s="271" t="s">
        <v>571</v>
      </c>
      <c r="C20" s="269" t="s">
        <v>4896</v>
      </c>
      <c r="D20" s="272"/>
      <c r="E20" s="272"/>
      <c r="F20" s="273" t="s">
        <v>5244</v>
      </c>
      <c r="G20" s="306" t="s">
        <v>5242</v>
      </c>
      <c r="H20" s="271" t="s">
        <v>469</v>
      </c>
      <c r="I20" s="198" t="s">
        <v>2082</v>
      </c>
      <c r="J20" s="197" t="s">
        <v>569</v>
      </c>
      <c r="K20" s="339" t="s">
        <v>160</v>
      </c>
      <c r="L20" s="340">
        <v>2106</v>
      </c>
      <c r="M20" s="341"/>
      <c r="N20" s="197"/>
      <c r="O20" s="2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4"/>
    </row>
    <row r="21" spans="1:28" s="2" customFormat="1" ht="20.100000000000001" customHeight="1" x14ac:dyDescent="0.25">
      <c r="A21" s="505" t="s">
        <v>78</v>
      </c>
      <c r="B21" s="506"/>
      <c r="C21" s="506"/>
      <c r="D21" s="506"/>
      <c r="E21" s="506"/>
      <c r="F21" s="506"/>
      <c r="G21" s="506"/>
      <c r="H21" s="506"/>
      <c r="I21" s="506"/>
      <c r="J21" s="506"/>
      <c r="K21" s="506"/>
      <c r="L21" s="506"/>
      <c r="M21" s="506"/>
      <c r="N21" s="507"/>
      <c r="O21" s="23"/>
      <c r="P21" s="23"/>
      <c r="Q21" s="23"/>
      <c r="R21" s="23"/>
      <c r="S21" s="23"/>
      <c r="T21" s="23"/>
      <c r="U21" s="13"/>
      <c r="V21" s="13"/>
      <c r="W21" s="13"/>
      <c r="X21" s="13"/>
      <c r="Y21" s="13"/>
      <c r="Z21" s="13"/>
      <c r="AA21" s="13"/>
      <c r="AB21" s="4"/>
    </row>
    <row r="22" spans="1:28" s="2" customFormat="1" ht="20.100000000000001" customHeight="1" x14ac:dyDescent="0.25">
      <c r="A22" s="511" t="s">
        <v>574</v>
      </c>
      <c r="B22" s="512"/>
      <c r="C22" s="512"/>
      <c r="D22" s="512"/>
      <c r="E22" s="512"/>
      <c r="F22" s="512"/>
      <c r="G22" s="512"/>
      <c r="H22" s="512"/>
      <c r="I22" s="512"/>
      <c r="J22" s="512"/>
      <c r="K22" s="512"/>
      <c r="L22" s="512"/>
      <c r="M22" s="512"/>
      <c r="N22" s="513"/>
      <c r="O22" s="23"/>
      <c r="P22" s="23"/>
      <c r="Q22" s="23"/>
      <c r="R22" s="23"/>
      <c r="S22" s="23"/>
      <c r="T22" s="23"/>
      <c r="U22" s="13"/>
      <c r="V22" s="13"/>
      <c r="W22" s="13"/>
      <c r="X22" s="13"/>
      <c r="Y22" s="13"/>
      <c r="Z22" s="13"/>
      <c r="AA22" s="13"/>
      <c r="AB22" s="4"/>
    </row>
    <row r="23" spans="1:28" s="2" customFormat="1" ht="20.100000000000001" customHeight="1" x14ac:dyDescent="0.3">
      <c r="A23" s="35" t="s">
        <v>569</v>
      </c>
      <c r="B23" s="36" t="s">
        <v>571</v>
      </c>
      <c r="C23" s="37" t="s">
        <v>575</v>
      </c>
      <c r="D23" s="38" t="s">
        <v>84</v>
      </c>
      <c r="E23" s="38"/>
      <c r="F23" s="39" t="s">
        <v>457</v>
      </c>
      <c r="G23" s="82" t="s">
        <v>602</v>
      </c>
      <c r="H23" s="37" t="s">
        <v>146</v>
      </c>
      <c r="I23" s="58" t="s">
        <v>2083</v>
      </c>
      <c r="J23" s="6" t="s">
        <v>569</v>
      </c>
      <c r="K23" s="56" t="s">
        <v>111</v>
      </c>
      <c r="L23" s="132">
        <v>2100</v>
      </c>
      <c r="M23" s="373"/>
      <c r="N23" s="435"/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</row>
    <row r="24" spans="1:28" s="2" customFormat="1" ht="20.100000000000001" customHeight="1" x14ac:dyDescent="0.3">
      <c r="A24" s="32" t="s">
        <v>569</v>
      </c>
      <c r="B24" s="31" t="s">
        <v>571</v>
      </c>
      <c r="C24" s="5" t="s">
        <v>576</v>
      </c>
      <c r="D24" s="10" t="s">
        <v>85</v>
      </c>
      <c r="E24" s="10"/>
      <c r="F24" s="9" t="s">
        <v>458</v>
      </c>
      <c r="G24" s="79" t="s">
        <v>601</v>
      </c>
      <c r="H24" s="5" t="s">
        <v>147</v>
      </c>
      <c r="I24" s="58" t="s">
        <v>2083</v>
      </c>
      <c r="J24" s="6" t="s">
        <v>569</v>
      </c>
      <c r="K24" s="56" t="s">
        <v>111</v>
      </c>
      <c r="L24" s="132">
        <v>2101</v>
      </c>
      <c r="M24" s="367"/>
      <c r="N24" s="430"/>
      <c r="O24" s="2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4"/>
    </row>
    <row r="25" spans="1:28" s="279" customFormat="1" ht="20.100000000000001" customHeight="1" x14ac:dyDescent="0.3">
      <c r="A25" s="88" t="s">
        <v>569</v>
      </c>
      <c r="B25" s="246" t="s">
        <v>571</v>
      </c>
      <c r="C25" s="247" t="s">
        <v>577</v>
      </c>
      <c r="D25" s="248"/>
      <c r="E25" s="248"/>
      <c r="F25" s="249" t="s">
        <v>459</v>
      </c>
      <c r="G25" s="307" t="s">
        <v>603</v>
      </c>
      <c r="H25" s="247" t="s">
        <v>148</v>
      </c>
      <c r="I25" s="105" t="s">
        <v>2083</v>
      </c>
      <c r="J25" s="106" t="s">
        <v>569</v>
      </c>
      <c r="K25" s="107" t="s">
        <v>111</v>
      </c>
      <c r="L25" s="313">
        <v>2102</v>
      </c>
      <c r="M25" s="501" t="s">
        <v>65</v>
      </c>
      <c r="N25" s="502"/>
      <c r="O25" s="268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  <c r="AA25" s="277"/>
      <c r="AB25" s="278"/>
    </row>
    <row r="26" spans="1:28" s="2" customFormat="1" ht="20.100000000000001" customHeight="1" x14ac:dyDescent="0.3">
      <c r="A26" s="32" t="s">
        <v>569</v>
      </c>
      <c r="B26" s="31" t="s">
        <v>571</v>
      </c>
      <c r="C26" s="5" t="s">
        <v>578</v>
      </c>
      <c r="D26" s="10" t="s">
        <v>371</v>
      </c>
      <c r="E26" s="10"/>
      <c r="F26" s="9" t="s">
        <v>460</v>
      </c>
      <c r="G26" s="79" t="s">
        <v>604</v>
      </c>
      <c r="H26" s="5" t="s">
        <v>148</v>
      </c>
      <c r="I26" s="58" t="s">
        <v>2083</v>
      </c>
      <c r="J26" s="6" t="s">
        <v>569</v>
      </c>
      <c r="K26" s="56" t="s">
        <v>111</v>
      </c>
      <c r="L26" s="132">
        <v>2103</v>
      </c>
      <c r="M26" s="367"/>
      <c r="N26" s="430"/>
      <c r="O26" s="2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4"/>
    </row>
    <row r="27" spans="1:28" s="2" customFormat="1" ht="20.100000000000001" customHeight="1" x14ac:dyDescent="0.3">
      <c r="A27" s="32" t="s">
        <v>569</v>
      </c>
      <c r="B27" s="31" t="s">
        <v>571</v>
      </c>
      <c r="C27" s="5" t="s">
        <v>579</v>
      </c>
      <c r="D27" s="10" t="s">
        <v>86</v>
      </c>
      <c r="E27" s="10"/>
      <c r="F27" s="9" t="s">
        <v>464</v>
      </c>
      <c r="G27" s="79" t="s">
        <v>605</v>
      </c>
      <c r="H27" s="5" t="s">
        <v>148</v>
      </c>
      <c r="I27" s="58" t="s">
        <v>2083</v>
      </c>
      <c r="J27" s="6" t="s">
        <v>569</v>
      </c>
      <c r="K27" s="56" t="s">
        <v>111</v>
      </c>
      <c r="L27" s="132">
        <v>2104</v>
      </c>
      <c r="M27" s="367"/>
      <c r="N27" s="430"/>
      <c r="O27" s="2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4"/>
    </row>
    <row r="28" spans="1:28" s="2" customFormat="1" ht="20.100000000000001" customHeight="1" x14ac:dyDescent="0.3">
      <c r="A28" s="32" t="s">
        <v>569</v>
      </c>
      <c r="B28" s="31" t="s">
        <v>571</v>
      </c>
      <c r="C28" s="5" t="s">
        <v>580</v>
      </c>
      <c r="D28" s="10" t="s">
        <v>87</v>
      </c>
      <c r="E28" s="10"/>
      <c r="F28" s="9" t="s">
        <v>465</v>
      </c>
      <c r="G28" s="79" t="s">
        <v>606</v>
      </c>
      <c r="H28" s="5" t="s">
        <v>2715</v>
      </c>
      <c r="I28" s="58" t="s">
        <v>2083</v>
      </c>
      <c r="J28" s="6" t="s">
        <v>569</v>
      </c>
      <c r="K28" s="56" t="s">
        <v>111</v>
      </c>
      <c r="L28" s="436">
        <v>2105</v>
      </c>
      <c r="M28" s="536" t="s">
        <v>5374</v>
      </c>
      <c r="N28" s="537"/>
      <c r="O28" s="2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4"/>
    </row>
    <row r="29" spans="1:28" s="2" customFormat="1" ht="20.100000000000001" customHeight="1" x14ac:dyDescent="0.3">
      <c r="A29" s="32" t="s">
        <v>569</v>
      </c>
      <c r="B29" s="31" t="s">
        <v>571</v>
      </c>
      <c r="C29" s="5" t="s">
        <v>581</v>
      </c>
      <c r="D29" s="10" t="s">
        <v>88</v>
      </c>
      <c r="E29" s="10"/>
      <c r="F29" s="9" t="s">
        <v>466</v>
      </c>
      <c r="G29" s="79" t="s">
        <v>607</v>
      </c>
      <c r="H29" s="5" t="s">
        <v>148</v>
      </c>
      <c r="I29" s="58" t="s">
        <v>2083</v>
      </c>
      <c r="J29" s="6" t="s">
        <v>569</v>
      </c>
      <c r="K29" s="56" t="s">
        <v>111</v>
      </c>
      <c r="L29" s="132">
        <v>2106</v>
      </c>
      <c r="M29" s="367"/>
      <c r="N29" s="430"/>
      <c r="O29" s="2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4"/>
    </row>
    <row r="30" spans="1:28" s="2" customFormat="1" ht="20.100000000000001" customHeight="1" x14ac:dyDescent="0.3">
      <c r="A30" s="32" t="s">
        <v>569</v>
      </c>
      <c r="B30" s="31" t="s">
        <v>571</v>
      </c>
      <c r="C30" s="5" t="s">
        <v>582</v>
      </c>
      <c r="D30" s="10" t="s">
        <v>375</v>
      </c>
      <c r="E30" s="10"/>
      <c r="F30" s="46" t="s">
        <v>467</v>
      </c>
      <c r="G30" s="80" t="s">
        <v>608</v>
      </c>
      <c r="H30" s="5" t="s">
        <v>148</v>
      </c>
      <c r="I30" s="58" t="s">
        <v>2083</v>
      </c>
      <c r="J30" s="6" t="s">
        <v>569</v>
      </c>
      <c r="K30" s="56" t="s">
        <v>111</v>
      </c>
      <c r="L30" s="132">
        <v>2107</v>
      </c>
      <c r="M30" s="370"/>
      <c r="N30" s="431"/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4"/>
    </row>
    <row r="31" spans="1:28" s="2" customFormat="1" ht="20.100000000000001" customHeight="1" x14ac:dyDescent="0.3">
      <c r="A31" s="32" t="s">
        <v>569</v>
      </c>
      <c r="B31" s="31" t="s">
        <v>571</v>
      </c>
      <c r="C31" s="5" t="s">
        <v>583</v>
      </c>
      <c r="D31" s="10" t="s">
        <v>92</v>
      </c>
      <c r="E31" s="10"/>
      <c r="F31" s="319" t="s">
        <v>4988</v>
      </c>
      <c r="G31" s="52" t="s">
        <v>609</v>
      </c>
      <c r="H31" s="5" t="s">
        <v>148</v>
      </c>
      <c r="I31" s="58" t="s">
        <v>2083</v>
      </c>
      <c r="J31" s="6" t="s">
        <v>569</v>
      </c>
      <c r="K31" s="56" t="s">
        <v>111</v>
      </c>
      <c r="L31" s="132">
        <v>2108</v>
      </c>
      <c r="M31" s="413"/>
      <c r="N31" s="413"/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4"/>
    </row>
    <row r="32" spans="1:28" s="2" customFormat="1" ht="20.100000000000001" customHeight="1" x14ac:dyDescent="0.3">
      <c r="A32" s="32" t="s">
        <v>569</v>
      </c>
      <c r="B32" s="31" t="s">
        <v>571</v>
      </c>
      <c r="C32" s="5" t="s">
        <v>584</v>
      </c>
      <c r="D32" s="10" t="s">
        <v>90</v>
      </c>
      <c r="E32" s="10"/>
      <c r="F32" s="319" t="s">
        <v>4989</v>
      </c>
      <c r="G32" s="52" t="s">
        <v>610</v>
      </c>
      <c r="H32" s="5" t="s">
        <v>148</v>
      </c>
      <c r="I32" s="58" t="s">
        <v>2083</v>
      </c>
      <c r="J32" s="6" t="s">
        <v>569</v>
      </c>
      <c r="K32" s="56" t="s">
        <v>111</v>
      </c>
      <c r="L32" s="132">
        <v>2109</v>
      </c>
      <c r="M32" s="414"/>
      <c r="N32" s="414"/>
      <c r="O32" s="2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4"/>
    </row>
    <row r="33" spans="1:28" s="2" customFormat="1" ht="20.100000000000001" customHeight="1" x14ac:dyDescent="0.3">
      <c r="A33" s="32" t="s">
        <v>569</v>
      </c>
      <c r="B33" s="31" t="s">
        <v>571</v>
      </c>
      <c r="C33" s="5" t="s">
        <v>585</v>
      </c>
      <c r="D33" s="10" t="s">
        <v>91</v>
      </c>
      <c r="E33" s="10"/>
      <c r="F33" s="319" t="s">
        <v>4990</v>
      </c>
      <c r="G33" s="52" t="s">
        <v>611</v>
      </c>
      <c r="H33" s="5" t="s">
        <v>148</v>
      </c>
      <c r="I33" s="58" t="s">
        <v>2083</v>
      </c>
      <c r="J33" s="6" t="s">
        <v>569</v>
      </c>
      <c r="K33" s="56" t="s">
        <v>111</v>
      </c>
      <c r="L33" s="132">
        <v>2110</v>
      </c>
      <c r="M33" s="414"/>
      <c r="N33" s="414"/>
      <c r="O33" s="24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4"/>
    </row>
    <row r="34" spans="1:28" s="2" customFormat="1" ht="20.100000000000001" customHeight="1" x14ac:dyDescent="0.3">
      <c r="A34" s="88" t="s">
        <v>569</v>
      </c>
      <c r="B34" s="246" t="s">
        <v>571</v>
      </c>
      <c r="C34" s="247" t="s">
        <v>586</v>
      </c>
      <c r="D34" s="248" t="s">
        <v>93</v>
      </c>
      <c r="E34" s="248"/>
      <c r="F34" s="92" t="s">
        <v>468</v>
      </c>
      <c r="G34" s="92" t="s">
        <v>612</v>
      </c>
      <c r="H34" s="247" t="s">
        <v>148</v>
      </c>
      <c r="I34" s="105" t="s">
        <v>2083</v>
      </c>
      <c r="J34" s="106" t="s">
        <v>569</v>
      </c>
      <c r="K34" s="107" t="s">
        <v>111</v>
      </c>
      <c r="L34" s="313">
        <v>2111</v>
      </c>
      <c r="M34" s="501" t="s">
        <v>65</v>
      </c>
      <c r="N34" s="502"/>
      <c r="O34" s="24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4"/>
    </row>
    <row r="35" spans="1:28" s="279" customFormat="1" ht="20.100000000000001" customHeight="1" x14ac:dyDescent="0.3">
      <c r="A35" s="88" t="s">
        <v>569</v>
      </c>
      <c r="B35" s="246" t="s">
        <v>571</v>
      </c>
      <c r="C35" s="247" t="s">
        <v>3667</v>
      </c>
      <c r="D35" s="248"/>
      <c r="E35" s="248"/>
      <c r="F35" s="92" t="s">
        <v>2607</v>
      </c>
      <c r="G35" s="92" t="s">
        <v>2613</v>
      </c>
      <c r="H35" s="247" t="s">
        <v>149</v>
      </c>
      <c r="I35" s="105" t="s">
        <v>2083</v>
      </c>
      <c r="J35" s="106" t="s">
        <v>569</v>
      </c>
      <c r="K35" s="107" t="s">
        <v>111</v>
      </c>
      <c r="L35" s="313">
        <v>2112</v>
      </c>
      <c r="M35" s="501" t="s">
        <v>65</v>
      </c>
      <c r="N35" s="502"/>
      <c r="O35" s="268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8"/>
    </row>
    <row r="36" spans="1:28" s="279" customFormat="1" ht="20.100000000000001" customHeight="1" x14ac:dyDescent="0.3">
      <c r="A36" s="88" t="s">
        <v>569</v>
      </c>
      <c r="B36" s="246" t="s">
        <v>571</v>
      </c>
      <c r="C36" s="247" t="s">
        <v>587</v>
      </c>
      <c r="D36" s="248"/>
      <c r="E36" s="248"/>
      <c r="F36" s="249" t="s">
        <v>462</v>
      </c>
      <c r="G36" s="307" t="s">
        <v>613</v>
      </c>
      <c r="H36" s="247" t="s">
        <v>150</v>
      </c>
      <c r="I36" s="105" t="s">
        <v>2083</v>
      </c>
      <c r="J36" s="106" t="s">
        <v>569</v>
      </c>
      <c r="K36" s="107" t="s">
        <v>111</v>
      </c>
      <c r="L36" s="313">
        <v>2113</v>
      </c>
      <c r="M36" s="501" t="s">
        <v>65</v>
      </c>
      <c r="N36" s="502"/>
      <c r="O36" s="268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78"/>
    </row>
    <row r="37" spans="1:28" s="279" customFormat="1" ht="20.100000000000001" customHeight="1" x14ac:dyDescent="0.3">
      <c r="A37" s="102" t="s">
        <v>569</v>
      </c>
      <c r="B37" s="281" t="s">
        <v>571</v>
      </c>
      <c r="C37" s="265" t="s">
        <v>588</v>
      </c>
      <c r="D37" s="266"/>
      <c r="E37" s="266"/>
      <c r="F37" s="267" t="s">
        <v>461</v>
      </c>
      <c r="G37" s="342" t="s">
        <v>614</v>
      </c>
      <c r="H37" s="265" t="s">
        <v>150</v>
      </c>
      <c r="I37" s="105" t="s">
        <v>2083</v>
      </c>
      <c r="J37" s="264" t="s">
        <v>569</v>
      </c>
      <c r="K37" s="343" t="s">
        <v>111</v>
      </c>
      <c r="L37" s="313">
        <v>2114</v>
      </c>
      <c r="M37" s="501" t="s">
        <v>65</v>
      </c>
      <c r="N37" s="502"/>
      <c r="O37" s="268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8"/>
    </row>
    <row r="38" spans="1:28" s="2" customFormat="1" ht="20.100000000000001" customHeight="1" x14ac:dyDescent="0.3">
      <c r="A38" s="32" t="s">
        <v>569</v>
      </c>
      <c r="B38" s="53" t="s">
        <v>571</v>
      </c>
      <c r="C38" s="50" t="s">
        <v>589</v>
      </c>
      <c r="D38" s="51"/>
      <c r="E38" s="51"/>
      <c r="F38" s="52" t="s">
        <v>616</v>
      </c>
      <c r="G38" s="81" t="s">
        <v>615</v>
      </c>
      <c r="H38" s="50" t="s">
        <v>166</v>
      </c>
      <c r="I38" s="58" t="s">
        <v>2083</v>
      </c>
      <c r="J38" s="47" t="s">
        <v>569</v>
      </c>
      <c r="K38" s="64" t="s">
        <v>111</v>
      </c>
      <c r="L38" s="132">
        <v>2115</v>
      </c>
      <c r="M38" s="413"/>
      <c r="N38" s="413"/>
      <c r="O38" s="2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4"/>
    </row>
    <row r="39" spans="1:28" s="2" customFormat="1" ht="20.100000000000001" customHeight="1" x14ac:dyDescent="0.3">
      <c r="A39" s="446" t="s">
        <v>79</v>
      </c>
      <c r="B39" s="447"/>
      <c r="C39" s="447"/>
      <c r="D39" s="447"/>
      <c r="E39" s="447"/>
      <c r="F39" s="447"/>
      <c r="G39" s="447"/>
      <c r="H39" s="447"/>
      <c r="I39" s="447"/>
      <c r="J39" s="447"/>
      <c r="K39" s="447"/>
      <c r="L39" s="447"/>
      <c r="M39" s="447"/>
      <c r="N39" s="448"/>
      <c r="O39" s="2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4"/>
    </row>
    <row r="40" spans="1:28" s="2" customFormat="1" ht="20.100000000000001" customHeight="1" x14ac:dyDescent="0.3">
      <c r="A40" s="32" t="s">
        <v>569</v>
      </c>
      <c r="B40" s="31" t="s">
        <v>571</v>
      </c>
      <c r="C40" s="5" t="s">
        <v>33</v>
      </c>
      <c r="D40" s="10"/>
      <c r="E40" s="10"/>
      <c r="F40" s="9" t="s">
        <v>463</v>
      </c>
      <c r="G40" s="79" t="s">
        <v>617</v>
      </c>
      <c r="H40" s="5" t="s">
        <v>148</v>
      </c>
      <c r="I40" s="58" t="s">
        <v>2083</v>
      </c>
      <c r="J40" s="6" t="s">
        <v>569</v>
      </c>
      <c r="K40" s="56" t="s">
        <v>111</v>
      </c>
      <c r="L40" s="60">
        <v>2116</v>
      </c>
      <c r="M40" s="367"/>
      <c r="N40" s="430"/>
      <c r="O40" s="2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4"/>
    </row>
    <row r="41" spans="1:28" s="2" customFormat="1" ht="20.100000000000001" customHeight="1" x14ac:dyDescent="0.3">
      <c r="A41" s="32" t="s">
        <v>569</v>
      </c>
      <c r="B41" s="33" t="s">
        <v>571</v>
      </c>
      <c r="C41" s="50" t="s">
        <v>154</v>
      </c>
      <c r="D41" s="51"/>
      <c r="E41" s="51"/>
      <c r="F41" s="52" t="s">
        <v>478</v>
      </c>
      <c r="G41" s="81" t="s">
        <v>618</v>
      </c>
      <c r="H41" s="50" t="s">
        <v>148</v>
      </c>
      <c r="I41" s="58" t="s">
        <v>2083</v>
      </c>
      <c r="J41" s="6" t="s">
        <v>569</v>
      </c>
      <c r="K41" s="56" t="s">
        <v>111</v>
      </c>
      <c r="L41" s="60">
        <v>2117</v>
      </c>
      <c r="M41" s="371"/>
      <c r="N41" s="414"/>
      <c r="O41" s="24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4"/>
    </row>
    <row r="42" spans="1:28" s="279" customFormat="1" ht="20.100000000000001" customHeight="1" x14ac:dyDescent="0.3">
      <c r="A42" s="88" t="s">
        <v>569</v>
      </c>
      <c r="B42" s="108" t="s">
        <v>571</v>
      </c>
      <c r="C42" s="90" t="s">
        <v>155</v>
      </c>
      <c r="D42" s="91"/>
      <c r="E42" s="91"/>
      <c r="F42" s="92" t="s">
        <v>479</v>
      </c>
      <c r="G42" s="308" t="s">
        <v>619</v>
      </c>
      <c r="H42" s="309" t="s">
        <v>148</v>
      </c>
      <c r="I42" s="105" t="s">
        <v>2083</v>
      </c>
      <c r="J42" s="264" t="s">
        <v>569</v>
      </c>
      <c r="K42" s="107" t="s">
        <v>111</v>
      </c>
      <c r="L42" s="263">
        <v>2118</v>
      </c>
      <c r="M42" s="501" t="s">
        <v>65</v>
      </c>
      <c r="N42" s="502"/>
      <c r="O42" s="268"/>
      <c r="P42" s="277"/>
      <c r="Q42" s="277"/>
      <c r="R42" s="277"/>
      <c r="S42" s="277"/>
      <c r="T42" s="277"/>
      <c r="U42" s="277"/>
      <c r="V42" s="277"/>
      <c r="W42" s="277"/>
      <c r="X42" s="277"/>
      <c r="Y42" s="277"/>
      <c r="Z42" s="277"/>
      <c r="AA42" s="277"/>
      <c r="AB42" s="278"/>
    </row>
    <row r="43" spans="1:28" s="2" customFormat="1" ht="20.100000000000001" customHeight="1" x14ac:dyDescent="0.3">
      <c r="A43" s="32" t="s">
        <v>569</v>
      </c>
      <c r="B43" s="33" t="s">
        <v>571</v>
      </c>
      <c r="C43" s="68" t="s">
        <v>156</v>
      </c>
      <c r="D43" s="69"/>
      <c r="E43" s="69"/>
      <c r="F43" s="70" t="s">
        <v>480</v>
      </c>
      <c r="G43" s="83" t="s">
        <v>620</v>
      </c>
      <c r="H43" s="50" t="s">
        <v>148</v>
      </c>
      <c r="I43" s="58" t="s">
        <v>2083</v>
      </c>
      <c r="J43" s="53" t="s">
        <v>569</v>
      </c>
      <c r="K43" s="87" t="s">
        <v>111</v>
      </c>
      <c r="L43" s="60">
        <v>2119</v>
      </c>
      <c r="M43" s="411"/>
      <c r="N43" s="432"/>
      <c r="O43" s="2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4"/>
    </row>
    <row r="44" spans="1:28" s="2" customFormat="1" ht="20.100000000000001" customHeight="1" x14ac:dyDescent="0.3">
      <c r="A44" s="32" t="s">
        <v>569</v>
      </c>
      <c r="B44" s="33" t="s">
        <v>571</v>
      </c>
      <c r="C44" s="68" t="s">
        <v>559</v>
      </c>
      <c r="D44" s="69"/>
      <c r="E44" s="69"/>
      <c r="F44" s="70" t="s">
        <v>624</v>
      </c>
      <c r="G44" s="83" t="s">
        <v>621</v>
      </c>
      <c r="H44" s="50" t="s">
        <v>148</v>
      </c>
      <c r="I44" s="58" t="s">
        <v>2083</v>
      </c>
      <c r="J44" s="53" t="s">
        <v>569</v>
      </c>
      <c r="K44" s="87" t="s">
        <v>111</v>
      </c>
      <c r="L44" s="60">
        <v>2120</v>
      </c>
      <c r="M44" s="411"/>
      <c r="N44" s="432"/>
      <c r="O44" s="2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4"/>
    </row>
    <row r="45" spans="1:28" s="2" customFormat="1" ht="20.100000000000001" customHeight="1" x14ac:dyDescent="0.3">
      <c r="A45" s="32" t="s">
        <v>569</v>
      </c>
      <c r="B45" s="33" t="s">
        <v>571</v>
      </c>
      <c r="C45" s="68" t="s">
        <v>560</v>
      </c>
      <c r="D45" s="69"/>
      <c r="E45" s="69"/>
      <c r="F45" s="70" t="s">
        <v>625</v>
      </c>
      <c r="G45" s="83" t="s">
        <v>622</v>
      </c>
      <c r="H45" s="50" t="s">
        <v>148</v>
      </c>
      <c r="I45" s="58" t="s">
        <v>2083</v>
      </c>
      <c r="J45" s="53" t="s">
        <v>569</v>
      </c>
      <c r="K45" s="87" t="s">
        <v>111</v>
      </c>
      <c r="L45" s="60">
        <v>2121</v>
      </c>
      <c r="M45" s="411"/>
      <c r="N45" s="432"/>
      <c r="O45" s="2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4"/>
    </row>
    <row r="46" spans="1:28" s="2" customFormat="1" ht="20.100000000000001" customHeight="1" x14ac:dyDescent="0.3">
      <c r="A46" s="32" t="s">
        <v>569</v>
      </c>
      <c r="B46" s="33" t="s">
        <v>571</v>
      </c>
      <c r="C46" s="68" t="s">
        <v>561</v>
      </c>
      <c r="D46" s="69"/>
      <c r="E46" s="69"/>
      <c r="F46" s="70" t="s">
        <v>626</v>
      </c>
      <c r="G46" s="83" t="s">
        <v>623</v>
      </c>
      <c r="H46" s="50" t="s">
        <v>148</v>
      </c>
      <c r="I46" s="58" t="s">
        <v>2083</v>
      </c>
      <c r="J46" s="53" t="s">
        <v>569</v>
      </c>
      <c r="K46" s="76" t="s">
        <v>111</v>
      </c>
      <c r="L46" s="60">
        <v>2122</v>
      </c>
      <c r="M46" s="411"/>
      <c r="N46" s="432"/>
      <c r="O46" s="24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4"/>
    </row>
    <row r="47" spans="1:28" s="2" customFormat="1" ht="20.100000000000001" customHeight="1" x14ac:dyDescent="0.3">
      <c r="A47" s="207" t="s">
        <v>569</v>
      </c>
      <c r="B47" s="214" t="s">
        <v>571</v>
      </c>
      <c r="C47" s="209" t="s">
        <v>406</v>
      </c>
      <c r="D47" s="157"/>
      <c r="E47" s="157"/>
      <c r="F47" s="188" t="str">
        <f>UCCD1!E34</f>
        <v>IN2D1_PAL8_Falha_18F1</v>
      </c>
      <c r="G47" s="188" t="str">
        <f>UCCD1!F34</f>
        <v>UTRCTRL/BI1GGIO1.Ind1.stVal</v>
      </c>
      <c r="H47" s="209" t="s">
        <v>148</v>
      </c>
      <c r="I47" s="210" t="s">
        <v>2083</v>
      </c>
      <c r="J47" s="208" t="s">
        <v>408</v>
      </c>
      <c r="K47" s="213" t="s">
        <v>412</v>
      </c>
      <c r="L47" s="215">
        <v>2123</v>
      </c>
      <c r="M47" s="371"/>
      <c r="N47" s="414"/>
      <c r="O47" s="24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4"/>
    </row>
    <row r="48" spans="1:28" s="2" customFormat="1" ht="20.100000000000001" customHeight="1" x14ac:dyDescent="0.3">
      <c r="A48" s="207" t="s">
        <v>569</v>
      </c>
      <c r="B48" s="214" t="s">
        <v>571</v>
      </c>
      <c r="C48" s="209" t="s">
        <v>407</v>
      </c>
      <c r="D48" s="157"/>
      <c r="E48" s="157"/>
      <c r="F48" s="188"/>
      <c r="G48" s="188"/>
      <c r="H48" s="209" t="s">
        <v>148</v>
      </c>
      <c r="I48" s="210" t="s">
        <v>2083</v>
      </c>
      <c r="J48" s="208" t="s">
        <v>409</v>
      </c>
      <c r="K48" s="213" t="s">
        <v>412</v>
      </c>
      <c r="L48" s="215">
        <v>2124</v>
      </c>
      <c r="M48" s="371"/>
      <c r="N48" s="414"/>
      <c r="O48" s="24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4"/>
    </row>
    <row r="49" spans="1:28" s="2" customFormat="1" ht="20.100000000000001" customHeight="1" x14ac:dyDescent="0.3">
      <c r="A49" s="486" t="s">
        <v>80</v>
      </c>
      <c r="B49" s="487"/>
      <c r="C49" s="487"/>
      <c r="D49" s="487"/>
      <c r="E49" s="487"/>
      <c r="F49" s="487"/>
      <c r="G49" s="487"/>
      <c r="H49" s="487"/>
      <c r="I49" s="487"/>
      <c r="J49" s="487"/>
      <c r="K49" s="487"/>
      <c r="L49" s="487"/>
      <c r="M49" s="487"/>
      <c r="N49" s="488"/>
      <c r="O49" s="24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4"/>
    </row>
    <row r="50" spans="1:28" s="2" customFormat="1" ht="20.100000000000001" customHeight="1" x14ac:dyDescent="0.3">
      <c r="A50" s="32" t="s">
        <v>569</v>
      </c>
      <c r="B50" s="31" t="s">
        <v>571</v>
      </c>
      <c r="C50" s="5" t="s">
        <v>32</v>
      </c>
      <c r="D50" s="10"/>
      <c r="E50" s="10"/>
      <c r="F50" s="9" t="s">
        <v>514</v>
      </c>
      <c r="G50" s="79" t="s">
        <v>627</v>
      </c>
      <c r="H50" s="5" t="s">
        <v>166</v>
      </c>
      <c r="I50" s="58" t="s">
        <v>2083</v>
      </c>
      <c r="J50" s="6" t="s">
        <v>569</v>
      </c>
      <c r="K50" s="56" t="s">
        <v>111</v>
      </c>
      <c r="L50" s="60">
        <v>2125</v>
      </c>
      <c r="M50" s="367"/>
      <c r="N50" s="430"/>
      <c r="O50" s="24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4"/>
    </row>
    <row r="51" spans="1:28" s="2" customFormat="1" ht="20.100000000000001" customHeight="1" x14ac:dyDescent="0.3">
      <c r="A51" s="32" t="s">
        <v>569</v>
      </c>
      <c r="B51" s="31" t="s">
        <v>571</v>
      </c>
      <c r="C51" s="5" t="s">
        <v>2671</v>
      </c>
      <c r="D51" s="10"/>
      <c r="E51" s="10"/>
      <c r="F51" s="9" t="s">
        <v>515</v>
      </c>
      <c r="G51" s="79" t="s">
        <v>628</v>
      </c>
      <c r="H51" s="5" t="s">
        <v>166</v>
      </c>
      <c r="I51" s="58" t="s">
        <v>2083</v>
      </c>
      <c r="J51" s="6" t="s">
        <v>569</v>
      </c>
      <c r="K51" s="56" t="s">
        <v>111</v>
      </c>
      <c r="L51" s="60">
        <v>2126</v>
      </c>
      <c r="M51" s="367"/>
      <c r="N51" s="430"/>
      <c r="O51" s="24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4"/>
    </row>
    <row r="52" spans="1:28" s="2" customFormat="1" ht="20.100000000000001" customHeight="1" x14ac:dyDescent="0.3">
      <c r="A52" s="32" t="s">
        <v>569</v>
      </c>
      <c r="B52" s="31" t="s">
        <v>571</v>
      </c>
      <c r="C52" s="5" t="s">
        <v>2672</v>
      </c>
      <c r="D52" s="10"/>
      <c r="E52" s="10"/>
      <c r="F52" s="9" t="s">
        <v>516</v>
      </c>
      <c r="G52" s="79" t="s">
        <v>629</v>
      </c>
      <c r="H52" s="5" t="s">
        <v>166</v>
      </c>
      <c r="I52" s="58" t="s">
        <v>2083</v>
      </c>
      <c r="J52" s="6" t="s">
        <v>569</v>
      </c>
      <c r="K52" s="56" t="s">
        <v>111</v>
      </c>
      <c r="L52" s="60">
        <v>2127</v>
      </c>
      <c r="M52" s="367"/>
      <c r="N52" s="430"/>
      <c r="O52" s="24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4"/>
    </row>
    <row r="53" spans="1:28" s="2" customFormat="1" ht="20.100000000000001" customHeight="1" x14ac:dyDescent="0.3">
      <c r="A53" s="32" t="s">
        <v>569</v>
      </c>
      <c r="B53" s="31" t="s">
        <v>571</v>
      </c>
      <c r="C53" s="5" t="s">
        <v>2673</v>
      </c>
      <c r="D53" s="10"/>
      <c r="E53" s="10"/>
      <c r="F53" s="9" t="s">
        <v>517</v>
      </c>
      <c r="G53" s="79" t="s">
        <v>630</v>
      </c>
      <c r="H53" s="5" t="s">
        <v>166</v>
      </c>
      <c r="I53" s="58" t="s">
        <v>2083</v>
      </c>
      <c r="J53" s="6" t="s">
        <v>569</v>
      </c>
      <c r="K53" s="56" t="s">
        <v>111</v>
      </c>
      <c r="L53" s="60">
        <v>2128</v>
      </c>
      <c r="M53" s="367"/>
      <c r="N53" s="430"/>
      <c r="O53" s="24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4"/>
    </row>
    <row r="54" spans="1:28" s="2" customFormat="1" ht="20.100000000000001" customHeight="1" x14ac:dyDescent="0.3">
      <c r="A54" s="32" t="s">
        <v>569</v>
      </c>
      <c r="B54" s="31" t="s">
        <v>571</v>
      </c>
      <c r="C54" s="5" t="s">
        <v>2674</v>
      </c>
      <c r="D54" s="10"/>
      <c r="E54" s="10"/>
      <c r="F54" s="9" t="s">
        <v>518</v>
      </c>
      <c r="G54" s="79" t="s">
        <v>631</v>
      </c>
      <c r="H54" s="5" t="s">
        <v>166</v>
      </c>
      <c r="I54" s="58" t="s">
        <v>2083</v>
      </c>
      <c r="J54" s="6" t="s">
        <v>569</v>
      </c>
      <c r="K54" s="56" t="s">
        <v>111</v>
      </c>
      <c r="L54" s="60">
        <v>2129</v>
      </c>
      <c r="M54" s="367"/>
      <c r="N54" s="430"/>
      <c r="O54" s="24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4"/>
    </row>
    <row r="55" spans="1:28" s="2" customFormat="1" ht="20.100000000000001" customHeight="1" x14ac:dyDescent="0.3">
      <c r="A55" s="32" t="s">
        <v>569</v>
      </c>
      <c r="B55" s="31" t="s">
        <v>571</v>
      </c>
      <c r="C55" s="5" t="s">
        <v>31</v>
      </c>
      <c r="D55" s="10"/>
      <c r="E55" s="10"/>
      <c r="F55" s="9" t="s">
        <v>519</v>
      </c>
      <c r="G55" s="79" t="s">
        <v>632</v>
      </c>
      <c r="H55" s="5" t="s">
        <v>166</v>
      </c>
      <c r="I55" s="58" t="s">
        <v>2083</v>
      </c>
      <c r="J55" s="6" t="s">
        <v>569</v>
      </c>
      <c r="K55" s="56" t="s">
        <v>111</v>
      </c>
      <c r="L55" s="60">
        <v>2130</v>
      </c>
      <c r="M55" s="367"/>
      <c r="N55" s="430"/>
      <c r="O55" s="24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4"/>
    </row>
    <row r="56" spans="1:28" s="2" customFormat="1" ht="20.100000000000001" customHeight="1" x14ac:dyDescent="0.3">
      <c r="A56" s="32" t="s">
        <v>569</v>
      </c>
      <c r="B56" s="31" t="s">
        <v>571</v>
      </c>
      <c r="C56" s="5" t="s">
        <v>30</v>
      </c>
      <c r="D56" s="10"/>
      <c r="E56" s="10"/>
      <c r="F56" s="9" t="s">
        <v>520</v>
      </c>
      <c r="G56" s="79" t="s">
        <v>633</v>
      </c>
      <c r="H56" s="5" t="s">
        <v>166</v>
      </c>
      <c r="I56" s="58" t="s">
        <v>2083</v>
      </c>
      <c r="J56" s="6" t="s">
        <v>569</v>
      </c>
      <c r="K56" s="56" t="s">
        <v>111</v>
      </c>
      <c r="L56" s="60">
        <v>2131</v>
      </c>
      <c r="M56" s="367"/>
      <c r="N56" s="430"/>
      <c r="O56" s="2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4"/>
    </row>
    <row r="57" spans="1:28" s="2" customFormat="1" ht="20.100000000000001" customHeight="1" x14ac:dyDescent="0.3">
      <c r="A57" s="32" t="s">
        <v>569</v>
      </c>
      <c r="B57" s="31" t="s">
        <v>571</v>
      </c>
      <c r="C57" s="5" t="s">
        <v>29</v>
      </c>
      <c r="D57" s="10"/>
      <c r="E57" s="10"/>
      <c r="F57" s="9" t="s">
        <v>521</v>
      </c>
      <c r="G57" s="79" t="s">
        <v>634</v>
      </c>
      <c r="H57" s="5" t="s">
        <v>166</v>
      </c>
      <c r="I57" s="58" t="s">
        <v>2083</v>
      </c>
      <c r="J57" s="6" t="s">
        <v>569</v>
      </c>
      <c r="K57" s="56" t="s">
        <v>111</v>
      </c>
      <c r="L57" s="60">
        <v>2132</v>
      </c>
      <c r="M57" s="367"/>
      <c r="N57" s="430"/>
      <c r="O57" s="24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4"/>
    </row>
    <row r="58" spans="1:28" s="2" customFormat="1" ht="20.100000000000001" customHeight="1" x14ac:dyDescent="0.3">
      <c r="A58" s="32" t="s">
        <v>569</v>
      </c>
      <c r="B58" s="31" t="s">
        <v>571</v>
      </c>
      <c r="C58" s="5" t="s">
        <v>28</v>
      </c>
      <c r="D58" s="10"/>
      <c r="E58" s="10"/>
      <c r="F58" s="9" t="s">
        <v>547</v>
      </c>
      <c r="G58" s="79" t="s">
        <v>635</v>
      </c>
      <c r="H58" s="5" t="s">
        <v>166</v>
      </c>
      <c r="I58" s="58" t="s">
        <v>2083</v>
      </c>
      <c r="J58" s="6" t="s">
        <v>569</v>
      </c>
      <c r="K58" s="56" t="s">
        <v>111</v>
      </c>
      <c r="L58" s="60">
        <v>2133</v>
      </c>
      <c r="M58" s="367"/>
      <c r="N58" s="430"/>
      <c r="O58" s="24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4"/>
    </row>
    <row r="59" spans="1:28" s="2" customFormat="1" ht="20.100000000000001" customHeight="1" x14ac:dyDescent="0.3">
      <c r="A59" s="32" t="s">
        <v>569</v>
      </c>
      <c r="B59" s="31" t="s">
        <v>571</v>
      </c>
      <c r="C59" s="5" t="s">
        <v>27</v>
      </c>
      <c r="D59" s="10"/>
      <c r="E59" s="10"/>
      <c r="F59" s="9" t="s">
        <v>637</v>
      </c>
      <c r="G59" s="79" t="s">
        <v>636</v>
      </c>
      <c r="H59" s="5" t="s">
        <v>166</v>
      </c>
      <c r="I59" s="58" t="s">
        <v>2083</v>
      </c>
      <c r="J59" s="6" t="s">
        <v>569</v>
      </c>
      <c r="K59" s="56" t="s">
        <v>111</v>
      </c>
      <c r="L59" s="60">
        <v>2134</v>
      </c>
      <c r="M59" s="367"/>
      <c r="N59" s="430"/>
      <c r="O59" s="24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4"/>
    </row>
    <row r="60" spans="1:28" s="2" customFormat="1" ht="20.100000000000001" customHeight="1" x14ac:dyDescent="0.3">
      <c r="A60" s="32" t="s">
        <v>569</v>
      </c>
      <c r="B60" s="31" t="s">
        <v>571</v>
      </c>
      <c r="C60" s="5" t="s">
        <v>26</v>
      </c>
      <c r="D60" s="10"/>
      <c r="E60" s="10"/>
      <c r="F60" s="9" t="s">
        <v>546</v>
      </c>
      <c r="G60" s="79" t="s">
        <v>638</v>
      </c>
      <c r="H60" s="5" t="s">
        <v>166</v>
      </c>
      <c r="I60" s="58" t="s">
        <v>2083</v>
      </c>
      <c r="J60" s="6" t="s">
        <v>569</v>
      </c>
      <c r="K60" s="56" t="s">
        <v>111</v>
      </c>
      <c r="L60" s="60">
        <v>2135</v>
      </c>
      <c r="M60" s="367"/>
      <c r="N60" s="430"/>
      <c r="O60" s="24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4"/>
    </row>
    <row r="61" spans="1:28" s="2" customFormat="1" ht="20.100000000000001" customHeight="1" x14ac:dyDescent="0.3">
      <c r="A61" s="32" t="s">
        <v>569</v>
      </c>
      <c r="B61" s="31" t="s">
        <v>571</v>
      </c>
      <c r="C61" s="233" t="s">
        <v>4844</v>
      </c>
      <c r="D61" s="10"/>
      <c r="E61" s="10"/>
      <c r="F61" s="376" t="s">
        <v>5338</v>
      </c>
      <c r="G61" s="79" t="s">
        <v>639</v>
      </c>
      <c r="H61" s="5" t="s">
        <v>148</v>
      </c>
      <c r="I61" s="58" t="s">
        <v>2083</v>
      </c>
      <c r="J61" s="6" t="s">
        <v>569</v>
      </c>
      <c r="K61" s="56" t="s">
        <v>111</v>
      </c>
      <c r="L61" s="60">
        <v>2136</v>
      </c>
      <c r="M61" s="367"/>
      <c r="N61" s="430"/>
      <c r="O61" s="24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4"/>
    </row>
    <row r="62" spans="1:28" s="2" customFormat="1" ht="20.100000000000001" customHeight="1" x14ac:dyDescent="0.3">
      <c r="A62" s="32" t="s">
        <v>569</v>
      </c>
      <c r="B62" s="31" t="s">
        <v>571</v>
      </c>
      <c r="C62" s="233" t="s">
        <v>4845</v>
      </c>
      <c r="D62" s="10"/>
      <c r="E62" s="10"/>
      <c r="F62" s="376" t="s">
        <v>5339</v>
      </c>
      <c r="G62" s="79" t="s">
        <v>640</v>
      </c>
      <c r="H62" s="5" t="s">
        <v>166</v>
      </c>
      <c r="I62" s="58" t="s">
        <v>2083</v>
      </c>
      <c r="J62" s="6" t="s">
        <v>569</v>
      </c>
      <c r="K62" s="56" t="s">
        <v>111</v>
      </c>
      <c r="L62" s="60">
        <v>2137</v>
      </c>
      <c r="M62" s="367"/>
      <c r="N62" s="430"/>
      <c r="O62" s="24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4"/>
    </row>
    <row r="63" spans="1:28" s="2" customFormat="1" ht="20.100000000000001" customHeight="1" x14ac:dyDescent="0.3">
      <c r="A63" s="32" t="s">
        <v>569</v>
      </c>
      <c r="B63" s="31" t="s">
        <v>571</v>
      </c>
      <c r="C63" s="5" t="s">
        <v>566</v>
      </c>
      <c r="D63" s="10"/>
      <c r="E63" s="10"/>
      <c r="F63" s="9" t="s">
        <v>652</v>
      </c>
      <c r="G63" s="79" t="s">
        <v>641</v>
      </c>
      <c r="H63" s="5" t="s">
        <v>166</v>
      </c>
      <c r="I63" s="58" t="s">
        <v>2083</v>
      </c>
      <c r="J63" s="6" t="s">
        <v>569</v>
      </c>
      <c r="K63" s="56" t="s">
        <v>111</v>
      </c>
      <c r="L63" s="60">
        <v>2138</v>
      </c>
      <c r="M63" s="367"/>
      <c r="N63" s="430"/>
      <c r="O63" s="24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4"/>
    </row>
    <row r="64" spans="1:28" s="2" customFormat="1" ht="20.100000000000001" customHeight="1" x14ac:dyDescent="0.3">
      <c r="A64" s="32" t="s">
        <v>569</v>
      </c>
      <c r="B64" s="31" t="s">
        <v>571</v>
      </c>
      <c r="C64" s="5" t="s">
        <v>564</v>
      </c>
      <c r="D64" s="10"/>
      <c r="E64" s="10"/>
      <c r="F64" s="9" t="s">
        <v>653</v>
      </c>
      <c r="G64" s="79" t="s">
        <v>642</v>
      </c>
      <c r="H64" s="5" t="s">
        <v>166</v>
      </c>
      <c r="I64" s="58" t="s">
        <v>2083</v>
      </c>
      <c r="J64" s="6" t="s">
        <v>569</v>
      </c>
      <c r="K64" s="56" t="s">
        <v>111</v>
      </c>
      <c r="L64" s="60">
        <v>2139</v>
      </c>
      <c r="M64" s="367"/>
      <c r="N64" s="430"/>
      <c r="O64" s="24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4"/>
    </row>
    <row r="65" spans="1:28" s="2" customFormat="1" ht="20.100000000000001" customHeight="1" x14ac:dyDescent="0.3">
      <c r="A65" s="32" t="s">
        <v>569</v>
      </c>
      <c r="B65" s="31" t="s">
        <v>571</v>
      </c>
      <c r="C65" s="5" t="s">
        <v>565</v>
      </c>
      <c r="D65" s="10"/>
      <c r="E65" s="10"/>
      <c r="F65" s="9" t="s">
        <v>654</v>
      </c>
      <c r="G65" s="79" t="s">
        <v>643</v>
      </c>
      <c r="H65" s="5" t="s">
        <v>166</v>
      </c>
      <c r="I65" s="58" t="s">
        <v>2083</v>
      </c>
      <c r="J65" s="6" t="s">
        <v>569</v>
      </c>
      <c r="K65" s="56" t="s">
        <v>111</v>
      </c>
      <c r="L65" s="60">
        <v>2140</v>
      </c>
      <c r="M65" s="367"/>
      <c r="N65" s="430"/>
      <c r="O65" s="24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4"/>
    </row>
    <row r="66" spans="1:28" s="2" customFormat="1" ht="20.100000000000001" customHeight="1" x14ac:dyDescent="0.3">
      <c r="A66" s="32" t="s">
        <v>569</v>
      </c>
      <c r="B66" s="31" t="s">
        <v>571</v>
      </c>
      <c r="C66" s="5" t="s">
        <v>567</v>
      </c>
      <c r="D66" s="10"/>
      <c r="E66" s="10"/>
      <c r="F66" s="9" t="s">
        <v>655</v>
      </c>
      <c r="G66" s="79" t="s">
        <v>644</v>
      </c>
      <c r="H66" s="5" t="s">
        <v>166</v>
      </c>
      <c r="I66" s="58" t="s">
        <v>2083</v>
      </c>
      <c r="J66" s="6" t="s">
        <v>569</v>
      </c>
      <c r="K66" s="56" t="s">
        <v>111</v>
      </c>
      <c r="L66" s="60">
        <v>2141</v>
      </c>
      <c r="M66" s="367"/>
      <c r="N66" s="430"/>
      <c r="O66" s="24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4"/>
    </row>
    <row r="67" spans="1:28" s="2" customFormat="1" ht="20.100000000000001" customHeight="1" x14ac:dyDescent="0.3">
      <c r="A67" s="32" t="s">
        <v>569</v>
      </c>
      <c r="B67" s="31" t="s">
        <v>571</v>
      </c>
      <c r="C67" s="5" t="s">
        <v>568</v>
      </c>
      <c r="D67" s="10"/>
      <c r="E67" s="10"/>
      <c r="F67" s="9" t="s">
        <v>656</v>
      </c>
      <c r="G67" s="79" t="s">
        <v>645</v>
      </c>
      <c r="H67" s="5" t="s">
        <v>166</v>
      </c>
      <c r="I67" s="58" t="s">
        <v>2083</v>
      </c>
      <c r="J67" s="6" t="s">
        <v>569</v>
      </c>
      <c r="K67" s="56" t="s">
        <v>111</v>
      </c>
      <c r="L67" s="60">
        <v>2142</v>
      </c>
      <c r="M67" s="367"/>
      <c r="N67" s="430"/>
      <c r="O67" s="24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4"/>
    </row>
    <row r="68" spans="1:28" s="2" customFormat="1" ht="20.100000000000001" customHeight="1" x14ac:dyDescent="0.3">
      <c r="A68" s="32" t="s">
        <v>569</v>
      </c>
      <c r="B68" s="31" t="s">
        <v>571</v>
      </c>
      <c r="C68" s="5" t="s">
        <v>399</v>
      </c>
      <c r="D68" s="10"/>
      <c r="E68" s="10"/>
      <c r="F68" s="9" t="s">
        <v>541</v>
      </c>
      <c r="G68" s="79" t="s">
        <v>646</v>
      </c>
      <c r="H68" s="5" t="s">
        <v>166</v>
      </c>
      <c r="I68" s="58" t="s">
        <v>2083</v>
      </c>
      <c r="J68" s="6" t="s">
        <v>569</v>
      </c>
      <c r="K68" s="56" t="s">
        <v>111</v>
      </c>
      <c r="L68" s="60">
        <v>2143</v>
      </c>
      <c r="M68" s="367"/>
      <c r="N68" s="430"/>
      <c r="O68" s="24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4"/>
    </row>
    <row r="69" spans="1:28" s="2" customFormat="1" ht="20.100000000000001" customHeight="1" x14ac:dyDescent="0.3">
      <c r="A69" s="32" t="s">
        <v>569</v>
      </c>
      <c r="B69" s="31" t="s">
        <v>571</v>
      </c>
      <c r="C69" s="5" t="s">
        <v>562</v>
      </c>
      <c r="D69" s="10"/>
      <c r="E69" s="10"/>
      <c r="F69" s="9" t="s">
        <v>657</v>
      </c>
      <c r="G69" s="79" t="s">
        <v>647</v>
      </c>
      <c r="H69" s="5" t="s">
        <v>166</v>
      </c>
      <c r="I69" s="58" t="s">
        <v>2083</v>
      </c>
      <c r="J69" s="6" t="s">
        <v>569</v>
      </c>
      <c r="K69" s="56" t="s">
        <v>111</v>
      </c>
      <c r="L69" s="60">
        <v>2144</v>
      </c>
      <c r="M69" s="367"/>
      <c r="N69" s="430"/>
      <c r="O69" s="24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4"/>
    </row>
    <row r="70" spans="1:28" s="2" customFormat="1" ht="20.100000000000001" customHeight="1" x14ac:dyDescent="0.3">
      <c r="A70" s="32" t="s">
        <v>569</v>
      </c>
      <c r="B70" s="31" t="s">
        <v>571</v>
      </c>
      <c r="C70" s="5" t="s">
        <v>563</v>
      </c>
      <c r="D70" s="10"/>
      <c r="E70" s="10"/>
      <c r="F70" s="9" t="s">
        <v>658</v>
      </c>
      <c r="G70" s="79" t="s">
        <v>648</v>
      </c>
      <c r="H70" s="5" t="s">
        <v>166</v>
      </c>
      <c r="I70" s="58" t="s">
        <v>2083</v>
      </c>
      <c r="J70" s="6" t="s">
        <v>569</v>
      </c>
      <c r="K70" s="56" t="s">
        <v>111</v>
      </c>
      <c r="L70" s="60">
        <v>2145</v>
      </c>
      <c r="M70" s="367"/>
      <c r="N70" s="430"/>
      <c r="O70" s="24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4"/>
    </row>
    <row r="71" spans="1:28" s="2" customFormat="1" ht="20.100000000000001" customHeight="1" x14ac:dyDescent="0.3">
      <c r="A71" s="32" t="s">
        <v>569</v>
      </c>
      <c r="B71" s="31" t="s">
        <v>571</v>
      </c>
      <c r="C71" s="5" t="s">
        <v>1</v>
      </c>
      <c r="D71" s="10"/>
      <c r="E71" s="10"/>
      <c r="F71" s="9" t="s">
        <v>525</v>
      </c>
      <c r="G71" s="79" t="s">
        <v>649</v>
      </c>
      <c r="H71" s="5" t="s">
        <v>166</v>
      </c>
      <c r="I71" s="58" t="s">
        <v>2083</v>
      </c>
      <c r="J71" s="6" t="s">
        <v>569</v>
      </c>
      <c r="K71" s="56" t="s">
        <v>111</v>
      </c>
      <c r="L71" s="60">
        <v>2146</v>
      </c>
      <c r="M71" s="367"/>
      <c r="N71" s="430"/>
      <c r="O71" s="24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4"/>
    </row>
    <row r="72" spans="1:28" s="2" customFormat="1" ht="20.100000000000001" customHeight="1" x14ac:dyDescent="0.3">
      <c r="A72" s="32" t="s">
        <v>569</v>
      </c>
      <c r="B72" s="31" t="s">
        <v>571</v>
      </c>
      <c r="C72" s="183" t="s">
        <v>200</v>
      </c>
      <c r="D72" s="241"/>
      <c r="E72" s="241"/>
      <c r="F72" s="184" t="s">
        <v>522</v>
      </c>
      <c r="G72" s="185" t="s">
        <v>650</v>
      </c>
      <c r="H72" s="5" t="s">
        <v>166</v>
      </c>
      <c r="I72" s="58" t="s">
        <v>2083</v>
      </c>
      <c r="J72" s="6" t="s">
        <v>569</v>
      </c>
      <c r="K72" s="56" t="s">
        <v>111</v>
      </c>
      <c r="L72" s="60">
        <v>2147</v>
      </c>
      <c r="M72" s="367"/>
      <c r="N72" s="430"/>
      <c r="O72" s="24"/>
      <c r="P72" s="13"/>
      <c r="Q72" s="27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4"/>
    </row>
    <row r="73" spans="1:28" s="2" customFormat="1" ht="20.100000000000001" customHeight="1" x14ac:dyDescent="0.3">
      <c r="A73" s="54" t="s">
        <v>569</v>
      </c>
      <c r="B73" s="409" t="s">
        <v>571</v>
      </c>
      <c r="C73" s="233" t="s">
        <v>5246</v>
      </c>
      <c r="D73" s="402"/>
      <c r="E73" s="402"/>
      <c r="F73" s="403" t="s">
        <v>5248</v>
      </c>
      <c r="G73" s="403" t="s">
        <v>5247</v>
      </c>
      <c r="H73" s="410" t="s">
        <v>166</v>
      </c>
      <c r="I73" s="321" t="s">
        <v>2083</v>
      </c>
      <c r="J73" s="7" t="s">
        <v>569</v>
      </c>
      <c r="K73" s="322" t="s">
        <v>111</v>
      </c>
      <c r="L73" s="323">
        <v>2148</v>
      </c>
      <c r="M73" s="367"/>
      <c r="N73" s="430"/>
      <c r="O73" s="1"/>
      <c r="AB73" s="4"/>
    </row>
    <row r="74" spans="1:28" s="2" customFormat="1" ht="20.100000000000001" customHeight="1" x14ac:dyDescent="0.3">
      <c r="A74" s="191" t="s">
        <v>569</v>
      </c>
      <c r="B74" s="288" t="s">
        <v>571</v>
      </c>
      <c r="C74" s="269" t="s">
        <v>4896</v>
      </c>
      <c r="D74" s="291"/>
      <c r="E74" s="291"/>
      <c r="F74" s="300" t="s">
        <v>5249</v>
      </c>
      <c r="G74" s="300" t="s">
        <v>5254</v>
      </c>
      <c r="H74" s="344" t="s">
        <v>166</v>
      </c>
      <c r="I74" s="196" t="s">
        <v>2083</v>
      </c>
      <c r="J74" s="197" t="s">
        <v>569</v>
      </c>
      <c r="K74" s="198" t="s">
        <v>111</v>
      </c>
      <c r="L74" s="199">
        <v>2149</v>
      </c>
      <c r="M74" s="200"/>
      <c r="N74" s="197"/>
      <c r="O74" s="1"/>
      <c r="AB74" s="4"/>
    </row>
    <row r="75" spans="1:28" s="2" customFormat="1" ht="20.100000000000001" customHeight="1" x14ac:dyDescent="0.3">
      <c r="A75" s="191" t="s">
        <v>569</v>
      </c>
      <c r="B75" s="288" t="s">
        <v>571</v>
      </c>
      <c r="C75" s="269" t="s">
        <v>4896</v>
      </c>
      <c r="D75" s="291"/>
      <c r="E75" s="291"/>
      <c r="F75" s="300" t="s">
        <v>5250</v>
      </c>
      <c r="G75" s="300" t="s">
        <v>5255</v>
      </c>
      <c r="H75" s="344" t="s">
        <v>166</v>
      </c>
      <c r="I75" s="196" t="s">
        <v>2083</v>
      </c>
      <c r="J75" s="197" t="s">
        <v>569</v>
      </c>
      <c r="K75" s="198" t="s">
        <v>111</v>
      </c>
      <c r="L75" s="199">
        <v>2150</v>
      </c>
      <c r="M75" s="200"/>
      <c r="N75" s="197"/>
      <c r="O75" s="1"/>
      <c r="AB75" s="4"/>
    </row>
    <row r="76" spans="1:28" s="2" customFormat="1" ht="20.100000000000001" customHeight="1" x14ac:dyDescent="0.3">
      <c r="A76" s="191" t="s">
        <v>569</v>
      </c>
      <c r="B76" s="288" t="s">
        <v>571</v>
      </c>
      <c r="C76" s="269" t="s">
        <v>4896</v>
      </c>
      <c r="D76" s="291"/>
      <c r="E76" s="291"/>
      <c r="F76" s="300" t="s">
        <v>5251</v>
      </c>
      <c r="G76" s="300" t="s">
        <v>5256</v>
      </c>
      <c r="H76" s="344" t="s">
        <v>166</v>
      </c>
      <c r="I76" s="196" t="s">
        <v>2083</v>
      </c>
      <c r="J76" s="197" t="s">
        <v>569</v>
      </c>
      <c r="K76" s="198" t="s">
        <v>111</v>
      </c>
      <c r="L76" s="199">
        <v>2151</v>
      </c>
      <c r="M76" s="200"/>
      <c r="N76" s="197"/>
      <c r="O76" s="1"/>
      <c r="AB76" s="4"/>
    </row>
    <row r="77" spans="1:28" s="2" customFormat="1" ht="20.100000000000001" customHeight="1" x14ac:dyDescent="0.3">
      <c r="A77" s="191" t="s">
        <v>569</v>
      </c>
      <c r="B77" s="288" t="s">
        <v>571</v>
      </c>
      <c r="C77" s="269" t="s">
        <v>4896</v>
      </c>
      <c r="D77" s="291"/>
      <c r="E77" s="291"/>
      <c r="F77" s="300" t="s">
        <v>5252</v>
      </c>
      <c r="G77" s="300" t="s">
        <v>5257</v>
      </c>
      <c r="H77" s="344" t="s">
        <v>166</v>
      </c>
      <c r="I77" s="196" t="s">
        <v>2083</v>
      </c>
      <c r="J77" s="197" t="s">
        <v>569</v>
      </c>
      <c r="K77" s="198" t="s">
        <v>111</v>
      </c>
      <c r="L77" s="199">
        <v>2152</v>
      </c>
      <c r="M77" s="200"/>
      <c r="N77" s="197"/>
      <c r="O77" s="1"/>
      <c r="AB77" s="4"/>
    </row>
    <row r="78" spans="1:28" s="2" customFormat="1" ht="20.100000000000001" customHeight="1" x14ac:dyDescent="0.3">
      <c r="A78" s="191" t="s">
        <v>569</v>
      </c>
      <c r="B78" s="288" t="s">
        <v>571</v>
      </c>
      <c r="C78" s="269" t="s">
        <v>4896</v>
      </c>
      <c r="D78" s="291"/>
      <c r="E78" s="291"/>
      <c r="F78" s="300" t="s">
        <v>5253</v>
      </c>
      <c r="G78" s="300" t="s">
        <v>5258</v>
      </c>
      <c r="H78" s="344" t="s">
        <v>166</v>
      </c>
      <c r="I78" s="196" t="s">
        <v>2083</v>
      </c>
      <c r="J78" s="197" t="s">
        <v>569</v>
      </c>
      <c r="K78" s="198" t="s">
        <v>111</v>
      </c>
      <c r="L78" s="199">
        <v>2153</v>
      </c>
      <c r="M78" s="200"/>
      <c r="N78" s="197"/>
      <c r="O78" s="1"/>
      <c r="AB78" s="4"/>
    </row>
    <row r="79" spans="1:28" s="2" customFormat="1" ht="20.100000000000001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"/>
      <c r="N79" s="3"/>
      <c r="O79" s="1"/>
      <c r="AB79" s="4"/>
    </row>
    <row r="80" spans="1:28" s="2" customFormat="1" ht="20.100000000000001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"/>
      <c r="N80" s="3"/>
      <c r="O80" s="1"/>
      <c r="AB80" s="4"/>
    </row>
    <row r="81" spans="1:28" s="2" customForma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"/>
      <c r="N81" s="3"/>
      <c r="O81" s="1"/>
      <c r="AB81" s="4"/>
    </row>
    <row r="82" spans="1:28" s="2" customForma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"/>
      <c r="N82" s="3"/>
      <c r="O82" s="1"/>
      <c r="AB82" s="4"/>
    </row>
    <row r="83" spans="1:28" s="2" customForma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"/>
      <c r="N83" s="3"/>
      <c r="O83" s="1"/>
      <c r="AB83" s="4"/>
    </row>
    <row r="84" spans="1:28" s="2" customForma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"/>
      <c r="N84" s="3"/>
      <c r="O84" s="1"/>
      <c r="AB84" s="4"/>
    </row>
    <row r="85" spans="1:28" s="2" customForma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"/>
      <c r="N85" s="3"/>
      <c r="O85" s="1"/>
      <c r="AB85" s="4"/>
    </row>
    <row r="86" spans="1:28" s="2" customForma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"/>
      <c r="N86" s="3"/>
      <c r="O86" s="1"/>
      <c r="AB86" s="4"/>
    </row>
    <row r="87" spans="1:28" s="2" customForma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"/>
      <c r="N87" s="3"/>
      <c r="O87" s="1"/>
      <c r="AB87" s="4"/>
    </row>
    <row r="88" spans="1:28" s="2" customForma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3"/>
      <c r="N88" s="3"/>
      <c r="O88" s="1"/>
      <c r="AB88" s="4"/>
    </row>
    <row r="89" spans="1:28" s="2" customForma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"/>
      <c r="N89" s="3"/>
      <c r="O89" s="1"/>
      <c r="AB89" s="4"/>
    </row>
    <row r="90" spans="1:28" s="2" customForma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"/>
      <c r="N90" s="3"/>
      <c r="O90" s="1"/>
      <c r="AB90" s="4"/>
    </row>
  </sheetData>
  <sheetProtection selectLockedCells="1" selectUnlockedCells="1"/>
  <mergeCells count="23">
    <mergeCell ref="M42:N42"/>
    <mergeCell ref="M25:N25"/>
    <mergeCell ref="M35:N35"/>
    <mergeCell ref="M36:N36"/>
    <mergeCell ref="M37:N37"/>
    <mergeCell ref="M34:N34"/>
    <mergeCell ref="M28:N28"/>
    <mergeCell ref="G3:H3"/>
    <mergeCell ref="A22:N22"/>
    <mergeCell ref="A39:N39"/>
    <mergeCell ref="A49:N49"/>
    <mergeCell ref="U3:AA3"/>
    <mergeCell ref="C4:G4"/>
    <mergeCell ref="I4:N4"/>
    <mergeCell ref="A6:N6"/>
    <mergeCell ref="A13:N13"/>
    <mergeCell ref="A21:N21"/>
    <mergeCell ref="A1:B4"/>
    <mergeCell ref="C1:J1"/>
    <mergeCell ref="K1:N2"/>
    <mergeCell ref="C2:J2"/>
    <mergeCell ref="I3:N3"/>
    <mergeCell ref="C3:F3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7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5432D-00E4-410E-AE13-D12369BB01BF}">
  <sheetPr>
    <pageSetUpPr fitToPage="1"/>
  </sheetPr>
  <dimension ref="A1:AU90"/>
  <sheetViews>
    <sheetView view="pageBreakPreview" topLeftCell="F1" zoomScale="85" zoomScaleNormal="75" zoomScaleSheetLayoutView="85" workbookViewId="0">
      <pane ySplit="5" topLeftCell="A6" activePane="bottomLeft" state="frozen"/>
      <selection activeCell="G29" sqref="G29"/>
      <selection pane="bottomLeft" activeCell="M42" sqref="M42:N42"/>
    </sheetView>
  </sheetViews>
  <sheetFormatPr defaultRowHeight="14.4" x14ac:dyDescent="0.3"/>
  <cols>
    <col min="1" max="1" width="7.44140625" style="1" customWidth="1"/>
    <col min="2" max="2" width="11.21875" style="1" customWidth="1"/>
    <col min="3" max="3" width="64.5546875" style="1" bestFit="1" customWidth="1"/>
    <col min="4" max="4" width="8" style="1" bestFit="1" customWidth="1"/>
    <col min="5" max="5" width="9.88671875" style="1" customWidth="1"/>
    <col min="6" max="6" width="48.77734375" style="1" bestFit="1" customWidth="1"/>
    <col min="7" max="7" width="25.6640625" style="1" customWidth="1"/>
    <col min="8" max="8" width="11.33203125" style="1" customWidth="1"/>
    <col min="9" max="9" width="17.33203125" style="1" bestFit="1" customWidth="1"/>
    <col min="10" max="10" width="10.33203125" style="1" customWidth="1"/>
    <col min="11" max="11" width="13.21875" style="1" bestFit="1" customWidth="1"/>
    <col min="12" max="12" width="13.88671875" style="1" customWidth="1"/>
    <col min="13" max="14" width="4.109375" style="3" bestFit="1" customWidth="1"/>
    <col min="15" max="15" width="3.88671875" style="1" hidden="1" customWidth="1"/>
    <col min="16" max="16" width="71.6640625" style="1" bestFit="1" customWidth="1"/>
    <col min="17" max="17" width="36.44140625" style="2" bestFit="1" customWidth="1"/>
    <col min="18" max="18" width="13.33203125" style="2" customWidth="1"/>
    <col min="19" max="19" width="15" style="2" customWidth="1"/>
    <col min="20" max="20" width="31.44140625" style="2" bestFit="1" customWidth="1"/>
    <col min="21" max="21" width="52.109375" style="2" customWidth="1"/>
    <col min="22" max="22" width="14.5546875" style="2" customWidth="1"/>
    <col min="23" max="23" width="16.5546875" style="2" customWidth="1"/>
    <col min="24" max="24" width="10.44140625" style="2" customWidth="1"/>
    <col min="25" max="25" width="10.88671875" style="2" customWidth="1"/>
    <col min="26" max="26" width="7.88671875" style="2" customWidth="1"/>
    <col min="27" max="27" width="4.5546875" style="2" customWidth="1"/>
    <col min="28" max="47" width="8.88671875" style="2"/>
    <col min="48" max="16384" width="8.88671875" style="1"/>
  </cols>
  <sheetData>
    <row r="1" spans="1:29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411</v>
      </c>
      <c r="L1" s="465"/>
      <c r="M1" s="465"/>
      <c r="N1" s="465"/>
    </row>
    <row r="2" spans="1:29" ht="31.8" customHeight="1" x14ac:dyDescent="0.3">
      <c r="A2" s="458"/>
      <c r="B2" s="459"/>
      <c r="C2" s="466" t="s">
        <v>670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9" ht="28.8" customHeight="1" x14ac:dyDescent="0.25">
      <c r="A3" s="458"/>
      <c r="B3" s="459"/>
      <c r="C3" s="469" t="s">
        <v>4838</v>
      </c>
      <c r="D3" s="469"/>
      <c r="E3" s="469"/>
      <c r="F3" s="469"/>
      <c r="G3" s="470" t="str">
        <f>Capa!G80</f>
        <v>IP:10.39.13.28</v>
      </c>
      <c r="H3" s="471"/>
      <c r="I3" s="468" t="s">
        <v>63</v>
      </c>
      <c r="J3" s="468"/>
      <c r="K3" s="468"/>
      <c r="L3" s="468"/>
      <c r="M3" s="468"/>
      <c r="N3" s="468"/>
      <c r="O3" s="15" t="s">
        <v>55</v>
      </c>
      <c r="P3" s="20"/>
      <c r="Q3" s="13"/>
      <c r="R3" s="13"/>
      <c r="S3" s="13"/>
      <c r="T3" s="13"/>
      <c r="U3" s="13"/>
      <c r="V3" s="449"/>
      <c r="W3" s="449"/>
      <c r="X3" s="449"/>
      <c r="Y3" s="449"/>
      <c r="Z3" s="449"/>
      <c r="AA3" s="449"/>
      <c r="AB3" s="449"/>
    </row>
    <row r="4" spans="1:29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9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3">
      <c r="A7" s="32" t="s">
        <v>671</v>
      </c>
      <c r="B7" s="31" t="s">
        <v>672</v>
      </c>
      <c r="C7" s="5" t="s">
        <v>46</v>
      </c>
      <c r="D7" s="10" t="s">
        <v>551</v>
      </c>
      <c r="E7" s="10"/>
      <c r="F7" s="9" t="s">
        <v>425</v>
      </c>
      <c r="G7" s="9" t="s">
        <v>673</v>
      </c>
      <c r="H7" s="5"/>
      <c r="I7" s="56" t="s">
        <v>1920</v>
      </c>
      <c r="J7" s="6" t="s">
        <v>671</v>
      </c>
      <c r="K7" s="56" t="s">
        <v>111</v>
      </c>
      <c r="L7" s="132">
        <v>2200</v>
      </c>
      <c r="M7" s="367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3">
      <c r="A8" s="32" t="s">
        <v>671</v>
      </c>
      <c r="B8" s="31" t="s">
        <v>672</v>
      </c>
      <c r="C8" s="5" t="s">
        <v>45</v>
      </c>
      <c r="D8" s="10" t="s">
        <v>552</v>
      </c>
      <c r="E8" s="10"/>
      <c r="F8" s="9" t="s">
        <v>426</v>
      </c>
      <c r="G8" s="9" t="s">
        <v>674</v>
      </c>
      <c r="H8" s="5"/>
      <c r="I8" s="56" t="s">
        <v>1920</v>
      </c>
      <c r="J8" s="6" t="s">
        <v>671</v>
      </c>
      <c r="K8" s="56" t="s">
        <v>111</v>
      </c>
      <c r="L8" s="132">
        <v>2201</v>
      </c>
      <c r="M8" s="367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s="2" customFormat="1" ht="20.100000000000001" customHeight="1" x14ac:dyDescent="0.3">
      <c r="A9" s="32" t="s">
        <v>671</v>
      </c>
      <c r="B9" s="31" t="s">
        <v>672</v>
      </c>
      <c r="C9" s="5" t="s">
        <v>44</v>
      </c>
      <c r="D9" s="10" t="s">
        <v>553</v>
      </c>
      <c r="E9" s="10"/>
      <c r="F9" s="9" t="s">
        <v>427</v>
      </c>
      <c r="G9" s="9" t="s">
        <v>675</v>
      </c>
      <c r="H9" s="5"/>
      <c r="I9" s="56" t="s">
        <v>1920</v>
      </c>
      <c r="J9" s="6" t="s">
        <v>671</v>
      </c>
      <c r="K9" s="56" t="s">
        <v>111</v>
      </c>
      <c r="L9" s="132">
        <v>2202</v>
      </c>
      <c r="M9" s="367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s="2" customFormat="1" ht="20.100000000000001" customHeight="1" x14ac:dyDescent="0.3">
      <c r="A10" s="32" t="s">
        <v>671</v>
      </c>
      <c r="B10" s="31" t="s">
        <v>672</v>
      </c>
      <c r="C10" s="5" t="s">
        <v>550</v>
      </c>
      <c r="D10" s="10" t="s">
        <v>554</v>
      </c>
      <c r="E10" s="10"/>
      <c r="F10" s="9" t="s">
        <v>555</v>
      </c>
      <c r="G10" s="9" t="s">
        <v>676</v>
      </c>
      <c r="H10" s="5"/>
      <c r="I10" s="56" t="s">
        <v>1920</v>
      </c>
      <c r="J10" s="6" t="s">
        <v>671</v>
      </c>
      <c r="K10" s="56" t="s">
        <v>111</v>
      </c>
      <c r="L10" s="132">
        <v>2203</v>
      </c>
      <c r="M10" s="367"/>
      <c r="N10" s="6"/>
      <c r="O10" s="18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s="2" customFormat="1" ht="20.100000000000001" customHeight="1" x14ac:dyDescent="0.3">
      <c r="A11" s="32" t="s">
        <v>671</v>
      </c>
      <c r="B11" s="31" t="s">
        <v>358</v>
      </c>
      <c r="C11" s="5" t="s">
        <v>572</v>
      </c>
      <c r="D11" s="10" t="s">
        <v>413</v>
      </c>
      <c r="E11" s="10"/>
      <c r="F11" s="9" t="s">
        <v>118</v>
      </c>
      <c r="G11" s="79" t="s">
        <v>677</v>
      </c>
      <c r="H11" s="5"/>
      <c r="I11" s="56" t="s">
        <v>1920</v>
      </c>
      <c r="J11" s="6" t="s">
        <v>671</v>
      </c>
      <c r="K11" s="56" t="s">
        <v>111</v>
      </c>
      <c r="L11" s="132">
        <v>2204</v>
      </c>
      <c r="M11" s="367"/>
      <c r="N11" s="6"/>
      <c r="O11" s="18" t="e">
        <f>VLOOKUP(AB11,[1]ETerra_A!$A$1:$D$30000,3,0)</f>
        <v>#N/A</v>
      </c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s="2" customFormat="1" ht="20.100000000000001" customHeight="1" x14ac:dyDescent="0.3">
      <c r="A12" s="32" t="s">
        <v>671</v>
      </c>
      <c r="B12" s="31" t="s">
        <v>672</v>
      </c>
      <c r="C12" s="5" t="s">
        <v>37</v>
      </c>
      <c r="D12" s="10"/>
      <c r="E12" s="10"/>
      <c r="F12" s="9" t="s">
        <v>128</v>
      </c>
      <c r="G12" s="79" t="s">
        <v>678</v>
      </c>
      <c r="H12" s="5"/>
      <c r="I12" s="56" t="s">
        <v>1920</v>
      </c>
      <c r="J12" s="6" t="s">
        <v>671</v>
      </c>
      <c r="K12" s="56" t="s">
        <v>111</v>
      </c>
      <c r="L12" s="132">
        <v>2205</v>
      </c>
      <c r="M12" s="367"/>
      <c r="N12" s="6"/>
      <c r="O12" s="18" t="e">
        <f>VLOOKUP(AB12,[1]ETerra_A!$A$1:$D$30000,3,0)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s="2" customFormat="1" ht="20.100000000000001" customHeight="1" x14ac:dyDescent="0.25">
      <c r="A13" s="443" t="s">
        <v>59</v>
      </c>
      <c r="B13" s="444"/>
      <c r="C13" s="444"/>
      <c r="D13" s="444"/>
      <c r="E13" s="444"/>
      <c r="F13" s="444"/>
      <c r="G13" s="444"/>
      <c r="H13" s="444"/>
      <c r="I13" s="444"/>
      <c r="J13" s="444"/>
      <c r="K13" s="444"/>
      <c r="L13" s="444"/>
      <c r="M13" s="444"/>
      <c r="N13" s="445"/>
      <c r="O13" s="17"/>
      <c r="P13" s="23"/>
      <c r="Q13" s="23"/>
      <c r="R13" s="23"/>
      <c r="S13" s="23"/>
      <c r="T13" s="23"/>
      <c r="U13" s="23"/>
      <c r="V13" s="13"/>
      <c r="W13" s="13"/>
      <c r="X13" s="13"/>
      <c r="Y13" s="13"/>
      <c r="Z13" s="13"/>
      <c r="AA13" s="13"/>
      <c r="AB13" s="13"/>
      <c r="AC13" s="4"/>
    </row>
    <row r="14" spans="1:29" s="2" customFormat="1" ht="20.100000000000001" customHeight="1" x14ac:dyDescent="0.3">
      <c r="A14" s="77" t="s">
        <v>671</v>
      </c>
      <c r="B14" s="85" t="s">
        <v>672</v>
      </c>
      <c r="C14" s="44" t="s">
        <v>727</v>
      </c>
      <c r="D14" s="45"/>
      <c r="E14" s="45" t="s">
        <v>74</v>
      </c>
      <c r="F14" s="46" t="s">
        <v>431</v>
      </c>
      <c r="G14" s="79" t="s">
        <v>432</v>
      </c>
      <c r="H14" s="86" t="s">
        <v>470</v>
      </c>
      <c r="I14" s="56" t="s">
        <v>2082</v>
      </c>
      <c r="J14" s="6" t="s">
        <v>671</v>
      </c>
      <c r="K14" s="112" t="s">
        <v>160</v>
      </c>
      <c r="L14" s="133">
        <v>2200</v>
      </c>
      <c r="M14" s="374"/>
      <c r="N14" s="6"/>
      <c r="O14" s="18" t="e">
        <f>VLOOKUP(AB14,[1]ETerra_C!$A$1:$D$30000,2,0)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3">
      <c r="A15" s="77" t="s">
        <v>671</v>
      </c>
      <c r="B15" s="85" t="s">
        <v>672</v>
      </c>
      <c r="C15" s="50" t="s">
        <v>556</v>
      </c>
      <c r="D15" s="51"/>
      <c r="E15" s="51"/>
      <c r="F15" s="319" t="s">
        <v>5237</v>
      </c>
      <c r="G15" s="81" t="s">
        <v>679</v>
      </c>
      <c r="H15" s="53" t="s">
        <v>469</v>
      </c>
      <c r="I15" s="56" t="s">
        <v>2082</v>
      </c>
      <c r="J15" s="6" t="s">
        <v>671</v>
      </c>
      <c r="K15" s="112" t="s">
        <v>160</v>
      </c>
      <c r="L15" s="133">
        <v>2201</v>
      </c>
      <c r="M15" s="374"/>
      <c r="N15" s="6"/>
      <c r="O15" s="18"/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3">
      <c r="A16" s="77" t="s">
        <v>671</v>
      </c>
      <c r="B16" s="85" t="s">
        <v>672</v>
      </c>
      <c r="C16" s="50" t="s">
        <v>557</v>
      </c>
      <c r="D16" s="51"/>
      <c r="E16" s="51"/>
      <c r="F16" s="319" t="s">
        <v>5238</v>
      </c>
      <c r="G16" s="81" t="s">
        <v>680</v>
      </c>
      <c r="H16" s="53" t="s">
        <v>469</v>
      </c>
      <c r="I16" s="56" t="s">
        <v>2082</v>
      </c>
      <c r="J16" s="6" t="s">
        <v>671</v>
      </c>
      <c r="K16" s="112" t="s">
        <v>160</v>
      </c>
      <c r="L16" s="133">
        <v>2202</v>
      </c>
      <c r="M16" s="374"/>
      <c r="N16" s="6"/>
      <c r="O16" s="18"/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3">
      <c r="A17" s="77" t="s">
        <v>671</v>
      </c>
      <c r="B17" s="85" t="s">
        <v>672</v>
      </c>
      <c r="C17" s="50" t="s">
        <v>558</v>
      </c>
      <c r="D17" s="51"/>
      <c r="E17" s="51"/>
      <c r="F17" s="319" t="s">
        <v>5239</v>
      </c>
      <c r="G17" s="81" t="s">
        <v>681</v>
      </c>
      <c r="H17" s="53" t="s">
        <v>570</v>
      </c>
      <c r="I17" s="56" t="s">
        <v>2709</v>
      </c>
      <c r="J17" s="6" t="s">
        <v>671</v>
      </c>
      <c r="K17" s="112" t="s">
        <v>160</v>
      </c>
      <c r="L17" s="133">
        <v>2203</v>
      </c>
      <c r="M17" s="374"/>
      <c r="N17" s="6"/>
      <c r="O17" s="18"/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3">
      <c r="A18" s="73" t="s">
        <v>671</v>
      </c>
      <c r="B18" s="401" t="s">
        <v>672</v>
      </c>
      <c r="C18" s="317" t="s">
        <v>5303</v>
      </c>
      <c r="D18" s="318"/>
      <c r="E18" s="318"/>
      <c r="F18" s="319" t="s">
        <v>5245</v>
      </c>
      <c r="G18" s="320" t="s">
        <v>5259</v>
      </c>
      <c r="H18" s="55" t="s">
        <v>469</v>
      </c>
      <c r="I18" s="322" t="s">
        <v>2082</v>
      </c>
      <c r="J18" s="7" t="s">
        <v>671</v>
      </c>
      <c r="K18" s="407" t="s">
        <v>160</v>
      </c>
      <c r="L18" s="408">
        <v>2204</v>
      </c>
      <c r="M18" s="374"/>
      <c r="N18" s="55"/>
      <c r="O18" s="174"/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3">
      <c r="A19" s="191" t="s">
        <v>671</v>
      </c>
      <c r="B19" s="271" t="s">
        <v>672</v>
      </c>
      <c r="C19" s="269" t="s">
        <v>4896</v>
      </c>
      <c r="D19" s="272"/>
      <c r="E19" s="272"/>
      <c r="F19" s="273" t="s">
        <v>5243</v>
      </c>
      <c r="G19" s="306" t="s">
        <v>5260</v>
      </c>
      <c r="H19" s="271" t="s">
        <v>469</v>
      </c>
      <c r="I19" s="198" t="s">
        <v>2082</v>
      </c>
      <c r="J19" s="197" t="s">
        <v>671</v>
      </c>
      <c r="K19" s="339" t="s">
        <v>160</v>
      </c>
      <c r="L19" s="340">
        <v>2205</v>
      </c>
      <c r="M19" s="341"/>
      <c r="N19" s="255"/>
      <c r="O19" s="174"/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3">
      <c r="A20" s="191" t="s">
        <v>671</v>
      </c>
      <c r="B20" s="271" t="s">
        <v>672</v>
      </c>
      <c r="C20" s="269" t="s">
        <v>4896</v>
      </c>
      <c r="D20" s="272"/>
      <c r="E20" s="272"/>
      <c r="F20" s="273" t="s">
        <v>5244</v>
      </c>
      <c r="G20" s="306" t="s">
        <v>5261</v>
      </c>
      <c r="H20" s="271" t="s">
        <v>469</v>
      </c>
      <c r="I20" s="198" t="s">
        <v>2082</v>
      </c>
      <c r="J20" s="197" t="s">
        <v>671</v>
      </c>
      <c r="K20" s="339" t="s">
        <v>160</v>
      </c>
      <c r="L20" s="340">
        <v>2206</v>
      </c>
      <c r="M20" s="341"/>
      <c r="N20" s="197"/>
      <c r="O20" s="174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505" t="s">
        <v>78</v>
      </c>
      <c r="B21" s="506"/>
      <c r="C21" s="506"/>
      <c r="D21" s="506"/>
      <c r="E21" s="506"/>
      <c r="F21" s="506"/>
      <c r="G21" s="506"/>
      <c r="H21" s="506"/>
      <c r="I21" s="506"/>
      <c r="J21" s="506"/>
      <c r="K21" s="506"/>
      <c r="L21" s="506"/>
      <c r="M21" s="506"/>
      <c r="N21" s="507"/>
      <c r="O21" s="17"/>
      <c r="P21" s="23"/>
      <c r="Q21" s="23"/>
      <c r="R21" s="23"/>
      <c r="S21" s="23"/>
      <c r="T21" s="23"/>
      <c r="U21" s="2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511" t="s">
        <v>728</v>
      </c>
      <c r="B22" s="512"/>
      <c r="C22" s="512"/>
      <c r="D22" s="512"/>
      <c r="E22" s="512"/>
      <c r="F22" s="512"/>
      <c r="G22" s="512"/>
      <c r="H22" s="512"/>
      <c r="I22" s="512"/>
      <c r="J22" s="512"/>
      <c r="K22" s="512"/>
      <c r="L22" s="512"/>
      <c r="M22" s="512"/>
      <c r="N22" s="513"/>
      <c r="O22" s="34"/>
      <c r="P22" s="23"/>
      <c r="Q22" s="23"/>
      <c r="R22" s="23"/>
      <c r="S22" s="23"/>
      <c r="T22" s="23"/>
      <c r="U22" s="2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3">
      <c r="A23" s="35" t="s">
        <v>671</v>
      </c>
      <c r="B23" s="36" t="s">
        <v>672</v>
      </c>
      <c r="C23" s="37" t="s">
        <v>729</v>
      </c>
      <c r="D23" s="38" t="s">
        <v>84</v>
      </c>
      <c r="E23" s="38"/>
      <c r="F23" s="39" t="s">
        <v>457</v>
      </c>
      <c r="G23" s="82" t="s">
        <v>682</v>
      </c>
      <c r="H23" s="37" t="s">
        <v>146</v>
      </c>
      <c r="I23" s="58" t="s">
        <v>2083</v>
      </c>
      <c r="J23" s="6" t="s">
        <v>671</v>
      </c>
      <c r="K23" s="56" t="s">
        <v>111</v>
      </c>
      <c r="L23" s="132">
        <v>2200</v>
      </c>
      <c r="M23" s="373"/>
      <c r="N23" s="41"/>
      <c r="O23" s="18" t="e">
        <f>VLOOKUP(AB23,[1]ETerra_D!$A$1:$D$30000,4,0)</f>
        <v>#N/A</v>
      </c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3">
      <c r="A24" s="32" t="s">
        <v>671</v>
      </c>
      <c r="B24" s="31" t="s">
        <v>672</v>
      </c>
      <c r="C24" s="5" t="s">
        <v>730</v>
      </c>
      <c r="D24" s="10" t="s">
        <v>85</v>
      </c>
      <c r="E24" s="10"/>
      <c r="F24" s="9" t="s">
        <v>458</v>
      </c>
      <c r="G24" s="79" t="s">
        <v>683</v>
      </c>
      <c r="H24" s="5" t="s">
        <v>147</v>
      </c>
      <c r="I24" s="58" t="s">
        <v>2083</v>
      </c>
      <c r="J24" s="6" t="s">
        <v>671</v>
      </c>
      <c r="K24" s="56" t="s">
        <v>111</v>
      </c>
      <c r="L24" s="132">
        <v>2201</v>
      </c>
      <c r="M24" s="367"/>
      <c r="N24" s="7"/>
      <c r="O24" s="18" t="e">
        <f>VLOOKUP(AB24,[1]ETerra_D!$A$1:$D$30000,4,0)</f>
        <v>#N/A</v>
      </c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79" customFormat="1" ht="20.100000000000001" customHeight="1" x14ac:dyDescent="0.3">
      <c r="A25" s="88" t="s">
        <v>671</v>
      </c>
      <c r="B25" s="246" t="s">
        <v>672</v>
      </c>
      <c r="C25" s="247" t="s">
        <v>731</v>
      </c>
      <c r="D25" s="248"/>
      <c r="E25" s="248"/>
      <c r="F25" s="249" t="s">
        <v>459</v>
      </c>
      <c r="G25" s="307" t="s">
        <v>684</v>
      </c>
      <c r="H25" s="247" t="s">
        <v>148</v>
      </c>
      <c r="I25" s="105" t="s">
        <v>2083</v>
      </c>
      <c r="J25" s="106" t="s">
        <v>671</v>
      </c>
      <c r="K25" s="107" t="s">
        <v>111</v>
      </c>
      <c r="L25" s="313">
        <v>2202</v>
      </c>
      <c r="M25" s="501" t="s">
        <v>65</v>
      </c>
      <c r="N25" s="502"/>
      <c r="O25" s="276"/>
      <c r="P25" s="268"/>
      <c r="Q25" s="277"/>
      <c r="R25" s="277"/>
      <c r="S25" s="277"/>
      <c r="T25" s="277"/>
      <c r="U25" s="277"/>
      <c r="V25" s="277"/>
      <c r="W25" s="277"/>
      <c r="X25" s="277"/>
      <c r="Y25" s="277"/>
      <c r="Z25" s="277"/>
      <c r="AA25" s="277"/>
      <c r="AB25" s="277"/>
      <c r="AC25" s="278"/>
    </row>
    <row r="26" spans="1:29" s="2" customFormat="1" ht="20.100000000000001" customHeight="1" x14ac:dyDescent="0.3">
      <c r="A26" s="32" t="s">
        <v>671</v>
      </c>
      <c r="B26" s="31" t="s">
        <v>672</v>
      </c>
      <c r="C26" s="5" t="s">
        <v>732</v>
      </c>
      <c r="D26" s="10" t="s">
        <v>371</v>
      </c>
      <c r="E26" s="10"/>
      <c r="F26" s="9" t="s">
        <v>460</v>
      </c>
      <c r="G26" s="79" t="s">
        <v>685</v>
      </c>
      <c r="H26" s="5" t="s">
        <v>148</v>
      </c>
      <c r="I26" s="58" t="s">
        <v>2083</v>
      </c>
      <c r="J26" s="6" t="s">
        <v>671</v>
      </c>
      <c r="K26" s="56" t="s">
        <v>111</v>
      </c>
      <c r="L26" s="132">
        <v>2203</v>
      </c>
      <c r="M26" s="367"/>
      <c r="N26" s="7"/>
      <c r="O26" s="18" t="e">
        <f>VLOOKUP(AB26,[1]ETerra_D!$A$1:$D$30000,4,0)</f>
        <v>#N/A</v>
      </c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3">
      <c r="A27" s="32" t="s">
        <v>671</v>
      </c>
      <c r="B27" s="31" t="s">
        <v>672</v>
      </c>
      <c r="C27" s="5" t="s">
        <v>733</v>
      </c>
      <c r="D27" s="10" t="s">
        <v>86</v>
      </c>
      <c r="E27" s="10"/>
      <c r="F27" s="9" t="s">
        <v>464</v>
      </c>
      <c r="G27" s="79" t="s">
        <v>686</v>
      </c>
      <c r="H27" s="5" t="s">
        <v>148</v>
      </c>
      <c r="I27" s="58" t="s">
        <v>2083</v>
      </c>
      <c r="J27" s="6" t="s">
        <v>671</v>
      </c>
      <c r="K27" s="56" t="s">
        <v>111</v>
      </c>
      <c r="L27" s="132">
        <v>2204</v>
      </c>
      <c r="M27" s="367"/>
      <c r="N27" s="7"/>
      <c r="O27" s="18" t="e">
        <f>VLOOKUP(AB27,[1]ETerra_D!$A$1:$D$30000,4,0)</f>
        <v>#N/A</v>
      </c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3">
      <c r="A28" s="32" t="s">
        <v>671</v>
      </c>
      <c r="B28" s="31" t="s">
        <v>672</v>
      </c>
      <c r="C28" s="5" t="s">
        <v>734</v>
      </c>
      <c r="D28" s="10" t="s">
        <v>87</v>
      </c>
      <c r="E28" s="10"/>
      <c r="F28" s="9" t="s">
        <v>465</v>
      </c>
      <c r="G28" s="79" t="s">
        <v>687</v>
      </c>
      <c r="H28" s="5" t="s">
        <v>2715</v>
      </c>
      <c r="I28" s="58" t="s">
        <v>2083</v>
      </c>
      <c r="J28" s="6" t="s">
        <v>671</v>
      </c>
      <c r="K28" s="56" t="s">
        <v>111</v>
      </c>
      <c r="L28" s="132">
        <v>2205</v>
      </c>
      <c r="M28" s="534" t="s">
        <v>5374</v>
      </c>
      <c r="N28" s="535"/>
      <c r="O28" s="18" t="e">
        <f>VLOOKUP(AB28,[1]ETerra_D!$A$1:$D$30000,4,0)</f>
        <v>#N/A</v>
      </c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3">
      <c r="A29" s="32" t="s">
        <v>671</v>
      </c>
      <c r="B29" s="31" t="s">
        <v>672</v>
      </c>
      <c r="C29" s="5" t="s">
        <v>735</v>
      </c>
      <c r="D29" s="10" t="s">
        <v>88</v>
      </c>
      <c r="E29" s="10"/>
      <c r="F29" s="9" t="s">
        <v>466</v>
      </c>
      <c r="G29" s="79" t="s">
        <v>688</v>
      </c>
      <c r="H29" s="5" t="s">
        <v>148</v>
      </c>
      <c r="I29" s="58" t="s">
        <v>2083</v>
      </c>
      <c r="J29" s="6" t="s">
        <v>671</v>
      </c>
      <c r="K29" s="56" t="s">
        <v>111</v>
      </c>
      <c r="L29" s="132">
        <v>2206</v>
      </c>
      <c r="M29" s="367"/>
      <c r="N29" s="7"/>
      <c r="O29" s="18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3">
      <c r="A30" s="32" t="s">
        <v>671</v>
      </c>
      <c r="B30" s="31" t="s">
        <v>672</v>
      </c>
      <c r="C30" s="5" t="s">
        <v>736</v>
      </c>
      <c r="D30" s="10" t="s">
        <v>375</v>
      </c>
      <c r="E30" s="10"/>
      <c r="F30" s="46" t="s">
        <v>467</v>
      </c>
      <c r="G30" s="80" t="s">
        <v>689</v>
      </c>
      <c r="H30" s="5" t="s">
        <v>148</v>
      </c>
      <c r="I30" s="58" t="s">
        <v>2083</v>
      </c>
      <c r="J30" s="6" t="s">
        <v>671</v>
      </c>
      <c r="K30" s="56" t="s">
        <v>111</v>
      </c>
      <c r="L30" s="132">
        <v>2207</v>
      </c>
      <c r="M30" s="370"/>
      <c r="N30" s="49"/>
      <c r="O30" s="18" t="e">
        <f>VLOOKUP(AB30,[1]ETerra_D!$A$1:$D$30000,4,0)</f>
        <v>#N/A</v>
      </c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3">
      <c r="A31" s="32" t="s">
        <v>671</v>
      </c>
      <c r="B31" s="31" t="s">
        <v>672</v>
      </c>
      <c r="C31" s="5" t="s">
        <v>737</v>
      </c>
      <c r="D31" s="10" t="s">
        <v>92</v>
      </c>
      <c r="E31" s="10"/>
      <c r="F31" s="319" t="s">
        <v>4988</v>
      </c>
      <c r="G31" s="52" t="s">
        <v>690</v>
      </c>
      <c r="H31" s="5" t="s">
        <v>148</v>
      </c>
      <c r="I31" s="58" t="s">
        <v>2083</v>
      </c>
      <c r="J31" s="6" t="s">
        <v>671</v>
      </c>
      <c r="K31" s="56" t="s">
        <v>111</v>
      </c>
      <c r="L31" s="132">
        <v>2208</v>
      </c>
      <c r="M31" s="413"/>
      <c r="N31" s="57"/>
      <c r="O31" s="43" t="e">
        <f>VLOOKUP(AB31,[1]ETerra_D!$A$1:$D$30000,4,0)</f>
        <v>#N/A</v>
      </c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3">
      <c r="A32" s="32" t="s">
        <v>671</v>
      </c>
      <c r="B32" s="31" t="s">
        <v>672</v>
      </c>
      <c r="C32" s="5" t="s">
        <v>738</v>
      </c>
      <c r="D32" s="10" t="s">
        <v>90</v>
      </c>
      <c r="E32" s="10"/>
      <c r="F32" s="319" t="s">
        <v>4989</v>
      </c>
      <c r="G32" s="52" t="s">
        <v>691</v>
      </c>
      <c r="H32" s="5" t="s">
        <v>148</v>
      </c>
      <c r="I32" s="58" t="s">
        <v>2083</v>
      </c>
      <c r="J32" s="6" t="s">
        <v>671</v>
      </c>
      <c r="K32" s="56" t="s">
        <v>111</v>
      </c>
      <c r="L32" s="132">
        <v>2209</v>
      </c>
      <c r="M32" s="414"/>
      <c r="N32" s="53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3">
      <c r="A33" s="32" t="s">
        <v>671</v>
      </c>
      <c r="B33" s="31" t="s">
        <v>672</v>
      </c>
      <c r="C33" s="5" t="s">
        <v>739</v>
      </c>
      <c r="D33" s="10" t="s">
        <v>91</v>
      </c>
      <c r="E33" s="10"/>
      <c r="F33" s="319" t="s">
        <v>4990</v>
      </c>
      <c r="G33" s="52" t="s">
        <v>692</v>
      </c>
      <c r="H33" s="5" t="s">
        <v>148</v>
      </c>
      <c r="I33" s="58" t="s">
        <v>2083</v>
      </c>
      <c r="J33" s="6" t="s">
        <v>671</v>
      </c>
      <c r="K33" s="56" t="s">
        <v>111</v>
      </c>
      <c r="L33" s="132">
        <v>2210</v>
      </c>
      <c r="M33" s="414"/>
      <c r="N33" s="53"/>
      <c r="O33" s="43"/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s="279" customFormat="1" ht="20.100000000000001" customHeight="1" x14ac:dyDescent="0.3">
      <c r="A34" s="88" t="s">
        <v>671</v>
      </c>
      <c r="B34" s="246" t="s">
        <v>672</v>
      </c>
      <c r="C34" s="247" t="s">
        <v>740</v>
      </c>
      <c r="D34" s="248" t="s">
        <v>93</v>
      </c>
      <c r="E34" s="248"/>
      <c r="F34" s="92" t="s">
        <v>468</v>
      </c>
      <c r="G34" s="92" t="s">
        <v>693</v>
      </c>
      <c r="H34" s="247" t="s">
        <v>148</v>
      </c>
      <c r="I34" s="105" t="s">
        <v>2083</v>
      </c>
      <c r="J34" s="106" t="s">
        <v>671</v>
      </c>
      <c r="K34" s="107" t="s">
        <v>111</v>
      </c>
      <c r="L34" s="313">
        <v>2211</v>
      </c>
      <c r="M34" s="501" t="s">
        <v>65</v>
      </c>
      <c r="N34" s="502"/>
      <c r="O34" s="280"/>
      <c r="P34" s="268"/>
      <c r="Q34" s="277"/>
      <c r="R34" s="277"/>
      <c r="S34" s="277"/>
      <c r="T34" s="277"/>
      <c r="U34" s="277"/>
      <c r="V34" s="277"/>
      <c r="W34" s="277"/>
      <c r="X34" s="277"/>
      <c r="Y34" s="277"/>
      <c r="Z34" s="277"/>
      <c r="AA34" s="277"/>
      <c r="AB34" s="277"/>
      <c r="AC34" s="278"/>
    </row>
    <row r="35" spans="1:29" s="279" customFormat="1" ht="20.100000000000001" customHeight="1" x14ac:dyDescent="0.3">
      <c r="A35" s="88" t="s">
        <v>671</v>
      </c>
      <c r="B35" s="246" t="s">
        <v>672</v>
      </c>
      <c r="C35" s="247" t="s">
        <v>3668</v>
      </c>
      <c r="D35" s="248"/>
      <c r="E35" s="248"/>
      <c r="F35" s="92" t="s">
        <v>2607</v>
      </c>
      <c r="G35" s="92" t="s">
        <v>2614</v>
      </c>
      <c r="H35" s="247" t="s">
        <v>149</v>
      </c>
      <c r="I35" s="105" t="s">
        <v>2083</v>
      </c>
      <c r="J35" s="106" t="s">
        <v>671</v>
      </c>
      <c r="K35" s="107" t="s">
        <v>111</v>
      </c>
      <c r="L35" s="313">
        <v>2212</v>
      </c>
      <c r="M35" s="501" t="s">
        <v>65</v>
      </c>
      <c r="N35" s="502"/>
      <c r="O35" s="280" t="e">
        <f>VLOOKUP(AB35,[1]ETerra_D!$A$1:$D$30000,4,0)</f>
        <v>#N/A</v>
      </c>
      <c r="P35" s="268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278"/>
    </row>
    <row r="36" spans="1:29" s="279" customFormat="1" ht="20.100000000000001" customHeight="1" x14ac:dyDescent="0.3">
      <c r="A36" s="88" t="s">
        <v>671</v>
      </c>
      <c r="B36" s="246" t="s">
        <v>672</v>
      </c>
      <c r="C36" s="247" t="s">
        <v>741</v>
      </c>
      <c r="D36" s="248"/>
      <c r="E36" s="248"/>
      <c r="F36" s="249" t="s">
        <v>462</v>
      </c>
      <c r="G36" s="307" t="s">
        <v>694</v>
      </c>
      <c r="H36" s="247" t="s">
        <v>150</v>
      </c>
      <c r="I36" s="105" t="s">
        <v>2083</v>
      </c>
      <c r="J36" s="106" t="s">
        <v>671</v>
      </c>
      <c r="K36" s="107" t="s">
        <v>111</v>
      </c>
      <c r="L36" s="313">
        <v>2213</v>
      </c>
      <c r="M36" s="501" t="s">
        <v>65</v>
      </c>
      <c r="N36" s="502"/>
      <c r="O36" s="276"/>
      <c r="P36" s="268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77"/>
      <c r="AC36" s="278"/>
    </row>
    <row r="37" spans="1:29" s="279" customFormat="1" ht="20.100000000000001" customHeight="1" x14ac:dyDescent="0.3">
      <c r="A37" s="346" t="s">
        <v>671</v>
      </c>
      <c r="B37" s="281" t="s">
        <v>672</v>
      </c>
      <c r="C37" s="265" t="s">
        <v>742</v>
      </c>
      <c r="D37" s="266"/>
      <c r="E37" s="266"/>
      <c r="F37" s="267" t="s">
        <v>461</v>
      </c>
      <c r="G37" s="342" t="s">
        <v>695</v>
      </c>
      <c r="H37" s="265" t="s">
        <v>150</v>
      </c>
      <c r="I37" s="347" t="s">
        <v>2083</v>
      </c>
      <c r="J37" s="264" t="s">
        <v>671</v>
      </c>
      <c r="K37" s="343" t="s">
        <v>111</v>
      </c>
      <c r="L37" s="313">
        <v>2214</v>
      </c>
      <c r="M37" s="501" t="s">
        <v>65</v>
      </c>
      <c r="N37" s="502"/>
      <c r="O37" s="276"/>
      <c r="P37" s="268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  <c r="AC37" s="278"/>
    </row>
    <row r="38" spans="1:29" s="279" customFormat="1" ht="20.100000000000001" customHeight="1" x14ac:dyDescent="0.3">
      <c r="A38" s="54" t="s">
        <v>671</v>
      </c>
      <c r="B38" s="55" t="s">
        <v>672</v>
      </c>
      <c r="C38" s="317" t="s">
        <v>743</v>
      </c>
      <c r="D38" s="318"/>
      <c r="E38" s="318"/>
      <c r="F38" s="319" t="s">
        <v>616</v>
      </c>
      <c r="G38" s="320" t="s">
        <v>696</v>
      </c>
      <c r="H38" s="317" t="s">
        <v>166</v>
      </c>
      <c r="I38" s="348" t="s">
        <v>2083</v>
      </c>
      <c r="J38" s="55" t="s">
        <v>671</v>
      </c>
      <c r="K38" s="348" t="s">
        <v>111</v>
      </c>
      <c r="L38" s="345">
        <v>2215</v>
      </c>
      <c r="M38" s="414"/>
      <c r="N38" s="53"/>
      <c r="O38" s="280"/>
      <c r="P38" s="268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8"/>
    </row>
    <row r="39" spans="1:29" s="2" customFormat="1" ht="20.100000000000001" customHeight="1" x14ac:dyDescent="0.3">
      <c r="A39" s="446" t="s">
        <v>79</v>
      </c>
      <c r="B39" s="447"/>
      <c r="C39" s="447"/>
      <c r="D39" s="447"/>
      <c r="E39" s="447"/>
      <c r="F39" s="447"/>
      <c r="G39" s="447"/>
      <c r="H39" s="447"/>
      <c r="I39" s="447"/>
      <c r="J39" s="447"/>
      <c r="K39" s="447"/>
      <c r="L39" s="447"/>
      <c r="M39" s="447"/>
      <c r="N39" s="448"/>
      <c r="O39" s="18"/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3">
      <c r="A40" s="32" t="s">
        <v>671</v>
      </c>
      <c r="B40" s="31" t="s">
        <v>672</v>
      </c>
      <c r="C40" s="5" t="s">
        <v>33</v>
      </c>
      <c r="D40" s="10"/>
      <c r="E40" s="10"/>
      <c r="F40" s="9" t="s">
        <v>463</v>
      </c>
      <c r="G40" s="79" t="s">
        <v>697</v>
      </c>
      <c r="H40" s="5" t="s">
        <v>148</v>
      </c>
      <c r="I40" s="58" t="s">
        <v>2083</v>
      </c>
      <c r="J40" s="6" t="s">
        <v>671</v>
      </c>
      <c r="K40" s="56" t="s">
        <v>111</v>
      </c>
      <c r="L40" s="60">
        <v>2216</v>
      </c>
      <c r="M40" s="367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3">
      <c r="A41" s="32" t="s">
        <v>671</v>
      </c>
      <c r="B41" s="33" t="s">
        <v>672</v>
      </c>
      <c r="C41" s="50" t="s">
        <v>154</v>
      </c>
      <c r="D41" s="51"/>
      <c r="E41" s="51"/>
      <c r="F41" s="52" t="s">
        <v>478</v>
      </c>
      <c r="G41" s="81" t="s">
        <v>698</v>
      </c>
      <c r="H41" s="50" t="s">
        <v>148</v>
      </c>
      <c r="I41" s="58" t="s">
        <v>2083</v>
      </c>
      <c r="J41" s="6" t="s">
        <v>671</v>
      </c>
      <c r="K41" s="56" t="s">
        <v>111</v>
      </c>
      <c r="L41" s="60">
        <v>2217</v>
      </c>
      <c r="M41" s="371"/>
      <c r="N41" s="55"/>
      <c r="O41" s="43" t="e">
        <f>VLOOKUP(AB41,[1]ETerra_D!$A$1:$D$30000,4,0)</f>
        <v>#N/A</v>
      </c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279" customFormat="1" ht="20.100000000000001" customHeight="1" x14ac:dyDescent="0.3">
      <c r="A42" s="88" t="s">
        <v>671</v>
      </c>
      <c r="B42" s="108" t="s">
        <v>672</v>
      </c>
      <c r="C42" s="90" t="s">
        <v>155</v>
      </c>
      <c r="D42" s="91"/>
      <c r="E42" s="91"/>
      <c r="F42" s="92" t="s">
        <v>479</v>
      </c>
      <c r="G42" s="308" t="s">
        <v>699</v>
      </c>
      <c r="H42" s="309" t="s">
        <v>148</v>
      </c>
      <c r="I42" s="105" t="s">
        <v>2083</v>
      </c>
      <c r="J42" s="264" t="s">
        <v>671</v>
      </c>
      <c r="K42" s="107" t="s">
        <v>111</v>
      </c>
      <c r="L42" s="263">
        <v>2218</v>
      </c>
      <c r="M42" s="501" t="s">
        <v>65</v>
      </c>
      <c r="N42" s="502"/>
      <c r="O42" s="280"/>
      <c r="P42" s="268"/>
      <c r="Q42" s="277"/>
      <c r="R42" s="277"/>
      <c r="S42" s="277"/>
      <c r="T42" s="277"/>
      <c r="U42" s="277"/>
      <c r="V42" s="277"/>
      <c r="W42" s="277"/>
      <c r="X42" s="277"/>
      <c r="Y42" s="277"/>
      <c r="Z42" s="277"/>
      <c r="AA42" s="277"/>
      <c r="AB42" s="277"/>
      <c r="AC42" s="278"/>
    </row>
    <row r="43" spans="1:29" s="2" customFormat="1" ht="20.100000000000001" customHeight="1" x14ac:dyDescent="0.3">
      <c r="A43" s="32" t="s">
        <v>671</v>
      </c>
      <c r="B43" s="33" t="s">
        <v>672</v>
      </c>
      <c r="C43" s="68" t="s">
        <v>156</v>
      </c>
      <c r="D43" s="69"/>
      <c r="E43" s="69"/>
      <c r="F43" s="70" t="s">
        <v>480</v>
      </c>
      <c r="G43" s="83" t="s">
        <v>700</v>
      </c>
      <c r="H43" s="50" t="s">
        <v>148</v>
      </c>
      <c r="I43" s="58" t="s">
        <v>2083</v>
      </c>
      <c r="J43" s="53" t="s">
        <v>671</v>
      </c>
      <c r="K43" s="87" t="s">
        <v>111</v>
      </c>
      <c r="L43" s="60">
        <v>2219</v>
      </c>
      <c r="M43" s="411"/>
      <c r="N43" s="74"/>
      <c r="O43" s="43"/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3">
      <c r="A44" s="32" t="s">
        <v>671</v>
      </c>
      <c r="B44" s="33" t="s">
        <v>672</v>
      </c>
      <c r="C44" s="68" t="s">
        <v>559</v>
      </c>
      <c r="D44" s="69"/>
      <c r="E44" s="69"/>
      <c r="F44" s="70" t="s">
        <v>624</v>
      </c>
      <c r="G44" s="83" t="s">
        <v>701</v>
      </c>
      <c r="H44" s="50" t="s">
        <v>148</v>
      </c>
      <c r="I44" s="58" t="s">
        <v>2083</v>
      </c>
      <c r="J44" s="53" t="s">
        <v>671</v>
      </c>
      <c r="K44" s="87" t="s">
        <v>111</v>
      </c>
      <c r="L44" s="60">
        <v>2220</v>
      </c>
      <c r="M44" s="411"/>
      <c r="N44" s="74"/>
      <c r="O44" s="43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3">
      <c r="A45" s="32" t="s">
        <v>671</v>
      </c>
      <c r="B45" s="33" t="s">
        <v>672</v>
      </c>
      <c r="C45" s="68" t="s">
        <v>560</v>
      </c>
      <c r="D45" s="69"/>
      <c r="E45" s="69"/>
      <c r="F45" s="70" t="s">
        <v>625</v>
      </c>
      <c r="G45" s="83" t="s">
        <v>702</v>
      </c>
      <c r="H45" s="50" t="s">
        <v>148</v>
      </c>
      <c r="I45" s="58" t="s">
        <v>2083</v>
      </c>
      <c r="J45" s="53" t="s">
        <v>671</v>
      </c>
      <c r="K45" s="87" t="s">
        <v>111</v>
      </c>
      <c r="L45" s="60">
        <v>2221</v>
      </c>
      <c r="M45" s="411"/>
      <c r="N45" s="74"/>
      <c r="O45" s="43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2" customFormat="1" ht="20.100000000000001" customHeight="1" x14ac:dyDescent="0.3">
      <c r="A46" s="32" t="s">
        <v>671</v>
      </c>
      <c r="B46" s="33" t="s">
        <v>672</v>
      </c>
      <c r="C46" s="68" t="s">
        <v>561</v>
      </c>
      <c r="D46" s="69"/>
      <c r="E46" s="69"/>
      <c r="F46" s="70" t="s">
        <v>626</v>
      </c>
      <c r="G46" s="83" t="s">
        <v>703</v>
      </c>
      <c r="H46" s="50" t="s">
        <v>148</v>
      </c>
      <c r="I46" s="58" t="s">
        <v>2083</v>
      </c>
      <c r="J46" s="53" t="s">
        <v>671</v>
      </c>
      <c r="K46" s="76" t="s">
        <v>111</v>
      </c>
      <c r="L46" s="60">
        <v>2222</v>
      </c>
      <c r="M46" s="411"/>
      <c r="N46" s="74"/>
      <c r="O46" s="43"/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29" s="2" customFormat="1" ht="20.100000000000001" customHeight="1" x14ac:dyDescent="0.3">
      <c r="A47" s="207" t="s">
        <v>671</v>
      </c>
      <c r="B47" s="214" t="s">
        <v>672</v>
      </c>
      <c r="C47" s="209" t="s">
        <v>406</v>
      </c>
      <c r="D47" s="157"/>
      <c r="E47" s="157"/>
      <c r="F47" s="188" t="str">
        <f>UCCD1!E35</f>
        <v>IN2D10_PAL10_Falha_19F1</v>
      </c>
      <c r="G47" s="188" t="str">
        <f>UCCD1!F35</f>
        <v>UTRCTRL/BI1GGIO1.Ind10.stVal</v>
      </c>
      <c r="H47" s="209" t="s">
        <v>148</v>
      </c>
      <c r="I47" s="210" t="s">
        <v>2083</v>
      </c>
      <c r="J47" s="208" t="s">
        <v>408</v>
      </c>
      <c r="K47" s="213" t="s">
        <v>412</v>
      </c>
      <c r="L47" s="215">
        <v>2223</v>
      </c>
      <c r="M47" s="371"/>
      <c r="N47" s="208"/>
      <c r="O47" s="43"/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2" customFormat="1" ht="20.100000000000001" customHeight="1" x14ac:dyDescent="0.3">
      <c r="A48" s="207" t="s">
        <v>671</v>
      </c>
      <c r="B48" s="214" t="s">
        <v>672</v>
      </c>
      <c r="C48" s="209" t="s">
        <v>407</v>
      </c>
      <c r="D48" s="157"/>
      <c r="E48" s="157"/>
      <c r="F48" s="188"/>
      <c r="G48" s="188"/>
      <c r="H48" s="209" t="s">
        <v>148</v>
      </c>
      <c r="I48" s="210" t="s">
        <v>2083</v>
      </c>
      <c r="J48" s="208" t="s">
        <v>409</v>
      </c>
      <c r="K48" s="213" t="s">
        <v>412</v>
      </c>
      <c r="L48" s="215">
        <v>2224</v>
      </c>
      <c r="M48" s="371"/>
      <c r="N48" s="208"/>
      <c r="O48" s="43"/>
      <c r="P48" s="2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4"/>
    </row>
    <row r="49" spans="1:29" s="2" customFormat="1" ht="20.100000000000001" customHeight="1" x14ac:dyDescent="0.3">
      <c r="A49" s="486" t="s">
        <v>80</v>
      </c>
      <c r="B49" s="487"/>
      <c r="C49" s="487"/>
      <c r="D49" s="487"/>
      <c r="E49" s="487"/>
      <c r="F49" s="487"/>
      <c r="G49" s="487"/>
      <c r="H49" s="487"/>
      <c r="I49" s="487"/>
      <c r="J49" s="487"/>
      <c r="K49" s="487"/>
      <c r="L49" s="487"/>
      <c r="M49" s="487"/>
      <c r="N49" s="488"/>
      <c r="O49" s="18"/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2" customFormat="1" ht="20.100000000000001" customHeight="1" x14ac:dyDescent="0.3">
      <c r="A50" s="32" t="s">
        <v>671</v>
      </c>
      <c r="B50" s="31" t="s">
        <v>672</v>
      </c>
      <c r="C50" s="5" t="s">
        <v>32</v>
      </c>
      <c r="D50" s="10"/>
      <c r="E50" s="10"/>
      <c r="F50" s="9" t="s">
        <v>514</v>
      </c>
      <c r="G50" s="79" t="s">
        <v>704</v>
      </c>
      <c r="H50" s="5" t="s">
        <v>166</v>
      </c>
      <c r="I50" s="58" t="s">
        <v>2083</v>
      </c>
      <c r="J50" s="6" t="s">
        <v>671</v>
      </c>
      <c r="K50" s="56" t="s">
        <v>111</v>
      </c>
      <c r="L50" s="60">
        <v>2225</v>
      </c>
      <c r="M50" s="367"/>
      <c r="N50" s="7"/>
      <c r="O50" s="18" t="e">
        <f>VLOOKUP(AB50,[1]ETerra_D!$A$1:$D$30000,4,0)</f>
        <v>#N/A</v>
      </c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3">
      <c r="A51" s="32" t="s">
        <v>671</v>
      </c>
      <c r="B51" s="31" t="s">
        <v>672</v>
      </c>
      <c r="C51" s="5" t="s">
        <v>2671</v>
      </c>
      <c r="D51" s="10"/>
      <c r="E51" s="10"/>
      <c r="F51" s="9" t="s">
        <v>515</v>
      </c>
      <c r="G51" s="79" t="s">
        <v>705</v>
      </c>
      <c r="H51" s="5" t="s">
        <v>166</v>
      </c>
      <c r="I51" s="58" t="s">
        <v>2083</v>
      </c>
      <c r="J51" s="6" t="s">
        <v>671</v>
      </c>
      <c r="K51" s="56" t="s">
        <v>111</v>
      </c>
      <c r="L51" s="60">
        <v>2226</v>
      </c>
      <c r="M51" s="367"/>
      <c r="N51" s="7"/>
      <c r="O51" s="18" t="e">
        <f>VLOOKUP(AB51,[1]ETerra_D!$A$1:$D$30000,4,0)</f>
        <v>#N/A</v>
      </c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3">
      <c r="A52" s="32" t="s">
        <v>671</v>
      </c>
      <c r="B52" s="31" t="s">
        <v>672</v>
      </c>
      <c r="C52" s="5" t="s">
        <v>2672</v>
      </c>
      <c r="D52" s="10"/>
      <c r="E52" s="10"/>
      <c r="F52" s="9" t="s">
        <v>516</v>
      </c>
      <c r="G52" s="79" t="s">
        <v>706</v>
      </c>
      <c r="H52" s="5" t="s">
        <v>166</v>
      </c>
      <c r="I52" s="58" t="s">
        <v>2083</v>
      </c>
      <c r="J52" s="6" t="s">
        <v>671</v>
      </c>
      <c r="K52" s="56" t="s">
        <v>111</v>
      </c>
      <c r="L52" s="60">
        <v>2227</v>
      </c>
      <c r="M52" s="367"/>
      <c r="N52" s="7"/>
      <c r="O52" s="18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2" customFormat="1" ht="20.100000000000001" customHeight="1" x14ac:dyDescent="0.3">
      <c r="A53" s="32" t="s">
        <v>671</v>
      </c>
      <c r="B53" s="31" t="s">
        <v>672</v>
      </c>
      <c r="C53" s="5" t="s">
        <v>2673</v>
      </c>
      <c r="D53" s="10"/>
      <c r="E53" s="10"/>
      <c r="F53" s="9" t="s">
        <v>517</v>
      </c>
      <c r="G53" s="79" t="s">
        <v>707</v>
      </c>
      <c r="H53" s="5" t="s">
        <v>166</v>
      </c>
      <c r="I53" s="58" t="s">
        <v>2083</v>
      </c>
      <c r="J53" s="6" t="s">
        <v>671</v>
      </c>
      <c r="K53" s="56" t="s">
        <v>111</v>
      </c>
      <c r="L53" s="60">
        <v>2228</v>
      </c>
      <c r="M53" s="367"/>
      <c r="N53" s="7"/>
      <c r="O53" s="18" t="e">
        <f>VLOOKUP(AB53,[1]ETerra_D!$A$1:$D$30000,4,0)</f>
        <v>#N/A</v>
      </c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s="2" customFormat="1" ht="20.100000000000001" customHeight="1" x14ac:dyDescent="0.3">
      <c r="A54" s="32" t="s">
        <v>671</v>
      </c>
      <c r="B54" s="31" t="s">
        <v>672</v>
      </c>
      <c r="C54" s="5" t="s">
        <v>2674</v>
      </c>
      <c r="D54" s="10"/>
      <c r="E54" s="10"/>
      <c r="F54" s="9" t="s">
        <v>518</v>
      </c>
      <c r="G54" s="79" t="s">
        <v>708</v>
      </c>
      <c r="H54" s="5" t="s">
        <v>166</v>
      </c>
      <c r="I54" s="58" t="s">
        <v>2083</v>
      </c>
      <c r="J54" s="6" t="s">
        <v>671</v>
      </c>
      <c r="K54" s="56" t="s">
        <v>111</v>
      </c>
      <c r="L54" s="60">
        <v>2229</v>
      </c>
      <c r="M54" s="367"/>
      <c r="N54" s="7"/>
      <c r="O54" s="18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2" customFormat="1" ht="20.100000000000001" customHeight="1" x14ac:dyDescent="0.3">
      <c r="A55" s="32" t="s">
        <v>671</v>
      </c>
      <c r="B55" s="31" t="s">
        <v>672</v>
      </c>
      <c r="C55" s="5" t="s">
        <v>31</v>
      </c>
      <c r="D55" s="10"/>
      <c r="E55" s="10"/>
      <c r="F55" s="9" t="s">
        <v>519</v>
      </c>
      <c r="G55" s="79" t="s">
        <v>709</v>
      </c>
      <c r="H55" s="5" t="s">
        <v>166</v>
      </c>
      <c r="I55" s="58" t="s">
        <v>2083</v>
      </c>
      <c r="J55" s="6" t="s">
        <v>671</v>
      </c>
      <c r="K55" s="56" t="s">
        <v>111</v>
      </c>
      <c r="L55" s="60">
        <v>2230</v>
      </c>
      <c r="M55" s="367"/>
      <c r="N55" s="7"/>
      <c r="O55" s="18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s="2" customFormat="1" ht="20.100000000000001" customHeight="1" x14ac:dyDescent="0.3">
      <c r="A56" s="32" t="s">
        <v>671</v>
      </c>
      <c r="B56" s="31" t="s">
        <v>672</v>
      </c>
      <c r="C56" s="5" t="s">
        <v>30</v>
      </c>
      <c r="D56" s="10"/>
      <c r="E56" s="10"/>
      <c r="F56" s="9" t="s">
        <v>520</v>
      </c>
      <c r="G56" s="79" t="s">
        <v>710</v>
      </c>
      <c r="H56" s="5" t="s">
        <v>166</v>
      </c>
      <c r="I56" s="58" t="s">
        <v>2083</v>
      </c>
      <c r="J56" s="6" t="s">
        <v>671</v>
      </c>
      <c r="K56" s="56" t="s">
        <v>111</v>
      </c>
      <c r="L56" s="60">
        <v>2231</v>
      </c>
      <c r="M56" s="367"/>
      <c r="N56" s="7"/>
      <c r="O56" s="18" t="e">
        <f>VLOOKUP(AB56,[1]ETerra_D!$A$1:$D$30000,4,0)</f>
        <v>#N/A</v>
      </c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s="2" customFormat="1" ht="20.100000000000001" customHeight="1" x14ac:dyDescent="0.3">
      <c r="A57" s="32" t="s">
        <v>671</v>
      </c>
      <c r="B57" s="31" t="s">
        <v>672</v>
      </c>
      <c r="C57" s="5" t="s">
        <v>29</v>
      </c>
      <c r="D57" s="10"/>
      <c r="E57" s="10"/>
      <c r="F57" s="9" t="s">
        <v>521</v>
      </c>
      <c r="G57" s="79" t="s">
        <v>711</v>
      </c>
      <c r="H57" s="5" t="s">
        <v>166</v>
      </c>
      <c r="I57" s="58" t="s">
        <v>2083</v>
      </c>
      <c r="J57" s="6" t="s">
        <v>671</v>
      </c>
      <c r="K57" s="56" t="s">
        <v>111</v>
      </c>
      <c r="L57" s="60">
        <v>2232</v>
      </c>
      <c r="M57" s="367"/>
      <c r="N57" s="7"/>
      <c r="O57" s="18" t="e">
        <f>VLOOKUP(AB57,[1]ETerra_D!$A$1:$D$30000,4,0)</f>
        <v>#N/A</v>
      </c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3">
      <c r="A58" s="32" t="s">
        <v>671</v>
      </c>
      <c r="B58" s="31" t="s">
        <v>672</v>
      </c>
      <c r="C58" s="5" t="s">
        <v>28</v>
      </c>
      <c r="D58" s="10"/>
      <c r="E58" s="10"/>
      <c r="F58" s="9" t="s">
        <v>547</v>
      </c>
      <c r="G58" s="79" t="s">
        <v>712</v>
      </c>
      <c r="H58" s="5" t="s">
        <v>166</v>
      </c>
      <c r="I58" s="58" t="s">
        <v>2083</v>
      </c>
      <c r="J58" s="6" t="s">
        <v>671</v>
      </c>
      <c r="K58" s="56" t="s">
        <v>111</v>
      </c>
      <c r="L58" s="60">
        <v>2233</v>
      </c>
      <c r="M58" s="367"/>
      <c r="N58" s="7"/>
      <c r="O58" s="18" t="e">
        <f>VLOOKUP(AB58,[1]ETerra_D!$A$1:$D$30000,4,0)</f>
        <v>#N/A</v>
      </c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3">
      <c r="A59" s="32" t="s">
        <v>671</v>
      </c>
      <c r="B59" s="31" t="s">
        <v>672</v>
      </c>
      <c r="C59" s="5" t="s">
        <v>27</v>
      </c>
      <c r="D59" s="10"/>
      <c r="E59" s="10"/>
      <c r="F59" s="9" t="s">
        <v>637</v>
      </c>
      <c r="G59" s="79" t="s">
        <v>713</v>
      </c>
      <c r="H59" s="5" t="s">
        <v>166</v>
      </c>
      <c r="I59" s="58" t="s">
        <v>2083</v>
      </c>
      <c r="J59" s="6" t="s">
        <v>671</v>
      </c>
      <c r="K59" s="56" t="s">
        <v>111</v>
      </c>
      <c r="L59" s="60">
        <v>2234</v>
      </c>
      <c r="M59" s="367"/>
      <c r="N59" s="7"/>
      <c r="O59" s="18" t="e">
        <f>VLOOKUP(AB59,[1]ETerra_D!$A$1:$D$30000,4,0)</f>
        <v>#N/A</v>
      </c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" customFormat="1" ht="20.100000000000001" customHeight="1" x14ac:dyDescent="0.3">
      <c r="A60" s="32" t="s">
        <v>671</v>
      </c>
      <c r="B60" s="31" t="s">
        <v>672</v>
      </c>
      <c r="C60" s="5" t="s">
        <v>26</v>
      </c>
      <c r="D60" s="10"/>
      <c r="E60" s="10"/>
      <c r="F60" s="9" t="s">
        <v>546</v>
      </c>
      <c r="G60" s="79" t="s">
        <v>714</v>
      </c>
      <c r="H60" s="5" t="s">
        <v>166</v>
      </c>
      <c r="I60" s="58" t="s">
        <v>2083</v>
      </c>
      <c r="J60" s="6" t="s">
        <v>671</v>
      </c>
      <c r="K60" s="56" t="s">
        <v>111</v>
      </c>
      <c r="L60" s="60">
        <v>2235</v>
      </c>
      <c r="M60" s="367"/>
      <c r="N60" s="7"/>
      <c r="O60" s="18" t="e">
        <f>VLOOKUP(AB60,[1]ETerra_D!$A$1:$D$30000,4,0)</f>
        <v>#N/A</v>
      </c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s="2" customFormat="1" ht="20.100000000000001" customHeight="1" x14ac:dyDescent="0.3">
      <c r="A61" s="32" t="s">
        <v>671</v>
      </c>
      <c r="B61" s="31" t="s">
        <v>672</v>
      </c>
      <c r="C61" s="233" t="s">
        <v>4844</v>
      </c>
      <c r="D61" s="10"/>
      <c r="E61" s="10"/>
      <c r="F61" s="376" t="s">
        <v>5338</v>
      </c>
      <c r="G61" s="79" t="s">
        <v>715</v>
      </c>
      <c r="H61" s="5" t="s">
        <v>148</v>
      </c>
      <c r="I61" s="58" t="s">
        <v>2083</v>
      </c>
      <c r="J61" s="6" t="s">
        <v>671</v>
      </c>
      <c r="K61" s="56" t="s">
        <v>111</v>
      </c>
      <c r="L61" s="60">
        <v>2236</v>
      </c>
      <c r="M61" s="367"/>
      <c r="N61" s="7"/>
      <c r="O61" s="18"/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2" customFormat="1" ht="20.100000000000001" customHeight="1" x14ac:dyDescent="0.3">
      <c r="A62" s="32" t="s">
        <v>671</v>
      </c>
      <c r="B62" s="31" t="s">
        <v>672</v>
      </c>
      <c r="C62" s="233" t="s">
        <v>4845</v>
      </c>
      <c r="D62" s="10"/>
      <c r="E62" s="10"/>
      <c r="F62" s="376" t="s">
        <v>5339</v>
      </c>
      <c r="G62" s="79" t="s">
        <v>716</v>
      </c>
      <c r="H62" s="5" t="s">
        <v>166</v>
      </c>
      <c r="I62" s="58" t="s">
        <v>2083</v>
      </c>
      <c r="J62" s="6" t="s">
        <v>671</v>
      </c>
      <c r="K62" s="56" t="s">
        <v>111</v>
      </c>
      <c r="L62" s="60">
        <v>2237</v>
      </c>
      <c r="M62" s="367"/>
      <c r="N62" s="7"/>
      <c r="O62" s="18"/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2" customFormat="1" ht="20.100000000000001" customHeight="1" x14ac:dyDescent="0.3">
      <c r="A63" s="32" t="s">
        <v>671</v>
      </c>
      <c r="B63" s="31" t="s">
        <v>672</v>
      </c>
      <c r="C63" s="5" t="s">
        <v>566</v>
      </c>
      <c r="D63" s="10"/>
      <c r="E63" s="10"/>
      <c r="F63" s="9" t="s">
        <v>652</v>
      </c>
      <c r="G63" s="79" t="s">
        <v>717</v>
      </c>
      <c r="H63" s="5" t="s">
        <v>166</v>
      </c>
      <c r="I63" s="58" t="s">
        <v>2083</v>
      </c>
      <c r="J63" s="6" t="s">
        <v>671</v>
      </c>
      <c r="K63" s="56" t="s">
        <v>111</v>
      </c>
      <c r="L63" s="60">
        <v>2238</v>
      </c>
      <c r="M63" s="367"/>
      <c r="N63" s="7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s="2" customFormat="1" ht="20.100000000000001" customHeight="1" x14ac:dyDescent="0.3">
      <c r="A64" s="32" t="s">
        <v>671</v>
      </c>
      <c r="B64" s="31" t="s">
        <v>672</v>
      </c>
      <c r="C64" s="5" t="s">
        <v>564</v>
      </c>
      <c r="D64" s="10"/>
      <c r="E64" s="10"/>
      <c r="F64" s="9" t="s">
        <v>653</v>
      </c>
      <c r="G64" s="79" t="s">
        <v>718</v>
      </c>
      <c r="H64" s="5" t="s">
        <v>166</v>
      </c>
      <c r="I64" s="58" t="s">
        <v>2083</v>
      </c>
      <c r="J64" s="6" t="s">
        <v>671</v>
      </c>
      <c r="K64" s="56" t="s">
        <v>111</v>
      </c>
      <c r="L64" s="60">
        <v>2239</v>
      </c>
      <c r="M64" s="367"/>
      <c r="N64" s="7"/>
      <c r="O64" s="18"/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s="2" customFormat="1" ht="20.100000000000001" customHeight="1" x14ac:dyDescent="0.3">
      <c r="A65" s="32" t="s">
        <v>671</v>
      </c>
      <c r="B65" s="31" t="s">
        <v>672</v>
      </c>
      <c r="C65" s="5" t="s">
        <v>565</v>
      </c>
      <c r="D65" s="10"/>
      <c r="E65" s="10"/>
      <c r="F65" s="9" t="s">
        <v>654</v>
      </c>
      <c r="G65" s="79" t="s">
        <v>719</v>
      </c>
      <c r="H65" s="5" t="s">
        <v>166</v>
      </c>
      <c r="I65" s="58" t="s">
        <v>2083</v>
      </c>
      <c r="J65" s="6" t="s">
        <v>671</v>
      </c>
      <c r="K65" s="56" t="s">
        <v>111</v>
      </c>
      <c r="L65" s="60">
        <v>2240</v>
      </c>
      <c r="M65" s="367"/>
      <c r="N65" s="7"/>
      <c r="O65" s="18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3">
      <c r="A66" s="32" t="s">
        <v>671</v>
      </c>
      <c r="B66" s="31" t="s">
        <v>672</v>
      </c>
      <c r="C66" s="5" t="s">
        <v>567</v>
      </c>
      <c r="D66" s="10"/>
      <c r="E66" s="10"/>
      <c r="F66" s="9" t="s">
        <v>655</v>
      </c>
      <c r="G66" s="79" t="s">
        <v>720</v>
      </c>
      <c r="H66" s="5" t="s">
        <v>166</v>
      </c>
      <c r="I66" s="58" t="s">
        <v>2083</v>
      </c>
      <c r="J66" s="6" t="s">
        <v>671</v>
      </c>
      <c r="K66" s="56" t="s">
        <v>111</v>
      </c>
      <c r="L66" s="60">
        <v>2241</v>
      </c>
      <c r="M66" s="367"/>
      <c r="N66" s="7"/>
      <c r="O66" s="18"/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2" customFormat="1" ht="20.100000000000001" customHeight="1" x14ac:dyDescent="0.3">
      <c r="A67" s="32" t="s">
        <v>671</v>
      </c>
      <c r="B67" s="31" t="s">
        <v>672</v>
      </c>
      <c r="C67" s="5" t="s">
        <v>568</v>
      </c>
      <c r="D67" s="10"/>
      <c r="E67" s="10"/>
      <c r="F67" s="9" t="s">
        <v>656</v>
      </c>
      <c r="G67" s="79" t="s">
        <v>721</v>
      </c>
      <c r="H67" s="5" t="s">
        <v>166</v>
      </c>
      <c r="I67" s="58" t="s">
        <v>2083</v>
      </c>
      <c r="J67" s="6" t="s">
        <v>671</v>
      </c>
      <c r="K67" s="56" t="s">
        <v>111</v>
      </c>
      <c r="L67" s="60">
        <v>2242</v>
      </c>
      <c r="M67" s="367"/>
      <c r="N67" s="7"/>
      <c r="O67" s="18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s="2" customFormat="1" ht="20.100000000000001" customHeight="1" x14ac:dyDescent="0.3">
      <c r="A68" s="32" t="s">
        <v>671</v>
      </c>
      <c r="B68" s="31" t="s">
        <v>672</v>
      </c>
      <c r="C68" s="5" t="s">
        <v>399</v>
      </c>
      <c r="D68" s="10"/>
      <c r="E68" s="10"/>
      <c r="F68" s="9" t="s">
        <v>541</v>
      </c>
      <c r="G68" s="79" t="s">
        <v>722</v>
      </c>
      <c r="H68" s="5" t="s">
        <v>166</v>
      </c>
      <c r="I68" s="58" t="s">
        <v>2083</v>
      </c>
      <c r="J68" s="6" t="s">
        <v>671</v>
      </c>
      <c r="K68" s="56" t="s">
        <v>111</v>
      </c>
      <c r="L68" s="60">
        <v>2243</v>
      </c>
      <c r="M68" s="367"/>
      <c r="N68" s="7"/>
      <c r="O68" s="18"/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2" customFormat="1" ht="20.100000000000001" customHeight="1" x14ac:dyDescent="0.3">
      <c r="A69" s="32" t="s">
        <v>671</v>
      </c>
      <c r="B69" s="31" t="s">
        <v>672</v>
      </c>
      <c r="C69" s="5" t="s">
        <v>562</v>
      </c>
      <c r="D69" s="10"/>
      <c r="E69" s="10"/>
      <c r="F69" s="9" t="s">
        <v>657</v>
      </c>
      <c r="G69" s="79" t="s">
        <v>723</v>
      </c>
      <c r="H69" s="5" t="s">
        <v>166</v>
      </c>
      <c r="I69" s="58" t="s">
        <v>2083</v>
      </c>
      <c r="J69" s="6" t="s">
        <v>671</v>
      </c>
      <c r="K69" s="56" t="s">
        <v>111</v>
      </c>
      <c r="L69" s="60">
        <v>2244</v>
      </c>
      <c r="M69" s="367"/>
      <c r="N69" s="7"/>
      <c r="O69" s="18"/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s="2" customFormat="1" ht="20.100000000000001" customHeight="1" x14ac:dyDescent="0.3">
      <c r="A70" s="32" t="s">
        <v>671</v>
      </c>
      <c r="B70" s="31" t="s">
        <v>672</v>
      </c>
      <c r="C70" s="5" t="s">
        <v>563</v>
      </c>
      <c r="D70" s="10"/>
      <c r="E70" s="10"/>
      <c r="F70" s="9" t="s">
        <v>658</v>
      </c>
      <c r="G70" s="79" t="s">
        <v>724</v>
      </c>
      <c r="H70" s="5" t="s">
        <v>166</v>
      </c>
      <c r="I70" s="58" t="s">
        <v>2083</v>
      </c>
      <c r="J70" s="6" t="s">
        <v>671</v>
      </c>
      <c r="K70" s="56" t="s">
        <v>111</v>
      </c>
      <c r="L70" s="60">
        <v>2245</v>
      </c>
      <c r="M70" s="367"/>
      <c r="N70" s="7"/>
      <c r="O70" s="18"/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3">
      <c r="A71" s="32" t="s">
        <v>671</v>
      </c>
      <c r="B71" s="31" t="s">
        <v>672</v>
      </c>
      <c r="C71" s="5" t="s">
        <v>1</v>
      </c>
      <c r="D71" s="10"/>
      <c r="E71" s="10"/>
      <c r="F71" s="9" t="s">
        <v>525</v>
      </c>
      <c r="G71" s="79" t="s">
        <v>725</v>
      </c>
      <c r="H71" s="5" t="s">
        <v>166</v>
      </c>
      <c r="I71" s="58" t="s">
        <v>2083</v>
      </c>
      <c r="J71" s="6" t="s">
        <v>671</v>
      </c>
      <c r="K71" s="56" t="s">
        <v>111</v>
      </c>
      <c r="L71" s="60">
        <v>2246</v>
      </c>
      <c r="M71" s="367"/>
      <c r="N71" s="7"/>
      <c r="O71" s="18" t="e">
        <f>VLOOKUP(AB71,[1]ETerra_D!$A$1:$D$30000,4,0)</f>
        <v>#N/A</v>
      </c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3">
      <c r="A72" s="32" t="s">
        <v>671</v>
      </c>
      <c r="B72" s="31" t="s">
        <v>672</v>
      </c>
      <c r="C72" s="5" t="s">
        <v>200</v>
      </c>
      <c r="D72" s="10"/>
      <c r="E72" s="10"/>
      <c r="F72" s="9" t="s">
        <v>522</v>
      </c>
      <c r="G72" s="79" t="s">
        <v>726</v>
      </c>
      <c r="H72" s="5" t="s">
        <v>166</v>
      </c>
      <c r="I72" s="58" t="s">
        <v>2083</v>
      </c>
      <c r="J72" s="6" t="s">
        <v>671</v>
      </c>
      <c r="K72" s="56" t="s">
        <v>111</v>
      </c>
      <c r="L72" s="60">
        <v>2247</v>
      </c>
      <c r="M72" s="367"/>
      <c r="N72" s="7"/>
      <c r="O72" s="18" t="e">
        <f>VLOOKUP(AB72,[1]ETerra_D!$A$1:$D$30000,4,0)</f>
        <v>#N/A</v>
      </c>
      <c r="P72" s="24"/>
      <c r="Q72" s="13"/>
      <c r="R72" s="27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2" customFormat="1" ht="20.100000000000001" customHeight="1" x14ac:dyDescent="0.3">
      <c r="A73" s="54" t="s">
        <v>671</v>
      </c>
      <c r="B73" s="409" t="s">
        <v>672</v>
      </c>
      <c r="C73" s="233" t="s">
        <v>5246</v>
      </c>
      <c r="D73" s="402"/>
      <c r="E73" s="402"/>
      <c r="F73" s="403" t="s">
        <v>5248</v>
      </c>
      <c r="G73" s="403" t="s">
        <v>5262</v>
      </c>
      <c r="H73" s="410" t="s">
        <v>166</v>
      </c>
      <c r="I73" s="321" t="s">
        <v>2083</v>
      </c>
      <c r="J73" s="7" t="s">
        <v>671</v>
      </c>
      <c r="K73" s="322" t="s">
        <v>111</v>
      </c>
      <c r="L73" s="323">
        <v>2248</v>
      </c>
      <c r="M73" s="367"/>
      <c r="N73" s="7"/>
      <c r="O73" s="1"/>
      <c r="P73" s="1"/>
      <c r="AC73" s="4"/>
    </row>
    <row r="74" spans="1:29" s="2" customFormat="1" ht="20.100000000000001" customHeight="1" x14ac:dyDescent="0.3">
      <c r="A74" s="191" t="s">
        <v>671</v>
      </c>
      <c r="B74" s="288" t="s">
        <v>672</v>
      </c>
      <c r="C74" s="269" t="s">
        <v>4896</v>
      </c>
      <c r="D74" s="291"/>
      <c r="E74" s="291"/>
      <c r="F74" s="300" t="s">
        <v>5249</v>
      </c>
      <c r="G74" s="300" t="s">
        <v>5263</v>
      </c>
      <c r="H74" s="344" t="s">
        <v>166</v>
      </c>
      <c r="I74" s="196" t="s">
        <v>2083</v>
      </c>
      <c r="J74" s="197" t="s">
        <v>671</v>
      </c>
      <c r="K74" s="198" t="s">
        <v>111</v>
      </c>
      <c r="L74" s="199">
        <v>2249</v>
      </c>
      <c r="M74" s="200"/>
      <c r="N74" s="197"/>
      <c r="O74" s="1"/>
      <c r="P74" s="1"/>
      <c r="AC74" s="4"/>
    </row>
    <row r="75" spans="1:29" s="2" customFormat="1" ht="20.100000000000001" customHeight="1" x14ac:dyDescent="0.3">
      <c r="A75" s="191" t="s">
        <v>671</v>
      </c>
      <c r="B75" s="288" t="s">
        <v>672</v>
      </c>
      <c r="C75" s="269" t="s">
        <v>4896</v>
      </c>
      <c r="D75" s="291"/>
      <c r="E75" s="291"/>
      <c r="F75" s="300" t="s">
        <v>5250</v>
      </c>
      <c r="G75" s="300" t="s">
        <v>5264</v>
      </c>
      <c r="H75" s="344" t="s">
        <v>166</v>
      </c>
      <c r="I75" s="196" t="s">
        <v>2083</v>
      </c>
      <c r="J75" s="197" t="s">
        <v>671</v>
      </c>
      <c r="K75" s="198" t="s">
        <v>111</v>
      </c>
      <c r="L75" s="199">
        <v>2250</v>
      </c>
      <c r="M75" s="200"/>
      <c r="N75" s="197"/>
      <c r="O75" s="1"/>
      <c r="P75" s="1"/>
      <c r="AC75" s="4"/>
    </row>
    <row r="76" spans="1:29" s="2" customFormat="1" ht="20.100000000000001" customHeight="1" x14ac:dyDescent="0.3">
      <c r="A76" s="191" t="s">
        <v>671</v>
      </c>
      <c r="B76" s="288" t="s">
        <v>672</v>
      </c>
      <c r="C76" s="269" t="s">
        <v>4896</v>
      </c>
      <c r="D76" s="291"/>
      <c r="E76" s="291"/>
      <c r="F76" s="300" t="s">
        <v>5251</v>
      </c>
      <c r="G76" s="300" t="s">
        <v>5265</v>
      </c>
      <c r="H76" s="344" t="s">
        <v>166</v>
      </c>
      <c r="I76" s="196" t="s">
        <v>2083</v>
      </c>
      <c r="J76" s="197" t="s">
        <v>671</v>
      </c>
      <c r="K76" s="198" t="s">
        <v>111</v>
      </c>
      <c r="L76" s="199">
        <v>2251</v>
      </c>
      <c r="M76" s="200"/>
      <c r="N76" s="197"/>
      <c r="O76" s="1"/>
      <c r="P76" s="1"/>
      <c r="AC76" s="4"/>
    </row>
    <row r="77" spans="1:29" s="2" customFormat="1" ht="20.100000000000001" customHeight="1" x14ac:dyDescent="0.3">
      <c r="A77" s="191" t="s">
        <v>671</v>
      </c>
      <c r="B77" s="288" t="s">
        <v>672</v>
      </c>
      <c r="C77" s="269" t="s">
        <v>4896</v>
      </c>
      <c r="D77" s="291"/>
      <c r="E77" s="291"/>
      <c r="F77" s="300" t="s">
        <v>5252</v>
      </c>
      <c r="G77" s="300" t="s">
        <v>5266</v>
      </c>
      <c r="H77" s="344" t="s">
        <v>166</v>
      </c>
      <c r="I77" s="196" t="s">
        <v>2083</v>
      </c>
      <c r="J77" s="197" t="s">
        <v>671</v>
      </c>
      <c r="K77" s="198" t="s">
        <v>111</v>
      </c>
      <c r="L77" s="199">
        <v>2252</v>
      </c>
      <c r="M77" s="200"/>
      <c r="N77" s="197"/>
      <c r="O77" s="1"/>
      <c r="P77" s="1"/>
      <c r="AC77" s="4"/>
    </row>
    <row r="78" spans="1:29" s="2" customFormat="1" ht="20.100000000000001" customHeight="1" x14ac:dyDescent="0.3">
      <c r="A78" s="191" t="s">
        <v>671</v>
      </c>
      <c r="B78" s="288" t="s">
        <v>672</v>
      </c>
      <c r="C78" s="269" t="s">
        <v>4896</v>
      </c>
      <c r="D78" s="291"/>
      <c r="E78" s="291"/>
      <c r="F78" s="300" t="s">
        <v>5253</v>
      </c>
      <c r="G78" s="300" t="s">
        <v>5267</v>
      </c>
      <c r="H78" s="344" t="s">
        <v>166</v>
      </c>
      <c r="I78" s="196" t="s">
        <v>2083</v>
      </c>
      <c r="J78" s="197" t="s">
        <v>671</v>
      </c>
      <c r="K78" s="198" t="s">
        <v>111</v>
      </c>
      <c r="L78" s="199">
        <v>2253</v>
      </c>
      <c r="M78" s="200"/>
      <c r="N78" s="197"/>
      <c r="O78" s="1"/>
      <c r="P78" s="1"/>
      <c r="AC78" s="4"/>
    </row>
    <row r="79" spans="1:29" s="2" customForma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"/>
      <c r="N79" s="3"/>
      <c r="O79" s="1"/>
      <c r="P79" s="1"/>
      <c r="AC79" s="4"/>
    </row>
    <row r="80" spans="1:29" s="2" customForma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"/>
      <c r="N80" s="3"/>
      <c r="O80" s="1"/>
      <c r="P80" s="1"/>
      <c r="AC80" s="4"/>
    </row>
    <row r="81" spans="1:29" s="2" customForma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"/>
      <c r="N81" s="3"/>
      <c r="O81" s="1"/>
      <c r="P81" s="1"/>
      <c r="AC81" s="4"/>
    </row>
    <row r="82" spans="1:29" s="2" customForma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"/>
      <c r="N82" s="3"/>
      <c r="O82" s="1"/>
      <c r="P82" s="1"/>
      <c r="AC82" s="4"/>
    </row>
    <row r="83" spans="1:29" s="2" customForma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"/>
      <c r="N83" s="3"/>
      <c r="O83" s="1"/>
      <c r="P83" s="1"/>
      <c r="AC83" s="4"/>
    </row>
    <row r="84" spans="1:29" s="2" customForma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"/>
      <c r="N84" s="3"/>
      <c r="O84" s="1"/>
      <c r="P84" s="1"/>
      <c r="AC84" s="4"/>
    </row>
    <row r="85" spans="1:29" s="2" customForma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"/>
      <c r="N85" s="3"/>
      <c r="O85" s="1"/>
      <c r="P85" s="1"/>
      <c r="AC85" s="4"/>
    </row>
    <row r="86" spans="1:29" s="2" customForma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"/>
      <c r="N86" s="3"/>
      <c r="O86" s="1"/>
      <c r="P86" s="1"/>
      <c r="AC86" s="4"/>
    </row>
    <row r="87" spans="1:29" s="2" customForma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"/>
      <c r="N87" s="3"/>
      <c r="O87" s="1"/>
      <c r="P87" s="1"/>
      <c r="AC87" s="4"/>
    </row>
    <row r="88" spans="1:29" s="2" customForma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3"/>
      <c r="N88" s="3"/>
      <c r="O88" s="1"/>
      <c r="P88" s="1"/>
      <c r="AC88" s="4"/>
    </row>
    <row r="89" spans="1:29" s="2" customForma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"/>
      <c r="N89" s="3"/>
      <c r="O89" s="1"/>
      <c r="P89" s="1"/>
      <c r="AC89" s="4"/>
    </row>
    <row r="90" spans="1:29" s="2" customForma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"/>
      <c r="N90" s="3"/>
      <c r="O90" s="1"/>
      <c r="P90" s="1"/>
      <c r="AC90" s="4"/>
    </row>
  </sheetData>
  <sheetProtection selectLockedCells="1" selectUnlockedCells="1"/>
  <mergeCells count="23">
    <mergeCell ref="M25:N25"/>
    <mergeCell ref="M42:N42"/>
    <mergeCell ref="M34:N34"/>
    <mergeCell ref="M35:N35"/>
    <mergeCell ref="M36:N36"/>
    <mergeCell ref="M37:N37"/>
    <mergeCell ref="M28:N28"/>
    <mergeCell ref="G3:H3"/>
    <mergeCell ref="A22:N22"/>
    <mergeCell ref="A39:N39"/>
    <mergeCell ref="A49:N49"/>
    <mergeCell ref="V3:AB3"/>
    <mergeCell ref="C4:G4"/>
    <mergeCell ref="I4:N4"/>
    <mergeCell ref="A6:N6"/>
    <mergeCell ref="A13:N13"/>
    <mergeCell ref="A21:N21"/>
    <mergeCell ref="A1:B4"/>
    <mergeCell ref="C1:J1"/>
    <mergeCell ref="K1:N2"/>
    <mergeCell ref="C2:J2"/>
    <mergeCell ref="I3:N3"/>
    <mergeCell ref="C3:F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7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1800-0151-44D3-ADDF-6266A1A199F5}">
  <sheetPr>
    <pageSetUpPr fitToPage="1"/>
  </sheetPr>
  <dimension ref="A1:AU73"/>
  <sheetViews>
    <sheetView view="pageBreakPreview" topLeftCell="F1" zoomScale="85" zoomScaleNormal="75" zoomScaleSheetLayoutView="85" workbookViewId="0">
      <pane ySplit="5" topLeftCell="A6" activePane="bottomLeft" state="frozen"/>
      <selection activeCell="A2" sqref="A2:B2"/>
      <selection pane="bottomLeft" activeCell="M29" sqref="M29:M30"/>
    </sheetView>
  </sheetViews>
  <sheetFormatPr defaultRowHeight="14.4" x14ac:dyDescent="0.3"/>
  <cols>
    <col min="1" max="1" width="7.44140625" style="1" customWidth="1"/>
    <col min="2" max="2" width="11.21875" style="1" customWidth="1"/>
    <col min="3" max="3" width="64.5546875" style="1" bestFit="1" customWidth="1"/>
    <col min="4" max="4" width="6.21875" style="1" bestFit="1" customWidth="1"/>
    <col min="5" max="5" width="9.88671875" style="1" customWidth="1"/>
    <col min="6" max="6" width="41.21875" style="1" bestFit="1" customWidth="1"/>
    <col min="7" max="7" width="15.33203125" style="1" customWidth="1"/>
    <col min="8" max="8" width="23.6640625" style="1" bestFit="1" customWidth="1"/>
    <col min="9" max="9" width="14.6640625" style="1" bestFit="1" customWidth="1"/>
    <col min="10" max="10" width="10.33203125" style="1" customWidth="1"/>
    <col min="11" max="11" width="11.6640625" style="1" customWidth="1"/>
    <col min="12" max="12" width="13.88671875" style="1" customWidth="1"/>
    <col min="13" max="14" width="4.109375" style="3" bestFit="1" customWidth="1"/>
    <col min="15" max="15" width="3.88671875" style="1" hidden="1" customWidth="1"/>
    <col min="16" max="16" width="71.6640625" style="1" bestFit="1" customWidth="1"/>
    <col min="17" max="17" width="36.44140625" style="2" bestFit="1" customWidth="1"/>
    <col min="18" max="18" width="13.33203125" style="2" customWidth="1"/>
    <col min="19" max="19" width="15" style="2" customWidth="1"/>
    <col min="20" max="20" width="31.44140625" style="2" bestFit="1" customWidth="1"/>
    <col min="21" max="21" width="52.109375" style="2" customWidth="1"/>
    <col min="22" max="22" width="14.5546875" style="2" customWidth="1"/>
    <col min="23" max="23" width="16.5546875" style="2" customWidth="1"/>
    <col min="24" max="24" width="10.44140625" style="2" customWidth="1"/>
    <col min="25" max="25" width="10.88671875" style="2" customWidth="1"/>
    <col min="26" max="26" width="7.88671875" style="2" customWidth="1"/>
    <col min="27" max="27" width="4.5546875" style="2" customWidth="1"/>
    <col min="28" max="47" width="8.88671875" style="2"/>
    <col min="48" max="16384" width="8.88671875" style="1"/>
  </cols>
  <sheetData>
    <row r="1" spans="1:29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161</v>
      </c>
      <c r="L1" s="465"/>
      <c r="M1" s="465"/>
      <c r="N1" s="465"/>
    </row>
    <row r="2" spans="1:29" ht="31.8" customHeight="1" x14ac:dyDescent="0.3">
      <c r="A2" s="458"/>
      <c r="B2" s="459"/>
      <c r="C2" s="466" t="s">
        <v>4495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9" ht="28.8" customHeight="1" x14ac:dyDescent="0.25">
      <c r="A3" s="458"/>
      <c r="B3" s="459"/>
      <c r="C3" s="469" t="s">
        <v>4837</v>
      </c>
      <c r="D3" s="469"/>
      <c r="E3" s="469"/>
      <c r="F3" s="469"/>
      <c r="G3" s="470" t="str">
        <f>Capa!G91</f>
        <v>IP:10.39.13.39</v>
      </c>
      <c r="H3" s="471"/>
      <c r="I3" s="468" t="s">
        <v>63</v>
      </c>
      <c r="J3" s="468"/>
      <c r="K3" s="468"/>
      <c r="L3" s="468"/>
      <c r="M3" s="468"/>
      <c r="N3" s="468"/>
      <c r="O3" s="15" t="s">
        <v>55</v>
      </c>
      <c r="P3" s="20"/>
      <c r="Q3" s="13"/>
      <c r="R3" s="13"/>
      <c r="S3" s="13"/>
      <c r="T3" s="13"/>
      <c r="U3" s="13"/>
      <c r="V3" s="449"/>
      <c r="W3" s="449"/>
      <c r="X3" s="449"/>
      <c r="Y3" s="449"/>
      <c r="Z3" s="449"/>
      <c r="AA3" s="449"/>
      <c r="AB3" s="449"/>
    </row>
    <row r="4" spans="1:29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9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3">
      <c r="A7" s="32"/>
      <c r="B7" s="31"/>
      <c r="C7" s="5"/>
      <c r="D7" s="10"/>
      <c r="E7" s="10"/>
      <c r="F7" s="9"/>
      <c r="G7" s="5"/>
      <c r="H7" s="5"/>
      <c r="I7" s="56"/>
      <c r="J7" s="6"/>
      <c r="K7" s="56"/>
      <c r="L7" s="59"/>
      <c r="M7" s="8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s="2" customFormat="1" ht="20.100000000000001" customHeight="1" x14ac:dyDescent="0.25">
      <c r="A8" s="443" t="s">
        <v>59</v>
      </c>
      <c r="B8" s="444"/>
      <c r="C8" s="444"/>
      <c r="D8" s="444"/>
      <c r="E8" s="444"/>
      <c r="F8" s="444"/>
      <c r="G8" s="444"/>
      <c r="H8" s="444"/>
      <c r="I8" s="444"/>
      <c r="J8" s="444"/>
      <c r="K8" s="444"/>
      <c r="L8" s="444"/>
      <c r="M8" s="444"/>
      <c r="N8" s="445"/>
      <c r="O8" s="17"/>
      <c r="P8" s="23"/>
      <c r="Q8" s="23"/>
      <c r="R8" s="23"/>
      <c r="S8" s="23"/>
      <c r="T8" s="23"/>
      <c r="U8" s="23"/>
      <c r="V8" s="13"/>
      <c r="W8" s="13"/>
      <c r="X8" s="13"/>
      <c r="Y8" s="13"/>
      <c r="Z8" s="13"/>
      <c r="AA8" s="13"/>
      <c r="AB8" s="13"/>
      <c r="AC8" s="4"/>
    </row>
    <row r="9" spans="1:29" s="2" customFormat="1" ht="20.100000000000001" customHeight="1" x14ac:dyDescent="0.3">
      <c r="A9" s="32" t="s">
        <v>2107</v>
      </c>
      <c r="B9" s="31" t="s">
        <v>2108</v>
      </c>
      <c r="C9" s="44" t="s">
        <v>4430</v>
      </c>
      <c r="D9" s="45"/>
      <c r="E9" s="45"/>
      <c r="F9" s="46" t="s">
        <v>4463</v>
      </c>
      <c r="G9" s="80" t="s">
        <v>4496</v>
      </c>
      <c r="H9" s="47" t="s">
        <v>4420</v>
      </c>
      <c r="I9" s="64" t="s">
        <v>2082</v>
      </c>
      <c r="J9" s="47" t="s">
        <v>2107</v>
      </c>
      <c r="K9" s="64" t="s">
        <v>160</v>
      </c>
      <c r="L9" s="228">
        <v>3200</v>
      </c>
      <c r="M9" s="370"/>
      <c r="N9" s="47"/>
      <c r="O9" s="18" t="e">
        <f>VLOOKUP(AB9,[1]ETerra_C!$A$1:$D$30000,2,0)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s="2" customFormat="1" ht="20.100000000000001" customHeight="1" x14ac:dyDescent="0.3">
      <c r="A10" s="32"/>
      <c r="B10" s="53"/>
      <c r="C10" s="50"/>
      <c r="D10" s="51"/>
      <c r="E10" s="51"/>
      <c r="F10" s="52"/>
      <c r="G10" s="81"/>
      <c r="H10" s="53"/>
      <c r="I10" s="66"/>
      <c r="J10" s="53"/>
      <c r="K10" s="66"/>
      <c r="L10" s="67"/>
      <c r="M10" s="54"/>
      <c r="N10" s="53"/>
      <c r="O10" s="175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s="2" customFormat="1" ht="20.100000000000001" customHeight="1" x14ac:dyDescent="0.3">
      <c r="A11" s="446" t="s">
        <v>79</v>
      </c>
      <c r="B11" s="447"/>
      <c r="C11" s="447"/>
      <c r="D11" s="447"/>
      <c r="E11" s="447"/>
      <c r="F11" s="447"/>
      <c r="G11" s="447"/>
      <c r="H11" s="447"/>
      <c r="I11" s="447"/>
      <c r="J11" s="447"/>
      <c r="K11" s="447"/>
      <c r="L11" s="447"/>
      <c r="M11" s="447"/>
      <c r="N11" s="448"/>
      <c r="O11" s="18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s="2" customFormat="1" ht="20.100000000000001" customHeight="1" x14ac:dyDescent="0.3">
      <c r="A12" s="32" t="s">
        <v>2107</v>
      </c>
      <c r="B12" s="31" t="s">
        <v>2108</v>
      </c>
      <c r="C12" s="5" t="s">
        <v>33</v>
      </c>
      <c r="D12" s="10"/>
      <c r="E12" s="10"/>
      <c r="F12" s="9" t="s">
        <v>4570</v>
      </c>
      <c r="G12" s="79" t="s">
        <v>4540</v>
      </c>
      <c r="H12" s="5" t="s">
        <v>148</v>
      </c>
      <c r="I12" s="58" t="s">
        <v>2083</v>
      </c>
      <c r="J12" s="6" t="s">
        <v>2107</v>
      </c>
      <c r="K12" s="56" t="s">
        <v>111</v>
      </c>
      <c r="L12" s="132">
        <v>3200</v>
      </c>
      <c r="M12" s="367"/>
      <c r="N12" s="7"/>
      <c r="O12" s="18" t="e">
        <f>VLOOKUP(AB12,[1]ETerra_D!$A$1:$D$30000,4,0)</f>
        <v>#N/A</v>
      </c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s="2" customFormat="1" ht="20.100000000000001" customHeight="1" x14ac:dyDescent="0.3">
      <c r="A13" s="32" t="s">
        <v>2107</v>
      </c>
      <c r="B13" s="31" t="s">
        <v>2108</v>
      </c>
      <c r="C13" s="50" t="s">
        <v>154</v>
      </c>
      <c r="D13" s="51"/>
      <c r="E13" s="51"/>
      <c r="F13" s="52" t="s">
        <v>4571</v>
      </c>
      <c r="G13" s="81" t="s">
        <v>4541</v>
      </c>
      <c r="H13" s="50" t="s">
        <v>148</v>
      </c>
      <c r="I13" s="58" t="s">
        <v>2083</v>
      </c>
      <c r="J13" s="6" t="s">
        <v>2107</v>
      </c>
      <c r="K13" s="56" t="s">
        <v>111</v>
      </c>
      <c r="L13" s="132">
        <v>3201</v>
      </c>
      <c r="M13" s="371"/>
      <c r="N13" s="55"/>
      <c r="O13" s="43" t="e">
        <f>VLOOKUP(AB13,[1]ETerra_D!$A$1:$D$30000,4,0)</f>
        <v>#N/A</v>
      </c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s="2" customFormat="1" ht="20.100000000000001" customHeight="1" x14ac:dyDescent="0.3">
      <c r="A14" s="32" t="s">
        <v>2107</v>
      </c>
      <c r="B14" s="31" t="s">
        <v>2108</v>
      </c>
      <c r="C14" s="50" t="s">
        <v>155</v>
      </c>
      <c r="D14" s="51"/>
      <c r="E14" s="51"/>
      <c r="F14" s="52" t="s">
        <v>4572</v>
      </c>
      <c r="G14" s="81" t="s">
        <v>4542</v>
      </c>
      <c r="H14" s="50" t="s">
        <v>148</v>
      </c>
      <c r="I14" s="58" t="s">
        <v>2083</v>
      </c>
      <c r="J14" s="6" t="s">
        <v>2107</v>
      </c>
      <c r="K14" s="56" t="s">
        <v>111</v>
      </c>
      <c r="L14" s="132">
        <v>3202</v>
      </c>
      <c r="M14" s="371"/>
      <c r="N14" s="55"/>
      <c r="O14" s="43"/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3">
      <c r="A15" s="32" t="s">
        <v>2107</v>
      </c>
      <c r="B15" s="31" t="s">
        <v>2108</v>
      </c>
      <c r="C15" s="50" t="s">
        <v>156</v>
      </c>
      <c r="D15" s="51"/>
      <c r="E15" s="51"/>
      <c r="F15" s="52" t="s">
        <v>4573</v>
      </c>
      <c r="G15" s="81" t="s">
        <v>4543</v>
      </c>
      <c r="H15" s="50" t="s">
        <v>148</v>
      </c>
      <c r="I15" s="58" t="s">
        <v>2083</v>
      </c>
      <c r="J15" s="6" t="s">
        <v>2107</v>
      </c>
      <c r="K15" s="56" t="s">
        <v>111</v>
      </c>
      <c r="L15" s="132">
        <v>3203</v>
      </c>
      <c r="M15" s="371"/>
      <c r="N15" s="55"/>
      <c r="O15" s="43"/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3">
      <c r="A16" s="32" t="s">
        <v>2107</v>
      </c>
      <c r="B16" s="31" t="s">
        <v>2108</v>
      </c>
      <c r="C16" s="50" t="s">
        <v>4417</v>
      </c>
      <c r="D16" s="51"/>
      <c r="E16" s="51"/>
      <c r="F16" s="52" t="s">
        <v>4574</v>
      </c>
      <c r="G16" s="81" t="s">
        <v>4544</v>
      </c>
      <c r="H16" s="50" t="s">
        <v>4418</v>
      </c>
      <c r="I16" s="58" t="s">
        <v>2083</v>
      </c>
      <c r="J16" s="6" t="s">
        <v>2107</v>
      </c>
      <c r="K16" s="180" t="s">
        <v>111</v>
      </c>
      <c r="L16" s="132">
        <v>3204</v>
      </c>
      <c r="M16" s="371"/>
      <c r="N16" s="55"/>
      <c r="O16" s="43"/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3">
      <c r="A17" s="32" t="s">
        <v>2107</v>
      </c>
      <c r="B17" s="31" t="s">
        <v>2108</v>
      </c>
      <c r="C17" s="50" t="s">
        <v>4419</v>
      </c>
      <c r="D17" s="51"/>
      <c r="E17" s="51"/>
      <c r="F17" s="52" t="s">
        <v>4488</v>
      </c>
      <c r="G17" s="81" t="s">
        <v>4498</v>
      </c>
      <c r="H17" s="50" t="s">
        <v>148</v>
      </c>
      <c r="I17" s="58" t="s">
        <v>2083</v>
      </c>
      <c r="J17" s="6" t="s">
        <v>2107</v>
      </c>
      <c r="K17" s="180" t="s">
        <v>111</v>
      </c>
      <c r="L17" s="132">
        <v>3205</v>
      </c>
      <c r="M17" s="371"/>
      <c r="N17" s="55"/>
      <c r="O17" s="175"/>
      <c r="P17" s="24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3">
      <c r="A18" s="32" t="s">
        <v>2107</v>
      </c>
      <c r="B18" s="31" t="s">
        <v>2108</v>
      </c>
      <c r="C18" s="50" t="s">
        <v>3778</v>
      </c>
      <c r="D18" s="51"/>
      <c r="E18" s="51"/>
      <c r="F18" s="52" t="s">
        <v>4569</v>
      </c>
      <c r="G18" s="81" t="s">
        <v>4499</v>
      </c>
      <c r="H18" s="50" t="s">
        <v>166</v>
      </c>
      <c r="I18" s="58" t="s">
        <v>2083</v>
      </c>
      <c r="J18" s="6" t="s">
        <v>2107</v>
      </c>
      <c r="K18" s="180" t="s">
        <v>111</v>
      </c>
      <c r="L18" s="132">
        <v>3206</v>
      </c>
      <c r="M18" s="371"/>
      <c r="N18" s="55"/>
      <c r="O18" s="175"/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3">
      <c r="A19" s="32" t="s">
        <v>2107</v>
      </c>
      <c r="B19" s="31" t="s">
        <v>2108</v>
      </c>
      <c r="C19" s="50" t="s">
        <v>4509</v>
      </c>
      <c r="D19" s="51"/>
      <c r="E19" s="51"/>
      <c r="F19" s="52" t="s">
        <v>4575</v>
      </c>
      <c r="G19" s="81" t="s">
        <v>4500</v>
      </c>
      <c r="H19" s="50" t="s">
        <v>148</v>
      </c>
      <c r="I19" s="58" t="s">
        <v>2083</v>
      </c>
      <c r="J19" s="6" t="s">
        <v>2107</v>
      </c>
      <c r="K19" s="180" t="s">
        <v>111</v>
      </c>
      <c r="L19" s="132">
        <v>3207</v>
      </c>
      <c r="M19" s="371"/>
      <c r="N19" s="55"/>
      <c r="O19" s="175"/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3">
      <c r="A20" s="32" t="s">
        <v>2107</v>
      </c>
      <c r="B20" s="31" t="s">
        <v>2108</v>
      </c>
      <c r="C20" s="50" t="s">
        <v>4510</v>
      </c>
      <c r="D20" s="51"/>
      <c r="E20" s="51"/>
      <c r="F20" s="52" t="s">
        <v>4576</v>
      </c>
      <c r="G20" s="81" t="s">
        <v>4501</v>
      </c>
      <c r="H20" s="50" t="s">
        <v>148</v>
      </c>
      <c r="I20" s="58" t="s">
        <v>2083</v>
      </c>
      <c r="J20" s="6" t="s">
        <v>2107</v>
      </c>
      <c r="K20" s="180" t="s">
        <v>111</v>
      </c>
      <c r="L20" s="132">
        <v>3208</v>
      </c>
      <c r="M20" s="371"/>
      <c r="N20" s="55"/>
      <c r="O20" s="175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3">
      <c r="A21" s="32" t="s">
        <v>2107</v>
      </c>
      <c r="B21" s="31" t="s">
        <v>2108</v>
      </c>
      <c r="C21" s="50" t="s">
        <v>4511</v>
      </c>
      <c r="D21" s="51"/>
      <c r="E21" s="51"/>
      <c r="F21" s="52" t="s">
        <v>4577</v>
      </c>
      <c r="G21" s="81" t="s">
        <v>4502</v>
      </c>
      <c r="H21" s="50" t="s">
        <v>148</v>
      </c>
      <c r="I21" s="58" t="s">
        <v>2083</v>
      </c>
      <c r="J21" s="6" t="s">
        <v>2107</v>
      </c>
      <c r="K21" s="180" t="s">
        <v>111</v>
      </c>
      <c r="L21" s="132">
        <v>3209</v>
      </c>
      <c r="M21" s="371"/>
      <c r="N21" s="55"/>
      <c r="O21" s="175"/>
      <c r="P21" s="24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3">
      <c r="A22" s="32" t="s">
        <v>2107</v>
      </c>
      <c r="B22" s="31" t="s">
        <v>2108</v>
      </c>
      <c r="C22" s="50" t="s">
        <v>4512</v>
      </c>
      <c r="D22" s="51"/>
      <c r="E22" s="51"/>
      <c r="F22" s="52" t="s">
        <v>4578</v>
      </c>
      <c r="G22" s="81" t="s">
        <v>4503</v>
      </c>
      <c r="H22" s="50" t="s">
        <v>148</v>
      </c>
      <c r="I22" s="58" t="s">
        <v>2083</v>
      </c>
      <c r="J22" s="6" t="s">
        <v>2107</v>
      </c>
      <c r="K22" s="180" t="s">
        <v>111</v>
      </c>
      <c r="L22" s="132">
        <v>3210</v>
      </c>
      <c r="M22" s="371"/>
      <c r="N22" s="55"/>
      <c r="O22" s="175"/>
      <c r="P22" s="24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3">
      <c r="A23" s="32" t="s">
        <v>2107</v>
      </c>
      <c r="B23" s="31" t="s">
        <v>2108</v>
      </c>
      <c r="C23" s="50" t="s">
        <v>4513</v>
      </c>
      <c r="D23" s="51"/>
      <c r="E23" s="51"/>
      <c r="F23" s="52" t="s">
        <v>4579</v>
      </c>
      <c r="G23" s="81" t="s">
        <v>4504</v>
      </c>
      <c r="H23" s="50" t="s">
        <v>148</v>
      </c>
      <c r="I23" s="58" t="s">
        <v>2083</v>
      </c>
      <c r="J23" s="6" t="s">
        <v>2107</v>
      </c>
      <c r="K23" s="180" t="s">
        <v>111</v>
      </c>
      <c r="L23" s="132">
        <v>3211</v>
      </c>
      <c r="M23" s="371"/>
      <c r="N23" s="55"/>
      <c r="O23" s="175"/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3">
      <c r="A24" s="32" t="s">
        <v>2107</v>
      </c>
      <c r="B24" s="31" t="s">
        <v>2108</v>
      </c>
      <c r="C24" s="50" t="s">
        <v>4514</v>
      </c>
      <c r="D24" s="51"/>
      <c r="E24" s="51"/>
      <c r="F24" s="52" t="s">
        <v>4580</v>
      </c>
      <c r="G24" s="81" t="s">
        <v>4497</v>
      </c>
      <c r="H24" s="50" t="s">
        <v>148</v>
      </c>
      <c r="I24" s="58" t="s">
        <v>2083</v>
      </c>
      <c r="J24" s="6" t="s">
        <v>2107</v>
      </c>
      <c r="K24" s="180" t="s">
        <v>111</v>
      </c>
      <c r="L24" s="132">
        <v>3212</v>
      </c>
      <c r="M24" s="371"/>
      <c r="N24" s="55"/>
      <c r="O24" s="175"/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3">
      <c r="A25" s="32" t="s">
        <v>2107</v>
      </c>
      <c r="B25" s="31" t="s">
        <v>2108</v>
      </c>
      <c r="C25" s="50" t="s">
        <v>4515</v>
      </c>
      <c r="D25" s="51"/>
      <c r="E25" s="51"/>
      <c r="F25" s="52" t="s">
        <v>4581</v>
      </c>
      <c r="G25" s="81" t="s">
        <v>4506</v>
      </c>
      <c r="H25" s="50" t="s">
        <v>148</v>
      </c>
      <c r="I25" s="58" t="s">
        <v>2083</v>
      </c>
      <c r="J25" s="6" t="s">
        <v>2107</v>
      </c>
      <c r="K25" s="180" t="s">
        <v>111</v>
      </c>
      <c r="L25" s="132">
        <v>3213</v>
      </c>
      <c r="M25" s="371"/>
      <c r="N25" s="55"/>
      <c r="O25" s="175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3">
      <c r="A26" s="32" t="s">
        <v>2107</v>
      </c>
      <c r="B26" s="31" t="s">
        <v>2108</v>
      </c>
      <c r="C26" s="50" t="s">
        <v>4516</v>
      </c>
      <c r="D26" s="51"/>
      <c r="E26" s="51"/>
      <c r="F26" s="52" t="s">
        <v>4582</v>
      </c>
      <c r="G26" s="81" t="s">
        <v>4505</v>
      </c>
      <c r="H26" s="50" t="s">
        <v>148</v>
      </c>
      <c r="I26" s="58" t="s">
        <v>2083</v>
      </c>
      <c r="J26" s="6" t="s">
        <v>2107</v>
      </c>
      <c r="K26" s="180" t="s">
        <v>111</v>
      </c>
      <c r="L26" s="132">
        <v>3214</v>
      </c>
      <c r="M26" s="371"/>
      <c r="N26" s="55"/>
      <c r="O26" s="175"/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3">
      <c r="A27" s="32" t="s">
        <v>2107</v>
      </c>
      <c r="B27" s="31" t="s">
        <v>2108</v>
      </c>
      <c r="C27" s="50" t="s">
        <v>4517</v>
      </c>
      <c r="D27" s="51"/>
      <c r="E27" s="51"/>
      <c r="F27" s="52" t="s">
        <v>4583</v>
      </c>
      <c r="G27" s="81" t="s">
        <v>4507</v>
      </c>
      <c r="H27" s="50" t="s">
        <v>148</v>
      </c>
      <c r="I27" s="58" t="s">
        <v>2083</v>
      </c>
      <c r="J27" s="6" t="s">
        <v>2107</v>
      </c>
      <c r="K27" s="180" t="s">
        <v>111</v>
      </c>
      <c r="L27" s="132">
        <v>3215</v>
      </c>
      <c r="M27" s="371"/>
      <c r="N27" s="55"/>
      <c r="O27" s="175"/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3">
      <c r="A28" s="32" t="s">
        <v>2107</v>
      </c>
      <c r="B28" s="31" t="s">
        <v>2108</v>
      </c>
      <c r="C28" s="50" t="s">
        <v>4518</v>
      </c>
      <c r="D28" s="51"/>
      <c r="E28" s="51"/>
      <c r="F28" s="52" t="s">
        <v>4584</v>
      </c>
      <c r="G28" s="81" t="s">
        <v>4508</v>
      </c>
      <c r="H28" s="50" t="s">
        <v>148</v>
      </c>
      <c r="I28" s="58" t="s">
        <v>2083</v>
      </c>
      <c r="J28" s="6" t="s">
        <v>2107</v>
      </c>
      <c r="K28" s="180" t="s">
        <v>111</v>
      </c>
      <c r="L28" s="132">
        <v>3216</v>
      </c>
      <c r="M28" s="371"/>
      <c r="N28" s="55"/>
      <c r="O28" s="175"/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3">
      <c r="A29" s="207" t="s">
        <v>2107</v>
      </c>
      <c r="B29" s="224" t="s">
        <v>2108</v>
      </c>
      <c r="C29" s="209" t="s">
        <v>406</v>
      </c>
      <c r="D29" s="157"/>
      <c r="E29" s="157"/>
      <c r="F29" s="188" t="str">
        <f>UCCD1!E26</f>
        <v>IN1D17_PPBMT1_Falha_35F1</v>
      </c>
      <c r="G29" s="188" t="str">
        <f>UCCD1!F26</f>
        <v>UTRCTRL/BI0GGIO0.Ind17.stVal</v>
      </c>
      <c r="H29" s="209" t="s">
        <v>148</v>
      </c>
      <c r="I29" s="210" t="s">
        <v>2083</v>
      </c>
      <c r="J29" s="208" t="s">
        <v>408</v>
      </c>
      <c r="K29" s="213" t="s">
        <v>412</v>
      </c>
      <c r="L29" s="226">
        <v>3217</v>
      </c>
      <c r="M29" s="371"/>
      <c r="N29" s="208"/>
      <c r="O29" s="43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3">
      <c r="A30" s="207" t="s">
        <v>2107</v>
      </c>
      <c r="B30" s="224" t="s">
        <v>2108</v>
      </c>
      <c r="C30" s="209" t="s">
        <v>407</v>
      </c>
      <c r="D30" s="157"/>
      <c r="E30" s="157"/>
      <c r="F30" s="156"/>
      <c r="G30" s="156"/>
      <c r="H30" s="209" t="s">
        <v>148</v>
      </c>
      <c r="I30" s="210" t="s">
        <v>2083</v>
      </c>
      <c r="J30" s="208" t="s">
        <v>409</v>
      </c>
      <c r="K30" s="213" t="s">
        <v>412</v>
      </c>
      <c r="L30" s="226">
        <v>3218</v>
      </c>
      <c r="M30" s="371"/>
      <c r="N30" s="208"/>
      <c r="O30" s="43"/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3">
      <c r="A31" s="486" t="s">
        <v>80</v>
      </c>
      <c r="B31" s="487"/>
      <c r="C31" s="487"/>
      <c r="D31" s="487"/>
      <c r="E31" s="487"/>
      <c r="F31" s="487"/>
      <c r="G31" s="487"/>
      <c r="H31" s="487"/>
      <c r="I31" s="487"/>
      <c r="J31" s="487"/>
      <c r="K31" s="487"/>
      <c r="L31" s="487"/>
      <c r="M31" s="487"/>
      <c r="N31" s="488"/>
      <c r="O31" s="18"/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3">
      <c r="A32" s="32" t="s">
        <v>2107</v>
      </c>
      <c r="B32" s="31" t="s">
        <v>2108</v>
      </c>
      <c r="C32" s="5" t="s">
        <v>2671</v>
      </c>
      <c r="D32" s="10"/>
      <c r="E32" s="10"/>
      <c r="F32" s="9" t="s">
        <v>4585</v>
      </c>
      <c r="G32" s="79" t="s">
        <v>4545</v>
      </c>
      <c r="H32" s="5" t="s">
        <v>166</v>
      </c>
      <c r="I32" s="58" t="s">
        <v>2083</v>
      </c>
      <c r="J32" s="6" t="s">
        <v>2107</v>
      </c>
      <c r="K32" s="56" t="s">
        <v>111</v>
      </c>
      <c r="L32" s="60">
        <v>3219</v>
      </c>
      <c r="M32" s="367"/>
      <c r="N32" s="7"/>
      <c r="O32" s="18" t="e">
        <f>VLOOKUP(AB32,[1]ETerra_D!$A$1:$D$30000,4,0)</f>
        <v>#N/A</v>
      </c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3">
      <c r="A33" s="32" t="s">
        <v>2107</v>
      </c>
      <c r="B33" s="31" t="s">
        <v>2108</v>
      </c>
      <c r="C33" s="5" t="s">
        <v>2672</v>
      </c>
      <c r="D33" s="10"/>
      <c r="E33" s="10"/>
      <c r="F33" s="9" t="s">
        <v>4586</v>
      </c>
      <c r="G33" s="79" t="s">
        <v>4546</v>
      </c>
      <c r="H33" s="5" t="s">
        <v>166</v>
      </c>
      <c r="I33" s="58" t="s">
        <v>2083</v>
      </c>
      <c r="J33" s="6" t="s">
        <v>2107</v>
      </c>
      <c r="K33" s="56" t="s">
        <v>111</v>
      </c>
      <c r="L33" s="60">
        <v>3220</v>
      </c>
      <c r="M33" s="367"/>
      <c r="N33" s="7"/>
      <c r="O33" s="18" t="e">
        <f>VLOOKUP(AB33,[1]ETerra_D!$A$1:$D$30000,4,0)</f>
        <v>#N/A</v>
      </c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3">
      <c r="A34" s="32" t="s">
        <v>2107</v>
      </c>
      <c r="B34" s="31" t="s">
        <v>2108</v>
      </c>
      <c r="C34" s="5" t="s">
        <v>2673</v>
      </c>
      <c r="D34" s="10"/>
      <c r="E34" s="10"/>
      <c r="F34" s="9" t="s">
        <v>4587</v>
      </c>
      <c r="G34" s="79" t="s">
        <v>4547</v>
      </c>
      <c r="H34" s="5" t="s">
        <v>166</v>
      </c>
      <c r="I34" s="58" t="s">
        <v>2083</v>
      </c>
      <c r="J34" s="6" t="s">
        <v>2107</v>
      </c>
      <c r="K34" s="56" t="s">
        <v>111</v>
      </c>
      <c r="L34" s="60">
        <v>3221</v>
      </c>
      <c r="M34" s="367"/>
      <c r="N34" s="7"/>
      <c r="O34" s="18" t="e">
        <f>VLOOKUP(AB34,[1]ETerra_D!$A$1:$D$30000,4,0)</f>
        <v>#N/A</v>
      </c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3">
      <c r="A35" s="32" t="s">
        <v>2107</v>
      </c>
      <c r="B35" s="31" t="s">
        <v>2108</v>
      </c>
      <c r="C35" s="5" t="s">
        <v>4424</v>
      </c>
      <c r="D35" s="10"/>
      <c r="E35" s="10"/>
      <c r="F35" s="9" t="s">
        <v>4588</v>
      </c>
      <c r="G35" s="79" t="s">
        <v>4548</v>
      </c>
      <c r="H35" s="5" t="s">
        <v>166</v>
      </c>
      <c r="I35" s="58" t="s">
        <v>2083</v>
      </c>
      <c r="J35" s="6" t="s">
        <v>2107</v>
      </c>
      <c r="K35" s="56" t="s">
        <v>111</v>
      </c>
      <c r="L35" s="60">
        <v>3222</v>
      </c>
      <c r="M35" s="367"/>
      <c r="N35" s="7"/>
      <c r="O35" s="18"/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3">
      <c r="A36" s="32" t="s">
        <v>2107</v>
      </c>
      <c r="B36" s="31" t="s">
        <v>2108</v>
      </c>
      <c r="C36" s="5" t="s">
        <v>4519</v>
      </c>
      <c r="D36" s="10"/>
      <c r="E36" s="10"/>
      <c r="F36" s="9" t="s">
        <v>4589</v>
      </c>
      <c r="G36" s="79" t="s">
        <v>4549</v>
      </c>
      <c r="H36" s="5" t="s">
        <v>166</v>
      </c>
      <c r="I36" s="58" t="s">
        <v>2083</v>
      </c>
      <c r="J36" s="6" t="s">
        <v>2107</v>
      </c>
      <c r="K36" s="56" t="s">
        <v>111</v>
      </c>
      <c r="L36" s="60">
        <v>3223</v>
      </c>
      <c r="M36" s="367"/>
      <c r="N36" s="7"/>
      <c r="O36" s="18" t="e">
        <f>VLOOKUP(AB36,[1]ETerra_D!$A$1:$D$30000,4,0)</f>
        <v>#N/A</v>
      </c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s="2" customFormat="1" ht="20.100000000000001" customHeight="1" x14ac:dyDescent="0.3">
      <c r="A37" s="32" t="s">
        <v>2107</v>
      </c>
      <c r="B37" s="31" t="s">
        <v>2108</v>
      </c>
      <c r="C37" s="5" t="s">
        <v>4520</v>
      </c>
      <c r="D37" s="10"/>
      <c r="E37" s="10"/>
      <c r="F37" s="9" t="s">
        <v>4590</v>
      </c>
      <c r="G37" s="79" t="s">
        <v>4550</v>
      </c>
      <c r="H37" s="5" t="s">
        <v>166</v>
      </c>
      <c r="I37" s="58" t="s">
        <v>2083</v>
      </c>
      <c r="J37" s="6" t="s">
        <v>2107</v>
      </c>
      <c r="K37" s="56" t="s">
        <v>111</v>
      </c>
      <c r="L37" s="60">
        <v>3224</v>
      </c>
      <c r="M37" s="367"/>
      <c r="N37" s="7"/>
      <c r="O37" s="18" t="e">
        <f>VLOOKUP(AB37,[1]ETerra_D!$A$1:$D$30000,4,0)</f>
        <v>#N/A</v>
      </c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s="2" customFormat="1" ht="20.100000000000001" customHeight="1" x14ac:dyDescent="0.3">
      <c r="A38" s="32" t="s">
        <v>2107</v>
      </c>
      <c r="B38" s="31" t="s">
        <v>2108</v>
      </c>
      <c r="C38" s="5" t="s">
        <v>4521</v>
      </c>
      <c r="D38" s="10"/>
      <c r="E38" s="10"/>
      <c r="F38" s="9" t="s">
        <v>4591</v>
      </c>
      <c r="G38" s="79" t="s">
        <v>4551</v>
      </c>
      <c r="H38" s="5" t="s">
        <v>166</v>
      </c>
      <c r="I38" s="58" t="s">
        <v>2083</v>
      </c>
      <c r="J38" s="6" t="s">
        <v>2107</v>
      </c>
      <c r="K38" s="56" t="s">
        <v>111</v>
      </c>
      <c r="L38" s="60">
        <v>3225</v>
      </c>
      <c r="M38" s="367"/>
      <c r="N38" s="7"/>
      <c r="O38" s="18" t="e">
        <f>VLOOKUP(AB38,[1]ETerra_D!$A$1:$D$30000,4,0)</f>
        <v>#N/A</v>
      </c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3">
      <c r="A39" s="32" t="s">
        <v>2107</v>
      </c>
      <c r="B39" s="31" t="s">
        <v>2108</v>
      </c>
      <c r="C39" s="5" t="s">
        <v>4522</v>
      </c>
      <c r="D39" s="10"/>
      <c r="E39" s="10"/>
      <c r="F39" s="9" t="s">
        <v>4592</v>
      </c>
      <c r="G39" s="79" t="s">
        <v>4552</v>
      </c>
      <c r="H39" s="5" t="s">
        <v>166</v>
      </c>
      <c r="I39" s="58" t="s">
        <v>2083</v>
      </c>
      <c r="J39" s="6" t="s">
        <v>2107</v>
      </c>
      <c r="K39" s="56" t="s">
        <v>111</v>
      </c>
      <c r="L39" s="60">
        <v>3226</v>
      </c>
      <c r="M39" s="367"/>
      <c r="N39" s="7"/>
      <c r="O39" s="18" t="e">
        <f>VLOOKUP(AB39,[1]ETerra_D!$A$1:$D$30000,4,0)</f>
        <v>#N/A</v>
      </c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3">
      <c r="A40" s="32" t="s">
        <v>2107</v>
      </c>
      <c r="B40" s="31" t="s">
        <v>2108</v>
      </c>
      <c r="C40" s="5" t="s">
        <v>4523</v>
      </c>
      <c r="D40" s="10"/>
      <c r="E40" s="10"/>
      <c r="F40" s="9" t="s">
        <v>4593</v>
      </c>
      <c r="G40" s="79" t="s">
        <v>4553</v>
      </c>
      <c r="H40" s="5" t="s">
        <v>166</v>
      </c>
      <c r="I40" s="58" t="s">
        <v>2083</v>
      </c>
      <c r="J40" s="6" t="s">
        <v>2107</v>
      </c>
      <c r="K40" s="56" t="s">
        <v>111</v>
      </c>
      <c r="L40" s="60">
        <v>3227</v>
      </c>
      <c r="M40" s="367"/>
      <c r="N40" s="7"/>
      <c r="O40" s="18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3">
      <c r="A41" s="32" t="s">
        <v>2107</v>
      </c>
      <c r="B41" s="31" t="s">
        <v>2108</v>
      </c>
      <c r="C41" s="5" t="s">
        <v>4524</v>
      </c>
      <c r="D41" s="10"/>
      <c r="E41" s="10"/>
      <c r="F41" s="9" t="s">
        <v>4594</v>
      </c>
      <c r="G41" s="79" t="s">
        <v>4554</v>
      </c>
      <c r="H41" s="5" t="s">
        <v>166</v>
      </c>
      <c r="I41" s="58" t="s">
        <v>2083</v>
      </c>
      <c r="J41" s="6" t="s">
        <v>2107</v>
      </c>
      <c r="K41" s="56" t="s">
        <v>111</v>
      </c>
      <c r="L41" s="60">
        <v>3228</v>
      </c>
      <c r="M41" s="367"/>
      <c r="N41" s="7"/>
      <c r="O41" s="18" t="e">
        <f>VLOOKUP(AB41,[1]ETerra_D!$A$1:$D$30000,4,0)</f>
        <v>#N/A</v>
      </c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3">
      <c r="A42" s="32" t="s">
        <v>2107</v>
      </c>
      <c r="B42" s="31" t="s">
        <v>2108</v>
      </c>
      <c r="C42" s="5" t="s">
        <v>4525</v>
      </c>
      <c r="D42" s="10"/>
      <c r="E42" s="10"/>
      <c r="F42" s="9" t="s">
        <v>4595</v>
      </c>
      <c r="G42" s="79" t="s">
        <v>4555</v>
      </c>
      <c r="H42" s="5" t="s">
        <v>166</v>
      </c>
      <c r="I42" s="58" t="s">
        <v>2083</v>
      </c>
      <c r="J42" s="6" t="s">
        <v>2107</v>
      </c>
      <c r="K42" s="56" t="s">
        <v>111</v>
      </c>
      <c r="L42" s="60">
        <v>3229</v>
      </c>
      <c r="M42" s="367"/>
      <c r="N42" s="7"/>
      <c r="O42" s="18" t="e">
        <f>VLOOKUP(AB42,[1]ETerra_D!$A$1:$D$30000,4,0)</f>
        <v>#N/A</v>
      </c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3">
      <c r="A43" s="32" t="s">
        <v>2107</v>
      </c>
      <c r="B43" s="31" t="s">
        <v>2108</v>
      </c>
      <c r="C43" s="5" t="s">
        <v>4526</v>
      </c>
      <c r="D43" s="10"/>
      <c r="E43" s="10"/>
      <c r="F43" s="9" t="s">
        <v>4596</v>
      </c>
      <c r="G43" s="79" t="s">
        <v>4556</v>
      </c>
      <c r="H43" s="5" t="s">
        <v>166</v>
      </c>
      <c r="I43" s="58" t="s">
        <v>2083</v>
      </c>
      <c r="J43" s="6" t="s">
        <v>2107</v>
      </c>
      <c r="K43" s="56" t="s">
        <v>111</v>
      </c>
      <c r="L43" s="60">
        <v>3230</v>
      </c>
      <c r="M43" s="367"/>
      <c r="N43" s="7"/>
      <c r="O43" s="18" t="e">
        <f>VLOOKUP(AB43,[1]ETerra_D!$A$1:$D$30000,4,0)</f>
        <v>#N/A</v>
      </c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s="2" customFormat="1" ht="20.100000000000001" customHeight="1" x14ac:dyDescent="0.3">
      <c r="A44" s="32" t="s">
        <v>2107</v>
      </c>
      <c r="B44" s="31" t="s">
        <v>2108</v>
      </c>
      <c r="C44" s="5" t="s">
        <v>4527</v>
      </c>
      <c r="D44" s="10"/>
      <c r="E44" s="10"/>
      <c r="F44" s="9" t="s">
        <v>4597</v>
      </c>
      <c r="G44" s="79" t="s">
        <v>4557</v>
      </c>
      <c r="H44" s="5" t="s">
        <v>166</v>
      </c>
      <c r="I44" s="58" t="s">
        <v>2083</v>
      </c>
      <c r="J44" s="6" t="s">
        <v>2107</v>
      </c>
      <c r="K44" s="56" t="s">
        <v>111</v>
      </c>
      <c r="L44" s="60">
        <v>3231</v>
      </c>
      <c r="M44" s="367"/>
      <c r="N44" s="7"/>
      <c r="O44" s="18" t="e">
        <f>VLOOKUP(AB44,[1]ETerra_D!$A$1:$D$30000,4,0)</f>
        <v>#N/A</v>
      </c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s="2" customFormat="1" ht="20.100000000000001" customHeight="1" x14ac:dyDescent="0.3">
      <c r="A45" s="32" t="s">
        <v>2107</v>
      </c>
      <c r="B45" s="31" t="s">
        <v>2108</v>
      </c>
      <c r="C45" s="5" t="s">
        <v>4528</v>
      </c>
      <c r="D45" s="10"/>
      <c r="E45" s="10"/>
      <c r="F45" s="9" t="s">
        <v>4598</v>
      </c>
      <c r="G45" s="79" t="s">
        <v>4558</v>
      </c>
      <c r="H45" s="5" t="s">
        <v>166</v>
      </c>
      <c r="I45" s="58" t="s">
        <v>2083</v>
      </c>
      <c r="J45" s="6" t="s">
        <v>2107</v>
      </c>
      <c r="K45" s="56" t="s">
        <v>111</v>
      </c>
      <c r="L45" s="60">
        <v>3232</v>
      </c>
      <c r="M45" s="422"/>
      <c r="N45" s="173"/>
      <c r="O45" s="174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2" customFormat="1" ht="20.100000000000001" customHeight="1" x14ac:dyDescent="0.3">
      <c r="A46" s="32" t="s">
        <v>2107</v>
      </c>
      <c r="B46" s="31" t="s">
        <v>2108</v>
      </c>
      <c r="C46" s="5" t="s">
        <v>4529</v>
      </c>
      <c r="D46" s="229"/>
      <c r="E46" s="229"/>
      <c r="F46" s="171" t="s">
        <v>4599</v>
      </c>
      <c r="G46" s="186" t="s">
        <v>4559</v>
      </c>
      <c r="H46" s="5" t="s">
        <v>166</v>
      </c>
      <c r="I46" s="58" t="s">
        <v>2083</v>
      </c>
      <c r="J46" s="6" t="s">
        <v>2107</v>
      </c>
      <c r="K46" s="56" t="s">
        <v>111</v>
      </c>
      <c r="L46" s="60">
        <v>3233</v>
      </c>
      <c r="M46" s="422"/>
      <c r="N46" s="173"/>
      <c r="O46" s="174"/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29" s="2" customFormat="1" ht="20.100000000000001" customHeight="1" x14ac:dyDescent="0.3">
      <c r="A47" s="32" t="s">
        <v>2107</v>
      </c>
      <c r="B47" s="31" t="s">
        <v>2108</v>
      </c>
      <c r="C47" s="5" t="s">
        <v>4530</v>
      </c>
      <c r="D47" s="229"/>
      <c r="E47" s="229"/>
      <c r="F47" s="171" t="s">
        <v>4600</v>
      </c>
      <c r="G47" s="186" t="s">
        <v>4560</v>
      </c>
      <c r="H47" s="5" t="s">
        <v>166</v>
      </c>
      <c r="I47" s="58" t="s">
        <v>2083</v>
      </c>
      <c r="J47" s="6" t="s">
        <v>2107</v>
      </c>
      <c r="K47" s="56" t="s">
        <v>111</v>
      </c>
      <c r="L47" s="60">
        <v>3234</v>
      </c>
      <c r="M47" s="422"/>
      <c r="N47" s="173"/>
      <c r="O47" s="174"/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2" customFormat="1" ht="20.100000000000001" customHeight="1" x14ac:dyDescent="0.3">
      <c r="A48" s="32" t="s">
        <v>2107</v>
      </c>
      <c r="B48" s="31" t="s">
        <v>2108</v>
      </c>
      <c r="C48" s="5" t="s">
        <v>4531</v>
      </c>
      <c r="D48" s="229"/>
      <c r="E48" s="229"/>
      <c r="F48" s="171" t="s">
        <v>4601</v>
      </c>
      <c r="G48" s="186" t="s">
        <v>4561</v>
      </c>
      <c r="H48" s="5" t="s">
        <v>166</v>
      </c>
      <c r="I48" s="58" t="s">
        <v>2083</v>
      </c>
      <c r="J48" s="6" t="s">
        <v>2107</v>
      </c>
      <c r="K48" s="56" t="s">
        <v>111</v>
      </c>
      <c r="L48" s="60">
        <v>3235</v>
      </c>
      <c r="M48" s="422"/>
      <c r="N48" s="173"/>
      <c r="O48" s="174"/>
      <c r="P48" s="2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4"/>
    </row>
    <row r="49" spans="1:29" s="2" customFormat="1" ht="20.100000000000001" customHeight="1" x14ac:dyDescent="0.3">
      <c r="A49" s="32" t="s">
        <v>2107</v>
      </c>
      <c r="B49" s="31" t="s">
        <v>2108</v>
      </c>
      <c r="C49" s="5" t="s">
        <v>4532</v>
      </c>
      <c r="D49" s="229"/>
      <c r="E49" s="229"/>
      <c r="F49" s="171" t="s">
        <v>4602</v>
      </c>
      <c r="G49" s="186" t="s">
        <v>4562</v>
      </c>
      <c r="H49" s="5" t="s">
        <v>166</v>
      </c>
      <c r="I49" s="58" t="s">
        <v>2083</v>
      </c>
      <c r="J49" s="6" t="s">
        <v>2107</v>
      </c>
      <c r="K49" s="56" t="s">
        <v>111</v>
      </c>
      <c r="L49" s="60">
        <v>3236</v>
      </c>
      <c r="M49" s="422"/>
      <c r="N49" s="173"/>
      <c r="O49" s="174"/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2" customFormat="1" ht="20.100000000000001" customHeight="1" x14ac:dyDescent="0.3">
      <c r="A50" s="32" t="s">
        <v>2107</v>
      </c>
      <c r="B50" s="31" t="s">
        <v>2108</v>
      </c>
      <c r="C50" s="5" t="s">
        <v>4533</v>
      </c>
      <c r="D50" s="229"/>
      <c r="E50" s="229"/>
      <c r="F50" s="171" t="s">
        <v>4603</v>
      </c>
      <c r="G50" s="186" t="s">
        <v>4563</v>
      </c>
      <c r="H50" s="5" t="s">
        <v>166</v>
      </c>
      <c r="I50" s="58" t="s">
        <v>2083</v>
      </c>
      <c r="J50" s="6" t="s">
        <v>2107</v>
      </c>
      <c r="K50" s="56" t="s">
        <v>111</v>
      </c>
      <c r="L50" s="60">
        <v>3237</v>
      </c>
      <c r="M50" s="422"/>
      <c r="N50" s="173"/>
      <c r="O50" s="174"/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3">
      <c r="A51" s="32" t="s">
        <v>2107</v>
      </c>
      <c r="B51" s="31" t="s">
        <v>2108</v>
      </c>
      <c r="C51" s="5" t="s">
        <v>4534</v>
      </c>
      <c r="D51" s="229"/>
      <c r="E51" s="229"/>
      <c r="F51" s="171" t="s">
        <v>4604</v>
      </c>
      <c r="G51" s="186" t="s">
        <v>4564</v>
      </c>
      <c r="H51" s="5" t="s">
        <v>166</v>
      </c>
      <c r="I51" s="58" t="s">
        <v>2083</v>
      </c>
      <c r="J51" s="6" t="s">
        <v>2107</v>
      </c>
      <c r="K51" s="56" t="s">
        <v>111</v>
      </c>
      <c r="L51" s="60">
        <v>3238</v>
      </c>
      <c r="M51" s="422"/>
      <c r="N51" s="173"/>
      <c r="O51" s="174"/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3">
      <c r="A52" s="32" t="s">
        <v>2107</v>
      </c>
      <c r="B52" s="31" t="s">
        <v>2108</v>
      </c>
      <c r="C52" s="5" t="s">
        <v>4535</v>
      </c>
      <c r="D52" s="229"/>
      <c r="E52" s="229"/>
      <c r="F52" s="171" t="s">
        <v>4605</v>
      </c>
      <c r="G52" s="186" t="s">
        <v>4565</v>
      </c>
      <c r="H52" s="5" t="s">
        <v>166</v>
      </c>
      <c r="I52" s="58" t="s">
        <v>2083</v>
      </c>
      <c r="J52" s="6" t="s">
        <v>2107</v>
      </c>
      <c r="K52" s="56" t="s">
        <v>111</v>
      </c>
      <c r="L52" s="60">
        <v>3239</v>
      </c>
      <c r="M52" s="422"/>
      <c r="N52" s="173"/>
      <c r="O52" s="174"/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2" customFormat="1" ht="20.100000000000001" customHeight="1" x14ac:dyDescent="0.3">
      <c r="A53" s="32" t="s">
        <v>2107</v>
      </c>
      <c r="B53" s="31" t="s">
        <v>2108</v>
      </c>
      <c r="C53" s="5" t="s">
        <v>4537</v>
      </c>
      <c r="D53" s="229"/>
      <c r="E53" s="229"/>
      <c r="F53" s="171" t="s">
        <v>4606</v>
      </c>
      <c r="G53" s="186" t="s">
        <v>4566</v>
      </c>
      <c r="H53" s="5" t="s">
        <v>166</v>
      </c>
      <c r="I53" s="58" t="s">
        <v>2083</v>
      </c>
      <c r="J53" s="6" t="s">
        <v>2107</v>
      </c>
      <c r="K53" s="56" t="s">
        <v>111</v>
      </c>
      <c r="L53" s="60">
        <v>3240</v>
      </c>
      <c r="M53" s="422"/>
      <c r="N53" s="173"/>
      <c r="O53" s="174"/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s="2" customFormat="1" ht="20.100000000000001" customHeight="1" x14ac:dyDescent="0.3">
      <c r="A54" s="32" t="s">
        <v>2107</v>
      </c>
      <c r="B54" s="31" t="s">
        <v>2108</v>
      </c>
      <c r="C54" s="5" t="s">
        <v>4538</v>
      </c>
      <c r="D54" s="229"/>
      <c r="E54" s="229"/>
      <c r="F54" s="171" t="s">
        <v>4607</v>
      </c>
      <c r="G54" s="186" t="s">
        <v>4567</v>
      </c>
      <c r="H54" s="5" t="s">
        <v>166</v>
      </c>
      <c r="I54" s="58" t="s">
        <v>2083</v>
      </c>
      <c r="J54" s="6" t="s">
        <v>2107</v>
      </c>
      <c r="K54" s="56" t="s">
        <v>111</v>
      </c>
      <c r="L54" s="60">
        <v>3241</v>
      </c>
      <c r="M54" s="422"/>
      <c r="N54" s="173"/>
      <c r="O54" s="174"/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2" customFormat="1" ht="20.100000000000001" customHeight="1" x14ac:dyDescent="0.3">
      <c r="A55" s="32" t="s">
        <v>2107</v>
      </c>
      <c r="B55" s="31" t="s">
        <v>2108</v>
      </c>
      <c r="C55" s="5" t="s">
        <v>4539</v>
      </c>
      <c r="D55" s="10"/>
      <c r="E55" s="10"/>
      <c r="F55" s="9" t="s">
        <v>4608</v>
      </c>
      <c r="G55" s="79" t="s">
        <v>4568</v>
      </c>
      <c r="H55" s="5" t="s">
        <v>166</v>
      </c>
      <c r="I55" s="58" t="s">
        <v>2083</v>
      </c>
      <c r="J55" s="6" t="s">
        <v>2107</v>
      </c>
      <c r="K55" s="56" t="s">
        <v>111</v>
      </c>
      <c r="L55" s="60">
        <v>3242</v>
      </c>
      <c r="M55" s="367"/>
      <c r="N55" s="7"/>
      <c r="O55" s="18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s="2" customForma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3"/>
      <c r="N56" s="3"/>
      <c r="O56" s="1"/>
      <c r="P56" s="1"/>
      <c r="AC56" s="4"/>
    </row>
    <row r="57" spans="1:29" s="2" customForma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3"/>
      <c r="N57" s="3"/>
      <c r="O57" s="1"/>
      <c r="P57" s="1"/>
      <c r="AC57" s="4"/>
    </row>
    <row r="58" spans="1:29" s="2" customForma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3"/>
      <c r="N58" s="3"/>
      <c r="O58" s="1"/>
      <c r="P58" s="1"/>
      <c r="AC58" s="4"/>
    </row>
    <row r="59" spans="1:29" s="2" customForma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3"/>
      <c r="N59" s="3"/>
      <c r="O59" s="1"/>
      <c r="P59" s="1"/>
      <c r="AC59" s="4"/>
    </row>
    <row r="60" spans="1:29" s="2" customForma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3"/>
      <c r="N60" s="3"/>
      <c r="O60" s="1"/>
      <c r="P60" s="1"/>
      <c r="AC60" s="4"/>
    </row>
    <row r="61" spans="1:29" s="2" customForma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3"/>
      <c r="N61" s="3"/>
      <c r="O61" s="1"/>
      <c r="P61" s="1"/>
      <c r="AC61" s="4"/>
    </row>
    <row r="62" spans="1:29" s="2" customForma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3"/>
      <c r="N62" s="3"/>
      <c r="O62" s="1"/>
      <c r="P62" s="1"/>
      <c r="AC62" s="4"/>
    </row>
    <row r="63" spans="1:29" s="2" customForma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3"/>
      <c r="N63" s="3"/>
      <c r="O63" s="1"/>
      <c r="P63" s="1"/>
      <c r="AC63" s="4"/>
    </row>
    <row r="64" spans="1:29" s="2" customForma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3"/>
      <c r="N64" s="3"/>
      <c r="O64" s="1"/>
      <c r="P64" s="1"/>
      <c r="AC64" s="4"/>
    </row>
    <row r="65" spans="1:29" s="2" customForma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3"/>
      <c r="N65" s="3"/>
      <c r="O65" s="1"/>
      <c r="P65" s="1"/>
      <c r="AC65" s="4"/>
    </row>
    <row r="66" spans="1:29" s="2" customForma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3"/>
      <c r="N66" s="3"/>
      <c r="O66" s="1"/>
      <c r="P66" s="1"/>
      <c r="AC66" s="4"/>
    </row>
    <row r="67" spans="1:29" s="2" customForma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3"/>
      <c r="N67" s="3"/>
      <c r="O67" s="1"/>
      <c r="P67" s="1"/>
      <c r="AC67" s="4"/>
    </row>
    <row r="68" spans="1:29" s="2" customForma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3"/>
      <c r="N68" s="3"/>
      <c r="O68" s="1"/>
      <c r="P68" s="1"/>
      <c r="AC68" s="4"/>
    </row>
    <row r="69" spans="1:29" s="2" customForma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3"/>
      <c r="N69" s="3"/>
      <c r="O69" s="1"/>
      <c r="P69" s="1"/>
      <c r="AC69" s="4"/>
    </row>
    <row r="70" spans="1:29" s="2" customForma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3"/>
      <c r="N70" s="3"/>
      <c r="O70" s="1"/>
      <c r="P70" s="1"/>
      <c r="AC70" s="4"/>
    </row>
    <row r="71" spans="1:29" s="2" customForma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3"/>
      <c r="N71" s="3"/>
      <c r="O71" s="1"/>
      <c r="P71" s="1"/>
      <c r="AC71" s="4"/>
    </row>
    <row r="72" spans="1:29" s="2" customForma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3"/>
      <c r="N72" s="3"/>
      <c r="O72" s="1"/>
      <c r="P72" s="1"/>
      <c r="AC72" s="4"/>
    </row>
    <row r="73" spans="1:29" s="2" customForma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3"/>
      <c r="N73" s="3"/>
      <c r="O73" s="1"/>
      <c r="P73" s="1"/>
      <c r="AC73" s="4"/>
    </row>
  </sheetData>
  <sheetProtection selectLockedCells="1" selectUnlockedCells="1"/>
  <mergeCells count="14">
    <mergeCell ref="A31:N31"/>
    <mergeCell ref="V3:AB3"/>
    <mergeCell ref="C4:G4"/>
    <mergeCell ref="I4:N4"/>
    <mergeCell ref="A6:N6"/>
    <mergeCell ref="A8:N8"/>
    <mergeCell ref="A11:N11"/>
    <mergeCell ref="A1:B4"/>
    <mergeCell ref="C1:J1"/>
    <mergeCell ref="K1:N2"/>
    <mergeCell ref="C2:J2"/>
    <mergeCell ref="I3:N3"/>
    <mergeCell ref="C3:F3"/>
    <mergeCell ref="G3:H3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0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73CD-1733-4F6E-914D-E699CCD1F649}">
  <sheetPr>
    <pageSetUpPr fitToPage="1"/>
  </sheetPr>
  <dimension ref="A1:AU94"/>
  <sheetViews>
    <sheetView view="pageBreakPreview" topLeftCell="B1" zoomScale="85" zoomScaleNormal="75" zoomScaleSheetLayoutView="85" workbookViewId="0">
      <pane ySplit="5" topLeftCell="A10" activePane="bottomLeft" state="frozen"/>
      <selection activeCell="A15" sqref="A15:J15"/>
      <selection pane="bottomLeft" activeCell="M25" sqref="M25:N25"/>
    </sheetView>
  </sheetViews>
  <sheetFormatPr defaultRowHeight="14.4" x14ac:dyDescent="0.3"/>
  <cols>
    <col min="1" max="1" width="7.44140625" style="1" customWidth="1"/>
    <col min="2" max="2" width="11.21875" style="1" customWidth="1"/>
    <col min="3" max="3" width="72" style="1" bestFit="1" customWidth="1"/>
    <col min="4" max="4" width="8" style="1" bestFit="1" customWidth="1"/>
    <col min="5" max="5" width="9.88671875" style="1" customWidth="1"/>
    <col min="6" max="6" width="48.77734375" style="1" bestFit="1" customWidth="1"/>
    <col min="7" max="7" width="22.44140625" style="1" customWidth="1"/>
    <col min="8" max="8" width="13.88671875" style="1" customWidth="1"/>
    <col min="9" max="9" width="16.88671875" style="1" bestFit="1" customWidth="1"/>
    <col min="10" max="10" width="10.33203125" style="1" customWidth="1"/>
    <col min="11" max="11" width="13.21875" style="1" bestFit="1" customWidth="1"/>
    <col min="12" max="12" width="13.88671875" style="1" customWidth="1"/>
    <col min="13" max="14" width="4.109375" style="3" bestFit="1" customWidth="1"/>
    <col min="15" max="15" width="3.88671875" style="1" hidden="1" customWidth="1"/>
    <col min="16" max="16" width="71.6640625" style="1" bestFit="1" customWidth="1"/>
    <col min="17" max="17" width="36.44140625" style="2" bestFit="1" customWidth="1"/>
    <col min="18" max="18" width="13.33203125" style="2" customWidth="1"/>
    <col min="19" max="19" width="15" style="2" customWidth="1"/>
    <col min="20" max="20" width="31.44140625" style="2" bestFit="1" customWidth="1"/>
    <col min="21" max="21" width="52.109375" style="2" customWidth="1"/>
    <col min="22" max="22" width="14.5546875" style="2" customWidth="1"/>
    <col min="23" max="23" width="16.5546875" style="2" customWidth="1"/>
    <col min="24" max="24" width="10.44140625" style="2" customWidth="1"/>
    <col min="25" max="25" width="10.88671875" style="2" customWidth="1"/>
    <col min="26" max="26" width="7.88671875" style="2" customWidth="1"/>
    <col min="27" max="27" width="4.5546875" style="2" customWidth="1"/>
    <col min="28" max="47" width="8.88671875" style="2"/>
    <col min="48" max="16384" width="8.88671875" style="1"/>
  </cols>
  <sheetData>
    <row r="1" spans="1:29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411</v>
      </c>
      <c r="L1" s="465"/>
      <c r="M1" s="465"/>
      <c r="N1" s="465"/>
    </row>
    <row r="2" spans="1:29" ht="31.8" customHeight="1" x14ac:dyDescent="0.3">
      <c r="A2" s="458"/>
      <c r="B2" s="459"/>
      <c r="C2" s="466" t="s">
        <v>3561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9" ht="28.8" customHeight="1" x14ac:dyDescent="0.25">
      <c r="A3" s="458"/>
      <c r="B3" s="459"/>
      <c r="C3" s="469" t="s">
        <v>4838</v>
      </c>
      <c r="D3" s="469"/>
      <c r="E3" s="469"/>
      <c r="F3" s="469"/>
      <c r="G3" s="470" t="str">
        <f>Capa!G81</f>
        <v>IP:10.39.13.29</v>
      </c>
      <c r="H3" s="471"/>
      <c r="I3" s="468" t="s">
        <v>63</v>
      </c>
      <c r="J3" s="468"/>
      <c r="K3" s="468"/>
      <c r="L3" s="468"/>
      <c r="M3" s="468"/>
      <c r="N3" s="468"/>
      <c r="O3" s="15" t="s">
        <v>55</v>
      </c>
      <c r="P3" s="20"/>
      <c r="Q3" s="13"/>
      <c r="R3" s="13"/>
      <c r="S3" s="13"/>
      <c r="T3" s="13"/>
      <c r="U3" s="13"/>
      <c r="V3" s="449"/>
      <c r="W3" s="449"/>
      <c r="X3" s="449"/>
      <c r="Y3" s="449"/>
      <c r="Z3" s="449"/>
      <c r="AA3" s="449"/>
      <c r="AB3" s="449"/>
    </row>
    <row r="4" spans="1:29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9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16" t="s">
        <v>48</v>
      </c>
      <c r="P5" s="21"/>
      <c r="Q5" s="13"/>
      <c r="R5" s="13"/>
      <c r="S5" s="13"/>
      <c r="T5" s="22"/>
      <c r="U5" s="13"/>
      <c r="V5" s="13"/>
      <c r="W5" s="13"/>
      <c r="X5" s="13"/>
      <c r="Y5" s="13"/>
      <c r="Z5" s="13"/>
      <c r="AA5" s="13"/>
      <c r="AB5" s="13"/>
      <c r="AC5" s="4"/>
    </row>
    <row r="6" spans="1:29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17"/>
      <c r="P6" s="2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4"/>
    </row>
    <row r="7" spans="1:29" ht="20.100000000000001" customHeight="1" x14ac:dyDescent="0.3">
      <c r="A7" s="32" t="s">
        <v>2132</v>
      </c>
      <c r="B7" s="31" t="s">
        <v>3803</v>
      </c>
      <c r="C7" s="5" t="s">
        <v>46</v>
      </c>
      <c r="D7" s="10" t="s">
        <v>551</v>
      </c>
      <c r="E7" s="10"/>
      <c r="F7" s="9" t="s">
        <v>425</v>
      </c>
      <c r="G7" s="9" t="s">
        <v>3804</v>
      </c>
      <c r="H7" s="5"/>
      <c r="I7" s="56" t="s">
        <v>1920</v>
      </c>
      <c r="J7" s="6" t="s">
        <v>2132</v>
      </c>
      <c r="K7" s="56" t="s">
        <v>111</v>
      </c>
      <c r="L7" s="132">
        <v>2300</v>
      </c>
      <c r="M7" s="367"/>
      <c r="N7" s="6"/>
      <c r="O7" s="18" t="e">
        <f>VLOOKUP(AB7,[1]ETerra_A!$A$1:$D$30000,3,0)</f>
        <v>#N/A</v>
      </c>
      <c r="P7" s="24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4"/>
    </row>
    <row r="8" spans="1:29" ht="20.100000000000001" customHeight="1" x14ac:dyDescent="0.3">
      <c r="A8" s="32" t="s">
        <v>2132</v>
      </c>
      <c r="B8" s="31" t="s">
        <v>3803</v>
      </c>
      <c r="C8" s="5" t="s">
        <v>45</v>
      </c>
      <c r="D8" s="10" t="s">
        <v>552</v>
      </c>
      <c r="E8" s="10"/>
      <c r="F8" s="9" t="s">
        <v>426</v>
      </c>
      <c r="G8" s="9" t="s">
        <v>3805</v>
      </c>
      <c r="H8" s="5"/>
      <c r="I8" s="56" t="s">
        <v>1920</v>
      </c>
      <c r="J8" s="6" t="s">
        <v>2132</v>
      </c>
      <c r="K8" s="56" t="s">
        <v>111</v>
      </c>
      <c r="L8" s="132">
        <v>2301</v>
      </c>
      <c r="M8" s="367"/>
      <c r="N8" s="6"/>
      <c r="O8" s="18" t="e">
        <f>VLOOKUP(AB8,[1]ETerra_A!$A$1:$D$30000,3,0)</f>
        <v>#N/A</v>
      </c>
      <c r="P8" s="24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4"/>
    </row>
    <row r="9" spans="1:29" ht="20.100000000000001" customHeight="1" x14ac:dyDescent="0.3">
      <c r="A9" s="32" t="s">
        <v>2132</v>
      </c>
      <c r="B9" s="31" t="s">
        <v>3803</v>
      </c>
      <c r="C9" s="5" t="s">
        <v>44</v>
      </c>
      <c r="D9" s="10" t="s">
        <v>553</v>
      </c>
      <c r="E9" s="10"/>
      <c r="F9" s="9" t="s">
        <v>427</v>
      </c>
      <c r="G9" s="9" t="s">
        <v>3806</v>
      </c>
      <c r="H9" s="5"/>
      <c r="I9" s="56" t="s">
        <v>1920</v>
      </c>
      <c r="J9" s="6" t="s">
        <v>2132</v>
      </c>
      <c r="K9" s="56" t="s">
        <v>111</v>
      </c>
      <c r="L9" s="132">
        <v>2302</v>
      </c>
      <c r="M9" s="367"/>
      <c r="N9" s="6"/>
      <c r="O9" s="18" t="e">
        <f>VLOOKUP(AB9,[1]ETerra_A!$A$1:$D$30000,3,0)</f>
        <v>#N/A</v>
      </c>
      <c r="P9" s="24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4"/>
    </row>
    <row r="10" spans="1:29" ht="20.100000000000001" customHeight="1" x14ac:dyDescent="0.3">
      <c r="A10" s="93" t="s">
        <v>2132</v>
      </c>
      <c r="B10" s="94" t="s">
        <v>3803</v>
      </c>
      <c r="C10" s="95" t="s">
        <v>359</v>
      </c>
      <c r="D10" s="96"/>
      <c r="E10" s="96"/>
      <c r="F10" s="97" t="s">
        <v>421</v>
      </c>
      <c r="G10" s="97" t="s">
        <v>3807</v>
      </c>
      <c r="H10" s="95"/>
      <c r="I10" s="98" t="s">
        <v>1920</v>
      </c>
      <c r="J10" s="99" t="s">
        <v>2132</v>
      </c>
      <c r="K10" s="98" t="s">
        <v>111</v>
      </c>
      <c r="L10" s="508" t="s">
        <v>1032</v>
      </c>
      <c r="M10" s="509"/>
      <c r="N10" s="510"/>
      <c r="O10" s="18"/>
      <c r="P10" s="24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4"/>
    </row>
    <row r="11" spans="1:29" ht="20.100000000000001" customHeight="1" x14ac:dyDescent="0.3">
      <c r="A11" s="93" t="s">
        <v>2132</v>
      </c>
      <c r="B11" s="94" t="s">
        <v>3803</v>
      </c>
      <c r="C11" s="95" t="s">
        <v>360</v>
      </c>
      <c r="D11" s="96"/>
      <c r="E11" s="96"/>
      <c r="F11" s="97" t="s">
        <v>422</v>
      </c>
      <c r="G11" s="97" t="s">
        <v>3808</v>
      </c>
      <c r="H11" s="95"/>
      <c r="I11" s="98" t="s">
        <v>1920</v>
      </c>
      <c r="J11" s="99" t="s">
        <v>2132</v>
      </c>
      <c r="K11" s="98" t="s">
        <v>111</v>
      </c>
      <c r="L11" s="508" t="s">
        <v>1032</v>
      </c>
      <c r="M11" s="509"/>
      <c r="N11" s="510"/>
      <c r="O11" s="18"/>
      <c r="P11" s="24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4"/>
    </row>
    <row r="12" spans="1:29" ht="20.100000000000001" customHeight="1" x14ac:dyDescent="0.3">
      <c r="A12" s="93" t="s">
        <v>2132</v>
      </c>
      <c r="B12" s="94" t="s">
        <v>3803</v>
      </c>
      <c r="C12" s="95" t="s">
        <v>361</v>
      </c>
      <c r="D12" s="96"/>
      <c r="E12" s="96"/>
      <c r="F12" s="97" t="s">
        <v>423</v>
      </c>
      <c r="G12" s="97" t="s">
        <v>3809</v>
      </c>
      <c r="H12" s="95"/>
      <c r="I12" s="98" t="s">
        <v>1920</v>
      </c>
      <c r="J12" s="99" t="s">
        <v>2132</v>
      </c>
      <c r="K12" s="98" t="s">
        <v>111</v>
      </c>
      <c r="L12" s="508" t="s">
        <v>1032</v>
      </c>
      <c r="M12" s="509"/>
      <c r="N12" s="510"/>
      <c r="O12" s="18"/>
      <c r="P12" s="24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4"/>
    </row>
    <row r="13" spans="1:29" ht="20.100000000000001" customHeight="1" x14ac:dyDescent="0.3">
      <c r="A13" s="93" t="s">
        <v>2132</v>
      </c>
      <c r="B13" s="94" t="s">
        <v>3803</v>
      </c>
      <c r="C13" s="95" t="s">
        <v>379</v>
      </c>
      <c r="D13" s="96"/>
      <c r="E13" s="96"/>
      <c r="F13" s="97" t="s">
        <v>424</v>
      </c>
      <c r="G13" s="97" t="s">
        <v>3810</v>
      </c>
      <c r="H13" s="95"/>
      <c r="I13" s="98" t="s">
        <v>1920</v>
      </c>
      <c r="J13" s="99" t="s">
        <v>2132</v>
      </c>
      <c r="K13" s="98" t="s">
        <v>111</v>
      </c>
      <c r="L13" s="508" t="s">
        <v>1032</v>
      </c>
      <c r="M13" s="509"/>
      <c r="N13" s="510"/>
      <c r="O13" s="18"/>
      <c r="P13" s="24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4"/>
    </row>
    <row r="14" spans="1:29" ht="20.100000000000001" customHeight="1" x14ac:dyDescent="0.3">
      <c r="A14" s="32" t="s">
        <v>2132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79" t="s">
        <v>3811</v>
      </c>
      <c r="H14" s="5"/>
      <c r="I14" s="56" t="s">
        <v>1920</v>
      </c>
      <c r="J14" s="6" t="s">
        <v>2132</v>
      </c>
      <c r="K14" s="56" t="s">
        <v>111</v>
      </c>
      <c r="L14" s="132">
        <v>2303</v>
      </c>
      <c r="M14" s="367"/>
      <c r="N14" s="6"/>
      <c r="O14" s="18" t="e">
        <f>VLOOKUP(AB14,[1]ETerra_A!$A$1:$D$30000,3,0)</f>
        <v>#N/A</v>
      </c>
      <c r="P14" s="2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4"/>
    </row>
    <row r="15" spans="1:29" s="2" customFormat="1" ht="20.100000000000001" customHeight="1" x14ac:dyDescent="0.3">
      <c r="A15" s="32" t="s">
        <v>2132</v>
      </c>
      <c r="B15" s="31" t="s">
        <v>3803</v>
      </c>
      <c r="C15" s="5" t="s">
        <v>38</v>
      </c>
      <c r="D15" s="10"/>
      <c r="E15" s="10"/>
      <c r="F15" s="9" t="s">
        <v>126</v>
      </c>
      <c r="G15" s="79" t="s">
        <v>3812</v>
      </c>
      <c r="H15" s="5"/>
      <c r="I15" s="56" t="s">
        <v>1920</v>
      </c>
      <c r="J15" s="6" t="s">
        <v>2132</v>
      </c>
      <c r="K15" s="56" t="s">
        <v>111</v>
      </c>
      <c r="L15" s="132">
        <v>2304</v>
      </c>
      <c r="M15" s="367"/>
      <c r="N15" s="6"/>
      <c r="O15" s="18" t="e">
        <f>VLOOKUP(AB15,[1]ETerra_A!$A$1:$D$30000,3,0)</f>
        <v>#N/A</v>
      </c>
      <c r="P15" s="24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4"/>
    </row>
    <row r="16" spans="1:29" s="2" customFormat="1" ht="20.100000000000001" customHeight="1" x14ac:dyDescent="0.3">
      <c r="A16" s="32" t="s">
        <v>2132</v>
      </c>
      <c r="B16" s="31" t="s">
        <v>3803</v>
      </c>
      <c r="C16" s="5" t="s">
        <v>37</v>
      </c>
      <c r="D16" s="10"/>
      <c r="E16" s="10"/>
      <c r="F16" s="9" t="s">
        <v>128</v>
      </c>
      <c r="G16" s="79" t="s">
        <v>3813</v>
      </c>
      <c r="H16" s="5"/>
      <c r="I16" s="56" t="s">
        <v>1920</v>
      </c>
      <c r="J16" s="6" t="s">
        <v>2132</v>
      </c>
      <c r="K16" s="56" t="s">
        <v>111</v>
      </c>
      <c r="L16" s="132">
        <v>2305</v>
      </c>
      <c r="M16" s="367"/>
      <c r="N16" s="6"/>
      <c r="O16" s="18" t="e">
        <f>VLOOKUP(AB16,[1]ETerra_A!$A$1:$D$30000,3,0)</f>
        <v>#N/A</v>
      </c>
      <c r="P16" s="24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4"/>
    </row>
    <row r="17" spans="1:29" s="2" customFormat="1" ht="20.100000000000001" customHeight="1" x14ac:dyDescent="0.25">
      <c r="A17" s="443" t="s">
        <v>59</v>
      </c>
      <c r="B17" s="444"/>
      <c r="C17" s="444"/>
      <c r="D17" s="444"/>
      <c r="E17" s="444"/>
      <c r="F17" s="444"/>
      <c r="G17" s="444"/>
      <c r="H17" s="444"/>
      <c r="I17" s="444"/>
      <c r="J17" s="444"/>
      <c r="K17" s="444"/>
      <c r="L17" s="444"/>
      <c r="M17" s="444"/>
      <c r="N17" s="445"/>
      <c r="O17" s="17"/>
      <c r="P17" s="23"/>
      <c r="Q17" s="23"/>
      <c r="R17" s="23"/>
      <c r="S17" s="23"/>
      <c r="T17" s="23"/>
      <c r="U17" s="23"/>
      <c r="V17" s="13"/>
      <c r="W17" s="13"/>
      <c r="X17" s="13"/>
      <c r="Y17" s="13"/>
      <c r="Z17" s="13"/>
      <c r="AA17" s="13"/>
      <c r="AB17" s="13"/>
      <c r="AC17" s="4"/>
    </row>
    <row r="18" spans="1:29" s="2" customFormat="1" ht="20.100000000000001" customHeight="1" x14ac:dyDescent="0.3">
      <c r="A18" s="32" t="s">
        <v>2132</v>
      </c>
      <c r="B18" s="31" t="s">
        <v>3803</v>
      </c>
      <c r="C18" s="44" t="s">
        <v>4758</v>
      </c>
      <c r="D18" s="10"/>
      <c r="E18" s="10" t="s">
        <v>74</v>
      </c>
      <c r="F18" s="9" t="s">
        <v>431</v>
      </c>
      <c r="G18" s="79" t="s">
        <v>3814</v>
      </c>
      <c r="H18" s="6" t="s">
        <v>470</v>
      </c>
      <c r="I18" s="56" t="s">
        <v>2082</v>
      </c>
      <c r="J18" s="6" t="s">
        <v>2132</v>
      </c>
      <c r="K18" s="56" t="s">
        <v>160</v>
      </c>
      <c r="L18" s="132">
        <v>2300</v>
      </c>
      <c r="M18" s="367"/>
      <c r="N18" s="430"/>
      <c r="O18" s="18" t="e">
        <f>VLOOKUP(AB18,[1]ETerra_C!$A$1:$D$30000,2,0)</f>
        <v>#N/A</v>
      </c>
      <c r="P18" s="24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4"/>
    </row>
    <row r="19" spans="1:29" s="2" customFormat="1" ht="20.100000000000001" customHeight="1" x14ac:dyDescent="0.3">
      <c r="A19" s="191" t="s">
        <v>2132</v>
      </c>
      <c r="B19" s="192" t="s">
        <v>3803</v>
      </c>
      <c r="C19" s="269" t="s">
        <v>4896</v>
      </c>
      <c r="D19" s="305"/>
      <c r="E19" s="305"/>
      <c r="F19" s="273" t="s">
        <v>5300</v>
      </c>
      <c r="G19" s="306" t="s">
        <v>5298</v>
      </c>
      <c r="H19" s="271" t="s">
        <v>469</v>
      </c>
      <c r="I19" s="274" t="s">
        <v>2082</v>
      </c>
      <c r="J19" s="271" t="s">
        <v>1130</v>
      </c>
      <c r="K19" s="274" t="s">
        <v>160</v>
      </c>
      <c r="L19" s="271">
        <v>2301</v>
      </c>
      <c r="M19" s="304"/>
      <c r="N19" s="255"/>
      <c r="O19" s="43"/>
      <c r="P19" s="24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4"/>
    </row>
    <row r="20" spans="1:29" s="2" customFormat="1" ht="20.100000000000001" customHeight="1" x14ac:dyDescent="0.3">
      <c r="A20" s="191" t="s">
        <v>2132</v>
      </c>
      <c r="B20" s="192" t="s">
        <v>3803</v>
      </c>
      <c r="C20" s="269" t="s">
        <v>4896</v>
      </c>
      <c r="D20" s="305"/>
      <c r="E20" s="305"/>
      <c r="F20" s="273" t="s">
        <v>5301</v>
      </c>
      <c r="G20" s="306" t="s">
        <v>5299</v>
      </c>
      <c r="H20" s="271" t="s">
        <v>469</v>
      </c>
      <c r="I20" s="274" t="s">
        <v>2082</v>
      </c>
      <c r="J20" s="271" t="s">
        <v>1130</v>
      </c>
      <c r="K20" s="274" t="s">
        <v>160</v>
      </c>
      <c r="L20" s="271">
        <v>2302</v>
      </c>
      <c r="M20" s="304"/>
      <c r="N20" s="304"/>
      <c r="O20" s="43"/>
      <c r="P20" s="24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4"/>
    </row>
    <row r="21" spans="1:29" s="2" customFormat="1" ht="20.100000000000001" customHeight="1" x14ac:dyDescent="0.25">
      <c r="A21" s="505" t="s">
        <v>78</v>
      </c>
      <c r="B21" s="506"/>
      <c r="C21" s="506"/>
      <c r="D21" s="506"/>
      <c r="E21" s="506"/>
      <c r="F21" s="506"/>
      <c r="G21" s="506"/>
      <c r="H21" s="506"/>
      <c r="I21" s="506"/>
      <c r="J21" s="506"/>
      <c r="K21" s="506"/>
      <c r="L21" s="506"/>
      <c r="M21" s="506"/>
      <c r="N21" s="507"/>
      <c r="O21" s="17"/>
      <c r="P21" s="23"/>
      <c r="Q21" s="23"/>
      <c r="R21" s="23"/>
      <c r="S21" s="23"/>
      <c r="T21" s="23"/>
      <c r="U21" s="23"/>
      <c r="V21" s="13"/>
      <c r="W21" s="13"/>
      <c r="X21" s="13"/>
      <c r="Y21" s="13"/>
      <c r="Z21" s="13"/>
      <c r="AA21" s="13"/>
      <c r="AB21" s="13"/>
      <c r="AC21" s="4"/>
    </row>
    <row r="22" spans="1:29" s="2" customFormat="1" ht="20.100000000000001" customHeight="1" x14ac:dyDescent="0.25">
      <c r="A22" s="511" t="s">
        <v>4759</v>
      </c>
      <c r="B22" s="512"/>
      <c r="C22" s="512"/>
      <c r="D22" s="512"/>
      <c r="E22" s="512"/>
      <c r="F22" s="512"/>
      <c r="G22" s="512"/>
      <c r="H22" s="512"/>
      <c r="I22" s="512"/>
      <c r="J22" s="512"/>
      <c r="K22" s="512"/>
      <c r="L22" s="512"/>
      <c r="M22" s="512"/>
      <c r="N22" s="513"/>
      <c r="O22" s="34"/>
      <c r="P22" s="23"/>
      <c r="Q22" s="23"/>
      <c r="R22" s="23"/>
      <c r="S22" s="23"/>
      <c r="T22" s="23"/>
      <c r="U22" s="23"/>
      <c r="V22" s="13"/>
      <c r="W22" s="13"/>
      <c r="X22" s="13"/>
      <c r="Y22" s="13"/>
      <c r="Z22" s="13"/>
      <c r="AA22" s="13"/>
      <c r="AB22" s="13"/>
      <c r="AC22" s="4"/>
    </row>
    <row r="23" spans="1:29" s="2" customFormat="1" ht="20.100000000000001" customHeight="1" x14ac:dyDescent="0.3">
      <c r="A23" s="35" t="s">
        <v>2132</v>
      </c>
      <c r="B23" s="36" t="s">
        <v>3803</v>
      </c>
      <c r="C23" s="37" t="s">
        <v>4760</v>
      </c>
      <c r="D23" s="38" t="s">
        <v>84</v>
      </c>
      <c r="E23" s="38"/>
      <c r="F23" s="39" t="s">
        <v>457</v>
      </c>
      <c r="G23" s="82" t="s">
        <v>3815</v>
      </c>
      <c r="H23" s="37" t="s">
        <v>146</v>
      </c>
      <c r="I23" s="58" t="s">
        <v>2083</v>
      </c>
      <c r="J23" s="6" t="s">
        <v>2132</v>
      </c>
      <c r="K23" s="56" t="s">
        <v>111</v>
      </c>
      <c r="L23" s="132">
        <v>2300</v>
      </c>
      <c r="M23" s="373"/>
      <c r="N23" s="435"/>
      <c r="O23" s="18" t="e">
        <f>VLOOKUP(AB23,[1]ETerra_D!$A$1:$D$30000,4,0)</f>
        <v>#N/A</v>
      </c>
      <c r="P23" s="24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4"/>
    </row>
    <row r="24" spans="1:29" s="2" customFormat="1" ht="20.100000000000001" customHeight="1" x14ac:dyDescent="0.3">
      <c r="A24" s="32" t="s">
        <v>2132</v>
      </c>
      <c r="B24" s="31" t="s">
        <v>3803</v>
      </c>
      <c r="C24" s="5" t="s">
        <v>4761</v>
      </c>
      <c r="D24" s="10" t="s">
        <v>85</v>
      </c>
      <c r="E24" s="10"/>
      <c r="F24" s="9" t="s">
        <v>458</v>
      </c>
      <c r="G24" s="79" t="s">
        <v>3816</v>
      </c>
      <c r="H24" s="5" t="s">
        <v>147</v>
      </c>
      <c r="I24" s="58" t="s">
        <v>2083</v>
      </c>
      <c r="J24" s="6" t="s">
        <v>2132</v>
      </c>
      <c r="K24" s="56" t="s">
        <v>111</v>
      </c>
      <c r="L24" s="132">
        <v>2301</v>
      </c>
      <c r="M24" s="367"/>
      <c r="N24" s="430"/>
      <c r="O24" s="18" t="e">
        <f>VLOOKUP(AB24,[1]ETerra_D!$A$1:$D$30000,4,0)</f>
        <v>#N/A</v>
      </c>
      <c r="P24" s="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4"/>
    </row>
    <row r="25" spans="1:29" s="2" customFormat="1" ht="20.100000000000001" customHeight="1" x14ac:dyDescent="0.3">
      <c r="A25" s="88" t="s">
        <v>2132</v>
      </c>
      <c r="B25" s="246" t="s">
        <v>3803</v>
      </c>
      <c r="C25" s="247" t="s">
        <v>4762</v>
      </c>
      <c r="D25" s="248"/>
      <c r="E25" s="248"/>
      <c r="F25" s="249" t="s">
        <v>459</v>
      </c>
      <c r="G25" s="307" t="s">
        <v>3817</v>
      </c>
      <c r="H25" s="247" t="s">
        <v>148</v>
      </c>
      <c r="I25" s="105" t="s">
        <v>2083</v>
      </c>
      <c r="J25" s="106" t="s">
        <v>2132</v>
      </c>
      <c r="K25" s="107" t="s">
        <v>111</v>
      </c>
      <c r="L25" s="313">
        <v>2302</v>
      </c>
      <c r="M25" s="501" t="s">
        <v>65</v>
      </c>
      <c r="N25" s="502"/>
      <c r="O25" s="18"/>
      <c r="P25" s="24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4"/>
    </row>
    <row r="26" spans="1:29" s="2" customFormat="1" ht="20.100000000000001" customHeight="1" x14ac:dyDescent="0.3">
      <c r="A26" s="32" t="s">
        <v>2132</v>
      </c>
      <c r="B26" s="31" t="s">
        <v>3803</v>
      </c>
      <c r="C26" s="5" t="s">
        <v>4763</v>
      </c>
      <c r="D26" s="10" t="s">
        <v>371</v>
      </c>
      <c r="E26" s="10"/>
      <c r="F26" s="9" t="s">
        <v>460</v>
      </c>
      <c r="G26" s="79" t="s">
        <v>3818</v>
      </c>
      <c r="H26" s="5" t="s">
        <v>148</v>
      </c>
      <c r="I26" s="58" t="s">
        <v>2083</v>
      </c>
      <c r="J26" s="6" t="s">
        <v>2132</v>
      </c>
      <c r="K26" s="56" t="s">
        <v>111</v>
      </c>
      <c r="L26" s="132">
        <v>2303</v>
      </c>
      <c r="M26" s="367"/>
      <c r="N26" s="430"/>
      <c r="O26" s="18" t="e">
        <f>VLOOKUP(AB26,[1]ETerra_D!$A$1:$D$30000,4,0)</f>
        <v>#N/A</v>
      </c>
      <c r="P26" s="24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4"/>
    </row>
    <row r="27" spans="1:29" s="2" customFormat="1" ht="20.100000000000001" customHeight="1" x14ac:dyDescent="0.3">
      <c r="A27" s="32" t="s">
        <v>2132</v>
      </c>
      <c r="B27" s="31" t="s">
        <v>3803</v>
      </c>
      <c r="C27" s="5" t="s">
        <v>4764</v>
      </c>
      <c r="D27" s="10" t="s">
        <v>86</v>
      </c>
      <c r="E27" s="10"/>
      <c r="F27" s="9" t="s">
        <v>464</v>
      </c>
      <c r="G27" s="79" t="s">
        <v>3819</v>
      </c>
      <c r="H27" s="5" t="s">
        <v>148</v>
      </c>
      <c r="I27" s="58" t="s">
        <v>2083</v>
      </c>
      <c r="J27" s="6" t="s">
        <v>2132</v>
      </c>
      <c r="K27" s="56" t="s">
        <v>111</v>
      </c>
      <c r="L27" s="132">
        <v>2304</v>
      </c>
      <c r="M27" s="367"/>
      <c r="N27" s="430"/>
      <c r="O27" s="18" t="e">
        <f>VLOOKUP(AB27,[1]ETerra_D!$A$1:$D$30000,4,0)</f>
        <v>#N/A</v>
      </c>
      <c r="P27" s="24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4"/>
    </row>
    <row r="28" spans="1:29" s="2" customFormat="1" ht="20.100000000000001" customHeight="1" x14ac:dyDescent="0.3">
      <c r="A28" s="32" t="s">
        <v>2132</v>
      </c>
      <c r="B28" s="31" t="s">
        <v>3803</v>
      </c>
      <c r="C28" s="5" t="s">
        <v>4765</v>
      </c>
      <c r="D28" s="10" t="s">
        <v>87</v>
      </c>
      <c r="E28" s="10"/>
      <c r="F28" s="9" t="s">
        <v>465</v>
      </c>
      <c r="G28" s="79" t="s">
        <v>3820</v>
      </c>
      <c r="H28" s="5" t="s">
        <v>2715</v>
      </c>
      <c r="I28" s="58" t="s">
        <v>2083</v>
      </c>
      <c r="J28" s="6" t="s">
        <v>2132</v>
      </c>
      <c r="K28" s="56" t="s">
        <v>111</v>
      </c>
      <c r="L28" s="132">
        <v>2305</v>
      </c>
      <c r="M28" s="534" t="s">
        <v>5374</v>
      </c>
      <c r="N28" s="535"/>
      <c r="O28" s="18" t="e">
        <f>VLOOKUP(AB28,[1]ETerra_D!$A$1:$D$30000,4,0)</f>
        <v>#N/A</v>
      </c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4"/>
    </row>
    <row r="29" spans="1:29" s="2" customFormat="1" ht="20.100000000000001" customHeight="1" x14ac:dyDescent="0.3">
      <c r="A29" s="32" t="s">
        <v>2132</v>
      </c>
      <c r="B29" s="31" t="s">
        <v>3803</v>
      </c>
      <c r="C29" s="5" t="s">
        <v>4766</v>
      </c>
      <c r="D29" s="10" t="s">
        <v>88</v>
      </c>
      <c r="E29" s="10"/>
      <c r="F29" s="9" t="s">
        <v>466</v>
      </c>
      <c r="G29" s="79" t="s">
        <v>3821</v>
      </c>
      <c r="H29" s="5" t="s">
        <v>148</v>
      </c>
      <c r="I29" s="58" t="s">
        <v>2083</v>
      </c>
      <c r="J29" s="6" t="s">
        <v>2132</v>
      </c>
      <c r="K29" s="56" t="s">
        <v>111</v>
      </c>
      <c r="L29" s="132">
        <v>2306</v>
      </c>
      <c r="M29" s="367"/>
      <c r="N29" s="430"/>
      <c r="O29" s="18"/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4"/>
    </row>
    <row r="30" spans="1:29" s="2" customFormat="1" ht="20.100000000000001" customHeight="1" x14ac:dyDescent="0.3">
      <c r="A30" s="32" t="s">
        <v>2132</v>
      </c>
      <c r="B30" s="31" t="s">
        <v>3803</v>
      </c>
      <c r="C30" s="5" t="s">
        <v>4767</v>
      </c>
      <c r="D30" s="10" t="s">
        <v>375</v>
      </c>
      <c r="E30" s="10"/>
      <c r="F30" s="46" t="s">
        <v>467</v>
      </c>
      <c r="G30" s="80" t="s">
        <v>3822</v>
      </c>
      <c r="H30" s="5" t="s">
        <v>148</v>
      </c>
      <c r="I30" s="58" t="s">
        <v>2083</v>
      </c>
      <c r="J30" s="6" t="s">
        <v>2132</v>
      </c>
      <c r="K30" s="56" t="s">
        <v>111</v>
      </c>
      <c r="L30" s="132">
        <v>2307</v>
      </c>
      <c r="M30" s="370"/>
      <c r="N30" s="431"/>
      <c r="O30" s="18" t="e">
        <f>VLOOKUP(AB30,[1]ETerra_D!$A$1:$D$30000,4,0)</f>
        <v>#N/A</v>
      </c>
      <c r="P30" s="24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4"/>
    </row>
    <row r="31" spans="1:29" s="2" customFormat="1" ht="20.100000000000001" customHeight="1" x14ac:dyDescent="0.3">
      <c r="A31" s="32" t="s">
        <v>2132</v>
      </c>
      <c r="B31" s="31" t="s">
        <v>3803</v>
      </c>
      <c r="C31" s="5" t="s">
        <v>4768</v>
      </c>
      <c r="D31" s="10" t="s">
        <v>92</v>
      </c>
      <c r="E31" s="10"/>
      <c r="F31" s="319" t="s">
        <v>4988</v>
      </c>
      <c r="G31" s="52" t="s">
        <v>3823</v>
      </c>
      <c r="H31" s="5" t="s">
        <v>148</v>
      </c>
      <c r="I31" s="58" t="s">
        <v>2083</v>
      </c>
      <c r="J31" s="6" t="s">
        <v>2132</v>
      </c>
      <c r="K31" s="56" t="s">
        <v>111</v>
      </c>
      <c r="L31" s="132">
        <v>2308</v>
      </c>
      <c r="M31" s="413"/>
      <c r="N31" s="413"/>
      <c r="O31" s="43" t="e">
        <f>VLOOKUP(AB31,[1]ETerra_D!$A$1:$D$30000,4,0)</f>
        <v>#N/A</v>
      </c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4"/>
    </row>
    <row r="32" spans="1:29" s="2" customFormat="1" ht="20.100000000000001" customHeight="1" x14ac:dyDescent="0.3">
      <c r="A32" s="32" t="s">
        <v>2132</v>
      </c>
      <c r="B32" s="31" t="s">
        <v>3803</v>
      </c>
      <c r="C32" s="5" t="s">
        <v>4769</v>
      </c>
      <c r="D32" s="10" t="s">
        <v>90</v>
      </c>
      <c r="E32" s="10"/>
      <c r="F32" s="319" t="s">
        <v>4989</v>
      </c>
      <c r="G32" s="52" t="s">
        <v>3824</v>
      </c>
      <c r="H32" s="5" t="s">
        <v>148</v>
      </c>
      <c r="I32" s="58" t="s">
        <v>2083</v>
      </c>
      <c r="J32" s="6" t="s">
        <v>2132</v>
      </c>
      <c r="K32" s="56" t="s">
        <v>111</v>
      </c>
      <c r="L32" s="132">
        <v>2309</v>
      </c>
      <c r="M32" s="414"/>
      <c r="N32" s="414"/>
      <c r="O32" s="43"/>
      <c r="P32" s="24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4"/>
    </row>
    <row r="33" spans="1:29" s="2" customFormat="1" ht="20.100000000000001" customHeight="1" x14ac:dyDescent="0.3">
      <c r="A33" s="32" t="s">
        <v>2132</v>
      </c>
      <c r="B33" s="31" t="s">
        <v>3803</v>
      </c>
      <c r="C33" s="5" t="s">
        <v>4770</v>
      </c>
      <c r="D33" s="10" t="s">
        <v>91</v>
      </c>
      <c r="E33" s="10"/>
      <c r="F33" s="319" t="s">
        <v>4990</v>
      </c>
      <c r="G33" s="52" t="s">
        <v>3825</v>
      </c>
      <c r="H33" s="5" t="s">
        <v>148</v>
      </c>
      <c r="I33" s="58" t="s">
        <v>2083</v>
      </c>
      <c r="J33" s="6" t="s">
        <v>2132</v>
      </c>
      <c r="K33" s="56" t="s">
        <v>111</v>
      </c>
      <c r="L33" s="132">
        <v>2310</v>
      </c>
      <c r="M33" s="414"/>
      <c r="N33" s="414"/>
      <c r="O33" s="43"/>
      <c r="P33" s="24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4"/>
    </row>
    <row r="34" spans="1:29" s="2" customFormat="1" ht="20.100000000000001" customHeight="1" x14ac:dyDescent="0.3">
      <c r="A34" s="88" t="s">
        <v>2132</v>
      </c>
      <c r="B34" s="246" t="s">
        <v>3803</v>
      </c>
      <c r="C34" s="247" t="s">
        <v>4771</v>
      </c>
      <c r="D34" s="248" t="s">
        <v>93</v>
      </c>
      <c r="E34" s="248"/>
      <c r="F34" s="92" t="s">
        <v>468</v>
      </c>
      <c r="G34" s="92" t="s">
        <v>3826</v>
      </c>
      <c r="H34" s="247" t="s">
        <v>148</v>
      </c>
      <c r="I34" s="105" t="s">
        <v>2083</v>
      </c>
      <c r="J34" s="106" t="s">
        <v>2132</v>
      </c>
      <c r="K34" s="107" t="s">
        <v>111</v>
      </c>
      <c r="L34" s="313">
        <v>2311</v>
      </c>
      <c r="M34" s="501" t="s">
        <v>65</v>
      </c>
      <c r="N34" s="502"/>
      <c r="O34" s="43"/>
      <c r="P34" s="2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4"/>
    </row>
    <row r="35" spans="1:29" s="2" customFormat="1" ht="20.100000000000001" customHeight="1" x14ac:dyDescent="0.3">
      <c r="A35" s="88" t="s">
        <v>2132</v>
      </c>
      <c r="B35" s="246" t="s">
        <v>3803</v>
      </c>
      <c r="C35" s="247" t="s">
        <v>4772</v>
      </c>
      <c r="D35" s="248"/>
      <c r="E35" s="248"/>
      <c r="F35" s="92" t="s">
        <v>2607</v>
      </c>
      <c r="G35" s="92" t="s">
        <v>3827</v>
      </c>
      <c r="H35" s="247" t="s">
        <v>149</v>
      </c>
      <c r="I35" s="105" t="s">
        <v>2083</v>
      </c>
      <c r="J35" s="106" t="s">
        <v>2132</v>
      </c>
      <c r="K35" s="107" t="s">
        <v>111</v>
      </c>
      <c r="L35" s="313">
        <v>2312</v>
      </c>
      <c r="M35" s="501" t="s">
        <v>65</v>
      </c>
      <c r="N35" s="502"/>
      <c r="O35" s="43" t="e">
        <f>VLOOKUP(AB35,[1]ETerra_D!$A$1:$D$30000,4,0)</f>
        <v>#N/A</v>
      </c>
      <c r="P35" s="24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4"/>
    </row>
    <row r="36" spans="1:29" s="2" customFormat="1" ht="20.100000000000001" customHeight="1" x14ac:dyDescent="0.3">
      <c r="A36" s="88" t="s">
        <v>2132</v>
      </c>
      <c r="B36" s="246" t="s">
        <v>3803</v>
      </c>
      <c r="C36" s="247" t="s">
        <v>4773</v>
      </c>
      <c r="D36" s="248"/>
      <c r="E36" s="248"/>
      <c r="F36" s="249" t="s">
        <v>462</v>
      </c>
      <c r="G36" s="307" t="s">
        <v>3828</v>
      </c>
      <c r="H36" s="247" t="s">
        <v>150</v>
      </c>
      <c r="I36" s="105" t="s">
        <v>2083</v>
      </c>
      <c r="J36" s="106" t="s">
        <v>2132</v>
      </c>
      <c r="K36" s="107" t="s">
        <v>111</v>
      </c>
      <c r="L36" s="313">
        <v>2313</v>
      </c>
      <c r="M36" s="501" t="s">
        <v>65</v>
      </c>
      <c r="N36" s="502"/>
      <c r="O36" s="18"/>
      <c r="P36" s="24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4"/>
    </row>
    <row r="37" spans="1:29" s="2" customFormat="1" ht="20.100000000000001" customHeight="1" x14ac:dyDescent="0.3">
      <c r="A37" s="88" t="s">
        <v>2132</v>
      </c>
      <c r="B37" s="246" t="s">
        <v>3803</v>
      </c>
      <c r="C37" s="247" t="s">
        <v>4774</v>
      </c>
      <c r="D37" s="248"/>
      <c r="E37" s="248"/>
      <c r="F37" s="249" t="s">
        <v>461</v>
      </c>
      <c r="G37" s="307" t="s">
        <v>3829</v>
      </c>
      <c r="H37" s="247" t="s">
        <v>150</v>
      </c>
      <c r="I37" s="105" t="s">
        <v>2083</v>
      </c>
      <c r="J37" s="106" t="s">
        <v>2132</v>
      </c>
      <c r="K37" s="107" t="s">
        <v>111</v>
      </c>
      <c r="L37" s="313">
        <v>2314</v>
      </c>
      <c r="M37" s="501" t="s">
        <v>65</v>
      </c>
      <c r="N37" s="502"/>
      <c r="O37" s="18"/>
      <c r="P37" s="24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4"/>
    </row>
    <row r="38" spans="1:29" s="2" customFormat="1" ht="20.100000000000001" customHeight="1" x14ac:dyDescent="0.3">
      <c r="A38" s="446" t="s">
        <v>79</v>
      </c>
      <c r="B38" s="447"/>
      <c r="C38" s="447"/>
      <c r="D38" s="447"/>
      <c r="E38" s="447"/>
      <c r="F38" s="447"/>
      <c r="G38" s="447"/>
      <c r="H38" s="447"/>
      <c r="I38" s="447"/>
      <c r="J38" s="447"/>
      <c r="K38" s="447"/>
      <c r="L38" s="447"/>
      <c r="M38" s="447"/>
      <c r="N38" s="448"/>
      <c r="O38" s="18"/>
      <c r="P38" s="24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4"/>
    </row>
    <row r="39" spans="1:29" s="2" customFormat="1" ht="20.100000000000001" customHeight="1" x14ac:dyDescent="0.3">
      <c r="A39" s="32" t="s">
        <v>2132</v>
      </c>
      <c r="B39" s="31" t="s">
        <v>3803</v>
      </c>
      <c r="C39" s="5" t="s">
        <v>33</v>
      </c>
      <c r="D39" s="10"/>
      <c r="E39" s="10"/>
      <c r="F39" s="9" t="s">
        <v>463</v>
      </c>
      <c r="G39" s="79" t="s">
        <v>3830</v>
      </c>
      <c r="H39" s="5" t="s">
        <v>148</v>
      </c>
      <c r="I39" s="58" t="s">
        <v>2083</v>
      </c>
      <c r="J39" s="6" t="s">
        <v>2132</v>
      </c>
      <c r="K39" s="56" t="s">
        <v>111</v>
      </c>
      <c r="L39" s="60">
        <v>2315</v>
      </c>
      <c r="M39" s="367"/>
      <c r="N39" s="430"/>
      <c r="O39" s="18" t="e">
        <f>VLOOKUP(AB39,[1]ETerra_D!$A$1:$D$30000,4,0)</f>
        <v>#N/A</v>
      </c>
      <c r="P39" s="24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4"/>
    </row>
    <row r="40" spans="1:29" s="2" customFormat="1" ht="20.100000000000001" customHeight="1" x14ac:dyDescent="0.3">
      <c r="A40" s="32" t="s">
        <v>2132</v>
      </c>
      <c r="B40" s="33" t="s">
        <v>3803</v>
      </c>
      <c r="C40" s="50" t="s">
        <v>154</v>
      </c>
      <c r="D40" s="51"/>
      <c r="E40" s="51"/>
      <c r="F40" s="52" t="s">
        <v>478</v>
      </c>
      <c r="G40" s="81" t="s">
        <v>3831</v>
      </c>
      <c r="H40" s="50" t="s">
        <v>148</v>
      </c>
      <c r="I40" s="58" t="s">
        <v>2083</v>
      </c>
      <c r="J40" s="6" t="s">
        <v>2132</v>
      </c>
      <c r="K40" s="56" t="s">
        <v>111</v>
      </c>
      <c r="L40" s="60">
        <v>2316</v>
      </c>
      <c r="M40" s="371"/>
      <c r="N40" s="414"/>
      <c r="O40" s="43" t="e">
        <f>VLOOKUP(AB40,[1]ETerra_D!$A$1:$D$30000,4,0)</f>
        <v>#N/A</v>
      </c>
      <c r="P40" s="24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4"/>
    </row>
    <row r="41" spans="1:29" s="2" customFormat="1" ht="20.100000000000001" customHeight="1" x14ac:dyDescent="0.3">
      <c r="A41" s="88" t="s">
        <v>2132</v>
      </c>
      <c r="B41" s="108" t="s">
        <v>3803</v>
      </c>
      <c r="C41" s="90" t="s">
        <v>155</v>
      </c>
      <c r="D41" s="91"/>
      <c r="E41" s="91"/>
      <c r="F41" s="92" t="s">
        <v>479</v>
      </c>
      <c r="G41" s="308" t="s">
        <v>3832</v>
      </c>
      <c r="H41" s="309" t="s">
        <v>148</v>
      </c>
      <c r="I41" s="105" t="s">
        <v>2083</v>
      </c>
      <c r="J41" s="264" t="s">
        <v>2132</v>
      </c>
      <c r="K41" s="107" t="s">
        <v>111</v>
      </c>
      <c r="L41" s="263">
        <v>2317</v>
      </c>
      <c r="M41" s="501" t="s">
        <v>65</v>
      </c>
      <c r="N41" s="502"/>
      <c r="O41" s="43"/>
      <c r="P41" s="24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4"/>
    </row>
    <row r="42" spans="1:29" s="2" customFormat="1" ht="20.100000000000001" customHeight="1" x14ac:dyDescent="0.3">
      <c r="A42" s="32" t="s">
        <v>2132</v>
      </c>
      <c r="B42" s="33" t="s">
        <v>3803</v>
      </c>
      <c r="C42" s="68" t="s">
        <v>156</v>
      </c>
      <c r="D42" s="69"/>
      <c r="E42" s="69"/>
      <c r="F42" s="70" t="s">
        <v>480</v>
      </c>
      <c r="G42" s="83" t="s">
        <v>3833</v>
      </c>
      <c r="H42" s="50" t="s">
        <v>148</v>
      </c>
      <c r="I42" s="58" t="s">
        <v>2083</v>
      </c>
      <c r="J42" s="53" t="s">
        <v>2132</v>
      </c>
      <c r="K42" s="76" t="s">
        <v>111</v>
      </c>
      <c r="L42" s="60">
        <v>2318</v>
      </c>
      <c r="M42" s="411"/>
      <c r="N42" s="432"/>
      <c r="O42" s="43"/>
      <c r="P42" s="24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4"/>
    </row>
    <row r="43" spans="1:29" s="2" customFormat="1" ht="20.100000000000001" customHeight="1" x14ac:dyDescent="0.3">
      <c r="A43" s="32" t="s">
        <v>2132</v>
      </c>
      <c r="B43" s="33" t="s">
        <v>3803</v>
      </c>
      <c r="C43" s="68" t="s">
        <v>3850</v>
      </c>
      <c r="D43" s="69"/>
      <c r="E43" s="69"/>
      <c r="F43" s="70" t="s">
        <v>4111</v>
      </c>
      <c r="G43" s="83" t="s">
        <v>4112</v>
      </c>
      <c r="H43" s="50" t="s">
        <v>148</v>
      </c>
      <c r="I43" s="58" t="s">
        <v>2083</v>
      </c>
      <c r="J43" s="53" t="s">
        <v>2132</v>
      </c>
      <c r="K43" s="76" t="s">
        <v>111</v>
      </c>
      <c r="L43" s="60">
        <v>2319</v>
      </c>
      <c r="M43" s="411"/>
      <c r="N43" s="432"/>
      <c r="O43" s="43"/>
      <c r="P43" s="24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4"/>
    </row>
    <row r="44" spans="1:29" ht="20.100000000000001" customHeight="1" x14ac:dyDescent="0.3">
      <c r="A44" s="207" t="s">
        <v>2132</v>
      </c>
      <c r="B44" s="214" t="s">
        <v>3803</v>
      </c>
      <c r="C44" s="209" t="s">
        <v>406</v>
      </c>
      <c r="D44" s="157"/>
      <c r="E44" s="157"/>
      <c r="F44" s="188" t="str">
        <f>UCCD1!E36</f>
        <v>IN2D11_PAL12_Falha_20F1</v>
      </c>
      <c r="G44" s="188" t="str">
        <f>UCCD1!F36</f>
        <v>UTRCTRL/BI1GGIO1.Ind11.stVal</v>
      </c>
      <c r="H44" s="209" t="s">
        <v>148</v>
      </c>
      <c r="I44" s="210" t="s">
        <v>2083</v>
      </c>
      <c r="J44" s="208" t="s">
        <v>408</v>
      </c>
      <c r="K44" s="213" t="s">
        <v>412</v>
      </c>
      <c r="L44" s="215">
        <v>2320</v>
      </c>
      <c r="M44" s="371"/>
      <c r="N44" s="414"/>
      <c r="O44" s="43"/>
      <c r="P44" s="2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4"/>
    </row>
    <row r="45" spans="1:29" ht="20.100000000000001" customHeight="1" x14ac:dyDescent="0.3">
      <c r="A45" s="207" t="s">
        <v>2132</v>
      </c>
      <c r="B45" s="214" t="s">
        <v>3803</v>
      </c>
      <c r="C45" s="209" t="s">
        <v>407</v>
      </c>
      <c r="D45" s="157"/>
      <c r="E45" s="157"/>
      <c r="F45" s="188"/>
      <c r="G45" s="188"/>
      <c r="H45" s="209" t="s">
        <v>148</v>
      </c>
      <c r="I45" s="210" t="s">
        <v>2083</v>
      </c>
      <c r="J45" s="208" t="s">
        <v>409</v>
      </c>
      <c r="K45" s="213" t="s">
        <v>412</v>
      </c>
      <c r="L45" s="215">
        <v>2321</v>
      </c>
      <c r="M45" s="371"/>
      <c r="N45" s="434"/>
      <c r="O45" s="43"/>
      <c r="P45" s="24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4"/>
    </row>
    <row r="46" spans="1:29" s="2" customFormat="1" ht="20.100000000000001" customHeight="1" x14ac:dyDescent="0.3">
      <c r="A46" s="486" t="s">
        <v>80</v>
      </c>
      <c r="B46" s="487"/>
      <c r="C46" s="487"/>
      <c r="D46" s="487"/>
      <c r="E46" s="487"/>
      <c r="F46" s="487"/>
      <c r="G46" s="487"/>
      <c r="H46" s="487"/>
      <c r="I46" s="487"/>
      <c r="J46" s="487"/>
      <c r="K46" s="487"/>
      <c r="L46" s="487"/>
      <c r="M46" s="487"/>
      <c r="N46" s="488"/>
      <c r="O46" s="18"/>
      <c r="P46" s="24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4"/>
    </row>
    <row r="47" spans="1:29" s="2" customFormat="1" ht="20.100000000000001" customHeight="1" x14ac:dyDescent="0.3">
      <c r="A47" s="32" t="s">
        <v>2132</v>
      </c>
      <c r="B47" s="31" t="s">
        <v>3803</v>
      </c>
      <c r="C47" s="5" t="s">
        <v>32</v>
      </c>
      <c r="D47" s="10"/>
      <c r="E47" s="10"/>
      <c r="F47" s="9" t="s">
        <v>514</v>
      </c>
      <c r="G47" s="79" t="s">
        <v>3834</v>
      </c>
      <c r="H47" s="5" t="s">
        <v>166</v>
      </c>
      <c r="I47" s="58" t="s">
        <v>2083</v>
      </c>
      <c r="J47" s="6" t="s">
        <v>2132</v>
      </c>
      <c r="K47" s="56" t="s">
        <v>111</v>
      </c>
      <c r="L47" s="60">
        <v>2322</v>
      </c>
      <c r="M47" s="367"/>
      <c r="N47" s="430"/>
      <c r="O47" s="18" t="e">
        <f>VLOOKUP(AB47,[1]ETerra_D!$A$1:$D$30000,4,0)</f>
        <v>#N/A</v>
      </c>
      <c r="P47" s="24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4"/>
    </row>
    <row r="48" spans="1:29" s="2" customFormat="1" ht="20.100000000000001" customHeight="1" x14ac:dyDescent="0.3">
      <c r="A48" s="32" t="s">
        <v>2132</v>
      </c>
      <c r="B48" s="31" t="s">
        <v>3803</v>
      </c>
      <c r="C48" s="5" t="s">
        <v>2671</v>
      </c>
      <c r="D48" s="10"/>
      <c r="E48" s="10"/>
      <c r="F48" s="9" t="s">
        <v>515</v>
      </c>
      <c r="G48" s="79" t="s">
        <v>3835</v>
      </c>
      <c r="H48" s="5" t="s">
        <v>166</v>
      </c>
      <c r="I48" s="58" t="s">
        <v>2083</v>
      </c>
      <c r="J48" s="6" t="s">
        <v>2132</v>
      </c>
      <c r="K48" s="56" t="s">
        <v>111</v>
      </c>
      <c r="L48" s="60">
        <v>2323</v>
      </c>
      <c r="M48" s="367"/>
      <c r="N48" s="430"/>
      <c r="O48" s="18" t="e">
        <f>VLOOKUP(AB48,[1]ETerra_D!$A$1:$D$30000,4,0)</f>
        <v>#N/A</v>
      </c>
      <c r="P48" s="24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4"/>
    </row>
    <row r="49" spans="1:29" s="2" customFormat="1" ht="20.100000000000001" customHeight="1" x14ac:dyDescent="0.3">
      <c r="A49" s="32" t="s">
        <v>2132</v>
      </c>
      <c r="B49" s="31" t="s">
        <v>3803</v>
      </c>
      <c r="C49" s="5" t="s">
        <v>2672</v>
      </c>
      <c r="D49" s="10"/>
      <c r="E49" s="10"/>
      <c r="F49" s="9" t="s">
        <v>516</v>
      </c>
      <c r="G49" s="79" t="s">
        <v>3836</v>
      </c>
      <c r="H49" s="5" t="s">
        <v>166</v>
      </c>
      <c r="I49" s="58" t="s">
        <v>2083</v>
      </c>
      <c r="J49" s="6" t="s">
        <v>2132</v>
      </c>
      <c r="K49" s="56" t="s">
        <v>111</v>
      </c>
      <c r="L49" s="60">
        <v>2324</v>
      </c>
      <c r="M49" s="367"/>
      <c r="N49" s="430"/>
      <c r="O49" s="18" t="e">
        <f>VLOOKUP(AB49,[1]ETerra_D!$A$1:$D$30000,4,0)</f>
        <v>#N/A</v>
      </c>
      <c r="P49" s="24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4"/>
    </row>
    <row r="50" spans="1:29" s="2" customFormat="1" ht="20.100000000000001" customHeight="1" x14ac:dyDescent="0.3">
      <c r="A50" s="32" t="s">
        <v>2132</v>
      </c>
      <c r="B50" s="31" t="s">
        <v>3803</v>
      </c>
      <c r="C50" s="5" t="s">
        <v>2673</v>
      </c>
      <c r="D50" s="10"/>
      <c r="E50" s="10"/>
      <c r="F50" s="9" t="s">
        <v>517</v>
      </c>
      <c r="G50" s="79" t="s">
        <v>3837</v>
      </c>
      <c r="H50" s="5" t="s">
        <v>166</v>
      </c>
      <c r="I50" s="58" t="s">
        <v>2083</v>
      </c>
      <c r="J50" s="6" t="s">
        <v>2132</v>
      </c>
      <c r="K50" s="56" t="s">
        <v>111</v>
      </c>
      <c r="L50" s="60">
        <v>2325</v>
      </c>
      <c r="M50" s="367"/>
      <c r="N50" s="430"/>
      <c r="O50" s="18" t="e">
        <f>VLOOKUP(AB50,[1]ETerra_D!$A$1:$D$30000,4,0)</f>
        <v>#N/A</v>
      </c>
      <c r="P50" s="24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4"/>
    </row>
    <row r="51" spans="1:29" s="2" customFormat="1" ht="20.100000000000001" customHeight="1" x14ac:dyDescent="0.3">
      <c r="A51" s="32" t="s">
        <v>2132</v>
      </c>
      <c r="B51" s="31" t="s">
        <v>3803</v>
      </c>
      <c r="C51" s="5" t="s">
        <v>2674</v>
      </c>
      <c r="D51" s="10"/>
      <c r="E51" s="10"/>
      <c r="F51" s="9" t="s">
        <v>518</v>
      </c>
      <c r="G51" s="79" t="s">
        <v>3838</v>
      </c>
      <c r="H51" s="5" t="s">
        <v>166</v>
      </c>
      <c r="I51" s="58" t="s">
        <v>2083</v>
      </c>
      <c r="J51" s="6" t="s">
        <v>2132</v>
      </c>
      <c r="K51" s="56" t="s">
        <v>111</v>
      </c>
      <c r="L51" s="60">
        <v>2326</v>
      </c>
      <c r="M51" s="367"/>
      <c r="N51" s="433"/>
      <c r="O51" s="18"/>
      <c r="P51" s="24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4"/>
    </row>
    <row r="52" spans="1:29" s="2" customFormat="1" ht="20.100000000000001" customHeight="1" x14ac:dyDescent="0.3">
      <c r="A52" s="32" t="s">
        <v>2132</v>
      </c>
      <c r="B52" s="31" t="s">
        <v>3803</v>
      </c>
      <c r="C52" s="5" t="s">
        <v>31</v>
      </c>
      <c r="D52" s="10"/>
      <c r="E52" s="10"/>
      <c r="F52" s="9" t="s">
        <v>519</v>
      </c>
      <c r="G52" s="79" t="s">
        <v>3839</v>
      </c>
      <c r="H52" s="5" t="s">
        <v>166</v>
      </c>
      <c r="I52" s="58" t="s">
        <v>2083</v>
      </c>
      <c r="J52" s="6" t="s">
        <v>2132</v>
      </c>
      <c r="K52" s="56" t="s">
        <v>111</v>
      </c>
      <c r="L52" s="60">
        <v>2327</v>
      </c>
      <c r="M52" s="367"/>
      <c r="N52" s="430"/>
      <c r="O52" s="18" t="e">
        <f>VLOOKUP(AB52,[1]ETerra_D!$A$1:$D$30000,4,0)</f>
        <v>#N/A</v>
      </c>
      <c r="P52" s="24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4"/>
    </row>
    <row r="53" spans="1:29" s="2" customFormat="1" ht="20.100000000000001" customHeight="1" x14ac:dyDescent="0.3">
      <c r="A53" s="32" t="s">
        <v>2132</v>
      </c>
      <c r="B53" s="31" t="s">
        <v>3803</v>
      </c>
      <c r="C53" s="5" t="s">
        <v>30</v>
      </c>
      <c r="D53" s="10"/>
      <c r="E53" s="10"/>
      <c r="F53" s="9" t="s">
        <v>520</v>
      </c>
      <c r="G53" s="79" t="s">
        <v>3840</v>
      </c>
      <c r="H53" s="5" t="s">
        <v>166</v>
      </c>
      <c r="I53" s="58" t="s">
        <v>2083</v>
      </c>
      <c r="J53" s="6" t="s">
        <v>2132</v>
      </c>
      <c r="K53" s="56" t="s">
        <v>111</v>
      </c>
      <c r="L53" s="60">
        <v>2328</v>
      </c>
      <c r="M53" s="367"/>
      <c r="N53" s="430"/>
      <c r="O53" s="18" t="e">
        <f>VLOOKUP(AB53,[1]ETerra_D!$A$1:$D$30000,4,0)</f>
        <v>#N/A</v>
      </c>
      <c r="P53" s="24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4"/>
    </row>
    <row r="54" spans="1:29" s="2" customFormat="1" ht="20.100000000000001" customHeight="1" x14ac:dyDescent="0.3">
      <c r="A54" s="32" t="s">
        <v>2132</v>
      </c>
      <c r="B54" s="31" t="s">
        <v>3803</v>
      </c>
      <c r="C54" s="5" t="s">
        <v>29</v>
      </c>
      <c r="D54" s="10"/>
      <c r="E54" s="10"/>
      <c r="F54" s="9" t="s">
        <v>521</v>
      </c>
      <c r="G54" s="79" t="s">
        <v>3841</v>
      </c>
      <c r="H54" s="5" t="s">
        <v>166</v>
      </c>
      <c r="I54" s="58" t="s">
        <v>2083</v>
      </c>
      <c r="J54" s="6" t="s">
        <v>2132</v>
      </c>
      <c r="K54" s="56" t="s">
        <v>111</v>
      </c>
      <c r="L54" s="60">
        <v>2329</v>
      </c>
      <c r="M54" s="367"/>
      <c r="N54" s="430"/>
      <c r="O54" s="18" t="e">
        <f>VLOOKUP(AB54,[1]ETerra_D!$A$1:$D$30000,4,0)</f>
        <v>#N/A</v>
      </c>
      <c r="P54" s="2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4"/>
    </row>
    <row r="55" spans="1:29" s="2" customFormat="1" ht="20.100000000000001" customHeight="1" x14ac:dyDescent="0.3">
      <c r="A55" s="32" t="s">
        <v>2132</v>
      </c>
      <c r="B55" s="31" t="s">
        <v>3803</v>
      </c>
      <c r="C55" s="5" t="s">
        <v>28</v>
      </c>
      <c r="D55" s="10"/>
      <c r="E55" s="10"/>
      <c r="F55" s="9" t="s">
        <v>547</v>
      </c>
      <c r="G55" s="79" t="s">
        <v>3842</v>
      </c>
      <c r="H55" s="5" t="s">
        <v>166</v>
      </c>
      <c r="I55" s="58" t="s">
        <v>2083</v>
      </c>
      <c r="J55" s="6" t="s">
        <v>2132</v>
      </c>
      <c r="K55" s="56" t="s">
        <v>111</v>
      </c>
      <c r="L55" s="60">
        <v>2330</v>
      </c>
      <c r="M55" s="367"/>
      <c r="N55" s="430"/>
      <c r="O55" s="18" t="e">
        <f>VLOOKUP(AB55,[1]ETerra_D!$A$1:$D$30000,4,0)</f>
        <v>#N/A</v>
      </c>
      <c r="P55" s="24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4"/>
    </row>
    <row r="56" spans="1:29" s="2" customFormat="1" ht="20.100000000000001" customHeight="1" x14ac:dyDescent="0.3">
      <c r="A56" s="32" t="s">
        <v>2132</v>
      </c>
      <c r="B56" s="31" t="s">
        <v>3803</v>
      </c>
      <c r="C56" s="5" t="s">
        <v>27</v>
      </c>
      <c r="D56" s="10"/>
      <c r="E56" s="10"/>
      <c r="F56" s="9" t="s">
        <v>637</v>
      </c>
      <c r="G56" s="79" t="s">
        <v>3843</v>
      </c>
      <c r="H56" s="5" t="s">
        <v>166</v>
      </c>
      <c r="I56" s="58" t="s">
        <v>2083</v>
      </c>
      <c r="J56" s="6" t="s">
        <v>2132</v>
      </c>
      <c r="K56" s="56" t="s">
        <v>111</v>
      </c>
      <c r="L56" s="60">
        <v>2331</v>
      </c>
      <c r="M56" s="367"/>
      <c r="N56" s="430"/>
      <c r="O56" s="18" t="e">
        <f>VLOOKUP(AB56,[1]ETerra_D!$A$1:$D$30000,4,0)</f>
        <v>#N/A</v>
      </c>
      <c r="P56" s="24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4"/>
    </row>
    <row r="57" spans="1:29" s="2" customFormat="1" ht="20.100000000000001" customHeight="1" x14ac:dyDescent="0.3">
      <c r="A57" s="32" t="s">
        <v>2132</v>
      </c>
      <c r="B57" s="31" t="s">
        <v>3803</v>
      </c>
      <c r="C57" s="5" t="s">
        <v>26</v>
      </c>
      <c r="D57" s="10"/>
      <c r="E57" s="10"/>
      <c r="F57" s="9" t="s">
        <v>546</v>
      </c>
      <c r="G57" s="79" t="s">
        <v>3844</v>
      </c>
      <c r="H57" s="5" t="s">
        <v>166</v>
      </c>
      <c r="I57" s="58" t="s">
        <v>2083</v>
      </c>
      <c r="J57" s="6" t="s">
        <v>2132</v>
      </c>
      <c r="K57" s="56" t="s">
        <v>111</v>
      </c>
      <c r="L57" s="60">
        <v>2332</v>
      </c>
      <c r="M57" s="367"/>
      <c r="N57" s="430"/>
      <c r="O57" s="18" t="e">
        <f>VLOOKUP(AB57,[1]ETerra_D!$A$1:$D$30000,4,0)</f>
        <v>#N/A</v>
      </c>
      <c r="P57" s="24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4"/>
    </row>
    <row r="58" spans="1:29" s="2" customFormat="1" ht="20.100000000000001" customHeight="1" x14ac:dyDescent="0.3">
      <c r="A58" s="32" t="s">
        <v>2132</v>
      </c>
      <c r="B58" s="31" t="s">
        <v>3803</v>
      </c>
      <c r="C58" s="5" t="s">
        <v>4118</v>
      </c>
      <c r="D58" s="10"/>
      <c r="E58" s="10"/>
      <c r="F58" s="9" t="s">
        <v>4129</v>
      </c>
      <c r="G58" s="79" t="s">
        <v>4121</v>
      </c>
      <c r="H58" s="5" t="s">
        <v>166</v>
      </c>
      <c r="I58" s="58" t="s">
        <v>2083</v>
      </c>
      <c r="J58" s="6" t="s">
        <v>2132</v>
      </c>
      <c r="K58" s="56" t="s">
        <v>111</v>
      </c>
      <c r="L58" s="60">
        <v>2333</v>
      </c>
      <c r="M58" s="367"/>
      <c r="N58" s="433"/>
      <c r="O58" s="18"/>
      <c r="P58" s="24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4"/>
    </row>
    <row r="59" spans="1:29" s="2" customFormat="1" ht="20.100000000000001" customHeight="1" x14ac:dyDescent="0.3">
      <c r="A59" s="32" t="s">
        <v>2132</v>
      </c>
      <c r="B59" s="31" t="s">
        <v>3803</v>
      </c>
      <c r="C59" s="5" t="s">
        <v>4113</v>
      </c>
      <c r="D59" s="10"/>
      <c r="E59" s="10"/>
      <c r="F59" s="9" t="s">
        <v>4130</v>
      </c>
      <c r="G59" s="79" t="s">
        <v>4122</v>
      </c>
      <c r="H59" s="5" t="s">
        <v>166</v>
      </c>
      <c r="I59" s="58" t="s">
        <v>2083</v>
      </c>
      <c r="J59" s="6" t="s">
        <v>2132</v>
      </c>
      <c r="K59" s="56" t="s">
        <v>111</v>
      </c>
      <c r="L59" s="60">
        <v>2334</v>
      </c>
      <c r="M59" s="367"/>
      <c r="N59" s="433"/>
      <c r="O59" s="18"/>
      <c r="P59" s="24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4"/>
    </row>
    <row r="60" spans="1:29" s="2" customFormat="1" ht="20.100000000000001" customHeight="1" x14ac:dyDescent="0.3">
      <c r="A60" s="32" t="s">
        <v>2132</v>
      </c>
      <c r="B60" s="31" t="s">
        <v>3803</v>
      </c>
      <c r="C60" s="5" t="s">
        <v>4114</v>
      </c>
      <c r="D60" s="10"/>
      <c r="E60" s="10"/>
      <c r="F60" s="9" t="s">
        <v>4131</v>
      </c>
      <c r="G60" s="79" t="s">
        <v>4123</v>
      </c>
      <c r="H60" s="5" t="s">
        <v>166</v>
      </c>
      <c r="I60" s="58" t="s">
        <v>2083</v>
      </c>
      <c r="J60" s="6" t="s">
        <v>2132</v>
      </c>
      <c r="K60" s="56" t="s">
        <v>111</v>
      </c>
      <c r="L60" s="60">
        <v>2335</v>
      </c>
      <c r="M60" s="367"/>
      <c r="N60" s="433"/>
      <c r="O60" s="18"/>
      <c r="P60" s="24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4"/>
    </row>
    <row r="61" spans="1:29" s="2" customFormat="1" ht="20.100000000000001" customHeight="1" x14ac:dyDescent="0.3">
      <c r="A61" s="32" t="s">
        <v>2132</v>
      </c>
      <c r="B61" s="31" t="s">
        <v>3803</v>
      </c>
      <c r="C61" s="5" t="s">
        <v>4115</v>
      </c>
      <c r="D61" s="10"/>
      <c r="E61" s="10"/>
      <c r="F61" s="9" t="s">
        <v>4132</v>
      </c>
      <c r="G61" s="79" t="s">
        <v>4124</v>
      </c>
      <c r="H61" s="5" t="s">
        <v>166</v>
      </c>
      <c r="I61" s="58" t="s">
        <v>2083</v>
      </c>
      <c r="J61" s="6" t="s">
        <v>2132</v>
      </c>
      <c r="K61" s="56" t="s">
        <v>111</v>
      </c>
      <c r="L61" s="60">
        <v>2336</v>
      </c>
      <c r="M61" s="367"/>
      <c r="N61" s="433"/>
      <c r="O61" s="18"/>
      <c r="P61" s="24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4"/>
    </row>
    <row r="62" spans="1:29" s="2" customFormat="1" ht="20.100000000000001" customHeight="1" x14ac:dyDescent="0.3">
      <c r="A62" s="32" t="s">
        <v>2132</v>
      </c>
      <c r="B62" s="31" t="s">
        <v>3803</v>
      </c>
      <c r="C62" s="5" t="s">
        <v>4119</v>
      </c>
      <c r="D62" s="10"/>
      <c r="E62" s="10"/>
      <c r="F62" s="9" t="s">
        <v>4133</v>
      </c>
      <c r="G62" s="79" t="s">
        <v>4125</v>
      </c>
      <c r="H62" s="5" t="s">
        <v>166</v>
      </c>
      <c r="I62" s="58" t="s">
        <v>2083</v>
      </c>
      <c r="J62" s="6" t="s">
        <v>2132</v>
      </c>
      <c r="K62" s="56" t="s">
        <v>111</v>
      </c>
      <c r="L62" s="60">
        <v>2337</v>
      </c>
      <c r="M62" s="367"/>
      <c r="N62" s="433"/>
      <c r="O62" s="18"/>
      <c r="P62" s="24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4"/>
    </row>
    <row r="63" spans="1:29" s="2" customFormat="1" ht="20.100000000000001" customHeight="1" x14ac:dyDescent="0.3">
      <c r="A63" s="32" t="s">
        <v>2132</v>
      </c>
      <c r="B63" s="31" t="s">
        <v>3803</v>
      </c>
      <c r="C63" s="5" t="s">
        <v>4120</v>
      </c>
      <c r="D63" s="10"/>
      <c r="E63" s="10"/>
      <c r="F63" s="9" t="s">
        <v>4134</v>
      </c>
      <c r="G63" s="79" t="s">
        <v>4126</v>
      </c>
      <c r="H63" s="5" t="s">
        <v>166</v>
      </c>
      <c r="I63" s="58" t="s">
        <v>2083</v>
      </c>
      <c r="J63" s="6" t="s">
        <v>2132</v>
      </c>
      <c r="K63" s="56" t="s">
        <v>111</v>
      </c>
      <c r="L63" s="60">
        <v>2338</v>
      </c>
      <c r="M63" s="367"/>
      <c r="N63" s="433"/>
      <c r="O63" s="18"/>
      <c r="P63" s="24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4"/>
    </row>
    <row r="64" spans="1:29" s="2" customFormat="1" ht="20.100000000000001" customHeight="1" x14ac:dyDescent="0.3">
      <c r="A64" s="32" t="s">
        <v>2132</v>
      </c>
      <c r="B64" s="31" t="s">
        <v>3803</v>
      </c>
      <c r="C64" s="5" t="s">
        <v>4117</v>
      </c>
      <c r="D64" s="10"/>
      <c r="E64" s="10"/>
      <c r="F64" s="9" t="s">
        <v>4135</v>
      </c>
      <c r="G64" s="79" t="s">
        <v>4127</v>
      </c>
      <c r="H64" s="5" t="s">
        <v>166</v>
      </c>
      <c r="I64" s="58" t="s">
        <v>2083</v>
      </c>
      <c r="J64" s="6" t="s">
        <v>2132</v>
      </c>
      <c r="K64" s="56" t="s">
        <v>111</v>
      </c>
      <c r="L64" s="60">
        <v>2339</v>
      </c>
      <c r="M64" s="367"/>
      <c r="N64" s="433"/>
      <c r="O64" s="18"/>
      <c r="P64" s="2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4"/>
    </row>
    <row r="65" spans="1:29" s="2" customFormat="1" ht="20.100000000000001" customHeight="1" x14ac:dyDescent="0.3">
      <c r="A65" s="32" t="s">
        <v>2132</v>
      </c>
      <c r="B65" s="31" t="s">
        <v>3803</v>
      </c>
      <c r="C65" s="5" t="s">
        <v>4116</v>
      </c>
      <c r="D65" s="10"/>
      <c r="E65" s="10"/>
      <c r="F65" s="9" t="s">
        <v>4136</v>
      </c>
      <c r="G65" s="79" t="s">
        <v>4128</v>
      </c>
      <c r="H65" s="5" t="s">
        <v>166</v>
      </c>
      <c r="I65" s="58" t="s">
        <v>2083</v>
      </c>
      <c r="J65" s="6" t="s">
        <v>2132</v>
      </c>
      <c r="K65" s="56" t="s">
        <v>111</v>
      </c>
      <c r="L65" s="60">
        <v>2340</v>
      </c>
      <c r="M65" s="367"/>
      <c r="N65" s="433"/>
      <c r="O65" s="18"/>
      <c r="P65" s="24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4"/>
    </row>
    <row r="66" spans="1:29" s="2" customFormat="1" ht="20.100000000000001" customHeight="1" x14ac:dyDescent="0.3">
      <c r="A66" s="32" t="s">
        <v>2132</v>
      </c>
      <c r="B66" s="31" t="s">
        <v>3803</v>
      </c>
      <c r="C66" s="5" t="s">
        <v>403</v>
      </c>
      <c r="D66" s="10"/>
      <c r="E66" s="10"/>
      <c r="F66" s="9" t="s">
        <v>544</v>
      </c>
      <c r="G66" s="79" t="s">
        <v>3845</v>
      </c>
      <c r="H66" s="5" t="s">
        <v>166</v>
      </c>
      <c r="I66" s="58" t="s">
        <v>2083</v>
      </c>
      <c r="J66" s="6" t="s">
        <v>2132</v>
      </c>
      <c r="K66" s="56" t="s">
        <v>111</v>
      </c>
      <c r="L66" s="60">
        <v>2341</v>
      </c>
      <c r="M66" s="367"/>
      <c r="N66" s="433"/>
      <c r="O66" s="18"/>
      <c r="P66" s="24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4"/>
    </row>
    <row r="67" spans="1:29" s="2" customFormat="1" ht="20.100000000000001" customHeight="1" x14ac:dyDescent="0.3">
      <c r="A67" s="32" t="s">
        <v>2132</v>
      </c>
      <c r="B67" s="31" t="s">
        <v>3803</v>
      </c>
      <c r="C67" s="5" t="s">
        <v>385</v>
      </c>
      <c r="D67" s="10"/>
      <c r="E67" s="10"/>
      <c r="F67" s="9" t="s">
        <v>543</v>
      </c>
      <c r="G67" s="79" t="s">
        <v>3846</v>
      </c>
      <c r="H67" s="5" t="s">
        <v>166</v>
      </c>
      <c r="I67" s="58" t="s">
        <v>2083</v>
      </c>
      <c r="J67" s="6" t="s">
        <v>2132</v>
      </c>
      <c r="K67" s="56" t="s">
        <v>111</v>
      </c>
      <c r="L67" s="60">
        <v>2342</v>
      </c>
      <c r="M67" s="367"/>
      <c r="N67" s="430"/>
      <c r="O67" s="18"/>
      <c r="P67" s="24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4"/>
    </row>
    <row r="68" spans="1:29" s="2" customFormat="1" ht="20.100000000000001" customHeight="1" x14ac:dyDescent="0.3">
      <c r="A68" s="32" t="s">
        <v>2132</v>
      </c>
      <c r="B68" s="31" t="s">
        <v>3803</v>
      </c>
      <c r="C68" s="5" t="s">
        <v>394</v>
      </c>
      <c r="D68" s="10"/>
      <c r="E68" s="10"/>
      <c r="F68" s="9" t="s">
        <v>535</v>
      </c>
      <c r="G68" s="79" t="s">
        <v>3847</v>
      </c>
      <c r="H68" s="5" t="s">
        <v>166</v>
      </c>
      <c r="I68" s="58" t="s">
        <v>2083</v>
      </c>
      <c r="J68" s="6" t="s">
        <v>2132</v>
      </c>
      <c r="K68" s="56" t="s">
        <v>111</v>
      </c>
      <c r="L68" s="60">
        <v>2343</v>
      </c>
      <c r="M68" s="367"/>
      <c r="N68" s="430"/>
      <c r="O68" s="18"/>
      <c r="P68" s="24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4"/>
    </row>
    <row r="69" spans="1:29" s="2" customFormat="1" ht="20.100000000000001" customHeight="1" x14ac:dyDescent="0.3">
      <c r="A69" s="32" t="s">
        <v>2132</v>
      </c>
      <c r="B69" s="31" t="s">
        <v>3803</v>
      </c>
      <c r="C69" s="5" t="s">
        <v>395</v>
      </c>
      <c r="D69" s="10"/>
      <c r="E69" s="10"/>
      <c r="F69" s="9" t="s">
        <v>534</v>
      </c>
      <c r="G69" s="79" t="s">
        <v>3848</v>
      </c>
      <c r="H69" s="5" t="s">
        <v>166</v>
      </c>
      <c r="I69" s="58" t="s">
        <v>2083</v>
      </c>
      <c r="J69" s="6" t="s">
        <v>2132</v>
      </c>
      <c r="K69" s="56" t="s">
        <v>111</v>
      </c>
      <c r="L69" s="60">
        <v>2344</v>
      </c>
      <c r="M69" s="367"/>
      <c r="N69" s="430"/>
      <c r="O69" s="18"/>
      <c r="P69" s="24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4"/>
    </row>
    <row r="70" spans="1:29" s="2" customFormat="1" ht="20.100000000000001" customHeight="1" x14ac:dyDescent="0.3">
      <c r="A70" s="32" t="s">
        <v>2132</v>
      </c>
      <c r="B70" s="31" t="s">
        <v>3803</v>
      </c>
      <c r="C70" s="5" t="s">
        <v>1</v>
      </c>
      <c r="D70" s="10"/>
      <c r="E70" s="10"/>
      <c r="F70" s="9" t="s">
        <v>525</v>
      </c>
      <c r="G70" s="79" t="s">
        <v>3849</v>
      </c>
      <c r="H70" s="5" t="s">
        <v>166</v>
      </c>
      <c r="I70" s="58" t="s">
        <v>2083</v>
      </c>
      <c r="J70" s="6" t="s">
        <v>2132</v>
      </c>
      <c r="K70" s="56" t="s">
        <v>111</v>
      </c>
      <c r="L70" s="60">
        <v>2345</v>
      </c>
      <c r="M70" s="367"/>
      <c r="N70" s="430"/>
      <c r="O70" s="18" t="e">
        <f>VLOOKUP(AB70,[1]ETerra_D!$A$1:$D$30000,4,0)</f>
        <v>#N/A</v>
      </c>
      <c r="P70" s="24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4"/>
    </row>
    <row r="71" spans="1:29" s="2" customFormat="1" ht="20.100000000000001" customHeight="1" x14ac:dyDescent="0.3">
      <c r="A71" s="32" t="s">
        <v>2132</v>
      </c>
      <c r="B71" s="31" t="s">
        <v>3803</v>
      </c>
      <c r="C71" s="5" t="s">
        <v>3851</v>
      </c>
      <c r="D71" s="10"/>
      <c r="E71" s="10"/>
      <c r="F71" s="9" t="s">
        <v>522</v>
      </c>
      <c r="G71" s="79" t="s">
        <v>5288</v>
      </c>
      <c r="H71" s="5" t="s">
        <v>166</v>
      </c>
      <c r="I71" s="58" t="s">
        <v>2083</v>
      </c>
      <c r="J71" s="6" t="s">
        <v>2132</v>
      </c>
      <c r="K71" s="56" t="s">
        <v>111</v>
      </c>
      <c r="L71" s="60">
        <v>2346</v>
      </c>
      <c r="M71" s="367"/>
      <c r="N71" s="430"/>
      <c r="O71" s="18"/>
      <c r="P71" s="24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4"/>
    </row>
    <row r="72" spans="1:29" s="2" customFormat="1" ht="20.100000000000001" customHeight="1" x14ac:dyDescent="0.3">
      <c r="A72" s="73" t="s">
        <v>2132</v>
      </c>
      <c r="B72" s="401" t="s">
        <v>3803</v>
      </c>
      <c r="C72" s="317" t="s">
        <v>20</v>
      </c>
      <c r="D72" s="318"/>
      <c r="E72" s="318"/>
      <c r="F72" s="319" t="s">
        <v>5361</v>
      </c>
      <c r="G72" s="320" t="s">
        <v>5287</v>
      </c>
      <c r="H72" s="317" t="s">
        <v>166</v>
      </c>
      <c r="I72" s="348" t="s">
        <v>2083</v>
      </c>
      <c r="J72" s="55" t="s">
        <v>2132</v>
      </c>
      <c r="K72" s="348" t="s">
        <v>111</v>
      </c>
      <c r="L72" s="389">
        <v>2347</v>
      </c>
      <c r="M72" s="371"/>
      <c r="N72" s="414"/>
      <c r="O72" s="110"/>
      <c r="P72" s="24"/>
      <c r="Q72" s="13"/>
      <c r="R72" s="27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4"/>
    </row>
    <row r="73" spans="1:29" s="365" customFormat="1" ht="20.100000000000001" customHeight="1" x14ac:dyDescent="0.3">
      <c r="A73" s="311" t="s">
        <v>2132</v>
      </c>
      <c r="B73" s="312" t="s">
        <v>3803</v>
      </c>
      <c r="C73" s="269" t="s">
        <v>4896</v>
      </c>
      <c r="D73" s="291"/>
      <c r="E73" s="291"/>
      <c r="F73" s="300" t="s">
        <v>5289</v>
      </c>
      <c r="G73" s="300" t="s">
        <v>5294</v>
      </c>
      <c r="H73" s="269" t="s">
        <v>166</v>
      </c>
      <c r="I73" s="274" t="s">
        <v>2083</v>
      </c>
      <c r="J73" s="271" t="s">
        <v>2132</v>
      </c>
      <c r="K73" s="274" t="s">
        <v>111</v>
      </c>
      <c r="L73" s="297">
        <v>2348</v>
      </c>
      <c r="M73" s="191"/>
      <c r="N73" s="271"/>
      <c r="AC73" s="366"/>
    </row>
    <row r="74" spans="1:29" s="365" customFormat="1" ht="20.100000000000001" customHeight="1" x14ac:dyDescent="0.3">
      <c r="A74" s="311" t="s">
        <v>2132</v>
      </c>
      <c r="B74" s="312" t="s">
        <v>3803</v>
      </c>
      <c r="C74" s="269" t="s">
        <v>4896</v>
      </c>
      <c r="D74" s="291"/>
      <c r="E74" s="291"/>
      <c r="F74" s="300" t="s">
        <v>5290</v>
      </c>
      <c r="G74" s="300" t="s">
        <v>5295</v>
      </c>
      <c r="H74" s="269" t="s">
        <v>166</v>
      </c>
      <c r="I74" s="274" t="s">
        <v>2083</v>
      </c>
      <c r="J74" s="271" t="s">
        <v>2132</v>
      </c>
      <c r="K74" s="274" t="s">
        <v>111</v>
      </c>
      <c r="L74" s="297">
        <v>2349</v>
      </c>
      <c r="M74" s="191"/>
      <c r="N74" s="271"/>
      <c r="AC74" s="366"/>
    </row>
    <row r="75" spans="1:29" s="365" customFormat="1" ht="20.100000000000001" customHeight="1" x14ac:dyDescent="0.3">
      <c r="A75" s="311" t="s">
        <v>2132</v>
      </c>
      <c r="B75" s="312" t="s">
        <v>3803</v>
      </c>
      <c r="C75" s="269" t="s">
        <v>4896</v>
      </c>
      <c r="D75" s="291"/>
      <c r="E75" s="291"/>
      <c r="F75" s="300" t="s">
        <v>5291</v>
      </c>
      <c r="G75" s="300" t="s">
        <v>5296</v>
      </c>
      <c r="H75" s="269" t="s">
        <v>166</v>
      </c>
      <c r="I75" s="274" t="s">
        <v>2083</v>
      </c>
      <c r="J75" s="271" t="s">
        <v>2132</v>
      </c>
      <c r="K75" s="274" t="s">
        <v>111</v>
      </c>
      <c r="L75" s="297">
        <v>2350</v>
      </c>
      <c r="M75" s="191"/>
      <c r="N75" s="271"/>
      <c r="AC75" s="366"/>
    </row>
    <row r="76" spans="1:29" s="365" customFormat="1" ht="20.100000000000001" customHeight="1" x14ac:dyDescent="0.3">
      <c r="A76" s="311" t="s">
        <v>2132</v>
      </c>
      <c r="B76" s="312" t="s">
        <v>3803</v>
      </c>
      <c r="C76" s="269" t="s">
        <v>4896</v>
      </c>
      <c r="D76" s="291"/>
      <c r="E76" s="291"/>
      <c r="F76" s="300" t="s">
        <v>5292</v>
      </c>
      <c r="G76" s="300" t="s">
        <v>5286</v>
      </c>
      <c r="H76" s="269" t="s">
        <v>166</v>
      </c>
      <c r="I76" s="274" t="s">
        <v>2083</v>
      </c>
      <c r="J76" s="271" t="s">
        <v>2132</v>
      </c>
      <c r="K76" s="274" t="s">
        <v>111</v>
      </c>
      <c r="L76" s="297">
        <v>2351</v>
      </c>
      <c r="M76" s="191"/>
      <c r="N76" s="271"/>
      <c r="AC76" s="366"/>
    </row>
    <row r="77" spans="1:29" s="365" customFormat="1" ht="20.100000000000001" customHeight="1" x14ac:dyDescent="0.3">
      <c r="A77" s="311" t="s">
        <v>2132</v>
      </c>
      <c r="B77" s="312" t="s">
        <v>3803</v>
      </c>
      <c r="C77" s="269" t="s">
        <v>4896</v>
      </c>
      <c r="D77" s="291"/>
      <c r="E77" s="291"/>
      <c r="F77" s="300" t="s">
        <v>5293</v>
      </c>
      <c r="G77" s="300" t="s">
        <v>5297</v>
      </c>
      <c r="H77" s="269" t="s">
        <v>166</v>
      </c>
      <c r="I77" s="274" t="s">
        <v>2083</v>
      </c>
      <c r="J77" s="271" t="s">
        <v>2132</v>
      </c>
      <c r="K77" s="274" t="s">
        <v>111</v>
      </c>
      <c r="L77" s="297">
        <v>2352</v>
      </c>
      <c r="M77" s="191"/>
      <c r="N77" s="271"/>
      <c r="AC77" s="366"/>
    </row>
    <row r="78" spans="1:29" s="2" customForma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3"/>
      <c r="N78" s="3"/>
      <c r="O78" s="1"/>
      <c r="P78" s="1"/>
      <c r="AC78" s="4"/>
    </row>
    <row r="79" spans="1:29" s="2" customForma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"/>
      <c r="N79" s="3"/>
      <c r="O79" s="1"/>
      <c r="P79" s="1"/>
      <c r="AC79" s="4"/>
    </row>
    <row r="80" spans="1:29" s="2" customForma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"/>
      <c r="N80" s="3"/>
      <c r="O80" s="1"/>
      <c r="P80" s="1"/>
      <c r="AC80" s="4"/>
    </row>
    <row r="81" spans="1:29" s="2" customForma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"/>
      <c r="N81" s="3"/>
      <c r="O81" s="1"/>
      <c r="P81" s="1"/>
      <c r="AC81" s="4"/>
    </row>
    <row r="82" spans="1:29" s="2" customForma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"/>
      <c r="N82" s="3"/>
      <c r="O82" s="1"/>
      <c r="P82" s="1"/>
      <c r="AC82" s="4"/>
    </row>
    <row r="83" spans="1:29" s="2" customForma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"/>
      <c r="N83" s="3"/>
      <c r="O83" s="1"/>
      <c r="P83" s="1"/>
      <c r="AC83" s="4"/>
    </row>
    <row r="84" spans="1:29" s="2" customForma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"/>
      <c r="N84" s="3"/>
      <c r="O84" s="1"/>
      <c r="P84" s="1"/>
      <c r="AC84" s="4"/>
    </row>
    <row r="85" spans="1:29" s="2" customForma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"/>
      <c r="N85" s="3"/>
      <c r="O85" s="1"/>
      <c r="P85" s="1"/>
      <c r="AC85" s="4"/>
    </row>
    <row r="86" spans="1:29" s="2" customForma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"/>
      <c r="N86" s="3"/>
      <c r="O86" s="1"/>
      <c r="P86" s="1"/>
      <c r="AC86" s="4"/>
    </row>
    <row r="87" spans="1:29" s="2" customForma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"/>
      <c r="N87" s="3"/>
      <c r="O87" s="1"/>
      <c r="P87" s="1"/>
      <c r="AC87" s="4"/>
    </row>
    <row r="88" spans="1:29" s="2" customForma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3"/>
      <c r="N88" s="3"/>
      <c r="O88" s="1"/>
      <c r="P88" s="1"/>
      <c r="AC88" s="4"/>
    </row>
    <row r="89" spans="1:29" s="2" customForma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"/>
      <c r="N89" s="3"/>
      <c r="O89" s="1"/>
      <c r="P89" s="1"/>
      <c r="AC89" s="4"/>
    </row>
    <row r="90" spans="1:29" s="2" customForma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"/>
      <c r="N90" s="3"/>
      <c r="O90" s="1"/>
      <c r="P90" s="1"/>
      <c r="AC90" s="4"/>
    </row>
    <row r="91" spans="1:29" s="2" customForma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3"/>
      <c r="N91" s="3"/>
      <c r="O91" s="1"/>
      <c r="P91" s="1"/>
      <c r="AC91" s="4"/>
    </row>
    <row r="92" spans="1:29" s="2" customForma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3"/>
      <c r="N92" s="3"/>
      <c r="O92" s="1"/>
      <c r="P92" s="1"/>
      <c r="AC92" s="4"/>
    </row>
    <row r="93" spans="1:29" s="2" customForma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3"/>
      <c r="N93" s="3"/>
      <c r="O93" s="1"/>
      <c r="P93" s="1"/>
      <c r="AC93" s="4"/>
    </row>
    <row r="94" spans="1:29" s="2" customForma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3"/>
      <c r="N94" s="3"/>
      <c r="O94" s="1"/>
      <c r="P94" s="1"/>
      <c r="AC94" s="4"/>
    </row>
  </sheetData>
  <sheetProtection selectLockedCells="1" selectUnlockedCells="1"/>
  <mergeCells count="27">
    <mergeCell ref="A38:N38"/>
    <mergeCell ref="A46:N46"/>
    <mergeCell ref="L12:N12"/>
    <mergeCell ref="L13:N13"/>
    <mergeCell ref="A17:N17"/>
    <mergeCell ref="A21:N21"/>
    <mergeCell ref="A22:N22"/>
    <mergeCell ref="M34:N34"/>
    <mergeCell ref="M35:N35"/>
    <mergeCell ref="M36:N36"/>
    <mergeCell ref="M37:N37"/>
    <mergeCell ref="M25:N25"/>
    <mergeCell ref="M41:N41"/>
    <mergeCell ref="M28:N28"/>
    <mergeCell ref="V3:AB3"/>
    <mergeCell ref="C4:G4"/>
    <mergeCell ref="I4:N4"/>
    <mergeCell ref="A6:N6"/>
    <mergeCell ref="L10:N10"/>
    <mergeCell ref="C3:F3"/>
    <mergeCell ref="G3:H3"/>
    <mergeCell ref="L11:N11"/>
    <mergeCell ref="A1:B4"/>
    <mergeCell ref="C1:J1"/>
    <mergeCell ref="K1:N2"/>
    <mergeCell ref="C2:J2"/>
    <mergeCell ref="I3:N3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5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66453-1C4B-4B8E-9BCB-5AA8B5991633}">
  <sheetPr>
    <pageSetUpPr fitToPage="1"/>
  </sheetPr>
  <dimension ref="A1:AT126"/>
  <sheetViews>
    <sheetView view="pageBreakPreview" zoomScale="85" zoomScaleNormal="75" zoomScaleSheetLayoutView="85" workbookViewId="0">
      <pane ySplit="5" topLeftCell="A32" activePane="bottomLeft" state="frozen"/>
      <selection activeCell="A15" sqref="A15:J15"/>
      <selection pane="bottomLeft" activeCell="M40" sqref="M40:N40"/>
    </sheetView>
  </sheetViews>
  <sheetFormatPr defaultRowHeight="14.4" x14ac:dyDescent="0.3"/>
  <cols>
    <col min="1" max="1" width="5.109375" style="1" bestFit="1" customWidth="1"/>
    <col min="2" max="2" width="8.109375" style="1" bestFit="1" customWidth="1"/>
    <col min="3" max="3" width="61" style="1" bestFit="1" customWidth="1"/>
    <col min="4" max="4" width="8.21875" style="1" bestFit="1" customWidth="1"/>
    <col min="5" max="5" width="6.6640625" style="1" bestFit="1" customWidth="1"/>
    <col min="6" max="6" width="36" style="1" bestFit="1" customWidth="1"/>
    <col min="7" max="7" width="51.6640625" style="1" bestFit="1" customWidth="1"/>
    <col min="8" max="8" width="23.44140625" style="1" bestFit="1" customWidth="1"/>
    <col min="9" max="9" width="14.5546875" style="1" bestFit="1" customWidth="1"/>
    <col min="10" max="10" width="8.21875" style="1" bestFit="1" customWidth="1"/>
    <col min="11" max="11" width="11.21875" style="1" bestFit="1" customWidth="1"/>
    <col min="12" max="12" width="10.33203125" style="1" bestFit="1" customWidth="1"/>
    <col min="13" max="14" width="3.5546875" style="3" bestFit="1" customWidth="1"/>
    <col min="15" max="15" width="71.6640625" style="1" bestFit="1" customWidth="1"/>
    <col min="16" max="16" width="36.44140625" style="2" bestFit="1" customWidth="1"/>
    <col min="17" max="17" width="13.33203125" style="2" customWidth="1"/>
    <col min="18" max="18" width="15" style="2" customWidth="1"/>
    <col min="19" max="19" width="31.44140625" style="2" bestFit="1" customWidth="1"/>
    <col min="20" max="20" width="52.109375" style="2" customWidth="1"/>
    <col min="21" max="21" width="14.5546875" style="2" customWidth="1"/>
    <col min="22" max="22" width="16.5546875" style="2" customWidth="1"/>
    <col min="23" max="23" width="10.44140625" style="2" customWidth="1"/>
    <col min="24" max="24" width="10.88671875" style="2" customWidth="1"/>
    <col min="25" max="25" width="7.88671875" style="2" customWidth="1"/>
    <col min="26" max="26" width="4.5546875" style="2" customWidth="1"/>
    <col min="27" max="46" width="8.88671875" style="2"/>
    <col min="47" max="16384" width="8.88671875" style="1"/>
  </cols>
  <sheetData>
    <row r="1" spans="1:28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411</v>
      </c>
      <c r="L1" s="465"/>
      <c r="M1" s="465"/>
      <c r="N1" s="465"/>
    </row>
    <row r="2" spans="1:28" ht="31.8" customHeight="1" x14ac:dyDescent="0.3">
      <c r="A2" s="458"/>
      <c r="B2" s="459"/>
      <c r="C2" s="466" t="s">
        <v>1129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8" ht="28.8" customHeight="1" x14ac:dyDescent="0.25">
      <c r="A3" s="458"/>
      <c r="B3" s="459"/>
      <c r="C3" s="469" t="s">
        <v>4839</v>
      </c>
      <c r="D3" s="469"/>
      <c r="E3" s="469"/>
      <c r="F3" s="469"/>
      <c r="G3" s="470" t="str">
        <f>Capa!G82</f>
        <v>IP:10.39.13.30</v>
      </c>
      <c r="H3" s="471"/>
      <c r="I3" s="468" t="s">
        <v>63</v>
      </c>
      <c r="J3" s="468"/>
      <c r="K3" s="468"/>
      <c r="L3" s="468"/>
      <c r="M3" s="468"/>
      <c r="N3" s="468"/>
      <c r="O3" s="20"/>
      <c r="P3" s="13"/>
      <c r="Q3" s="13"/>
      <c r="R3" s="13"/>
      <c r="S3" s="13"/>
      <c r="T3" s="13"/>
      <c r="U3" s="449"/>
      <c r="V3" s="449"/>
      <c r="W3" s="449"/>
      <c r="X3" s="449"/>
      <c r="Y3" s="449"/>
      <c r="Z3" s="449"/>
      <c r="AA3" s="449"/>
    </row>
    <row r="4" spans="1:28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8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21"/>
      <c r="P5" s="13"/>
      <c r="Q5" s="13"/>
      <c r="R5" s="13"/>
      <c r="S5" s="22"/>
      <c r="T5" s="13"/>
      <c r="U5" s="13"/>
      <c r="V5" s="13"/>
      <c r="W5" s="13"/>
      <c r="X5" s="13"/>
      <c r="Y5" s="13"/>
      <c r="Z5" s="13"/>
      <c r="AA5" s="13"/>
      <c r="AB5" s="4"/>
    </row>
    <row r="6" spans="1:28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2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4"/>
    </row>
    <row r="7" spans="1:28" ht="20.100000000000001" customHeight="1" x14ac:dyDescent="0.3">
      <c r="A7" s="32" t="s">
        <v>1130</v>
      </c>
      <c r="B7" s="31" t="s">
        <v>1131</v>
      </c>
      <c r="C7" s="5" t="s">
        <v>46</v>
      </c>
      <c r="D7" s="10" t="s">
        <v>551</v>
      </c>
      <c r="E7" s="10"/>
      <c r="F7" s="9" t="s">
        <v>425</v>
      </c>
      <c r="G7" s="9" t="s">
        <v>1132</v>
      </c>
      <c r="H7" s="5"/>
      <c r="I7" s="56" t="s">
        <v>109</v>
      </c>
      <c r="J7" s="6" t="s">
        <v>1130</v>
      </c>
      <c r="K7" s="56" t="s">
        <v>111</v>
      </c>
      <c r="L7" s="60">
        <v>2400</v>
      </c>
      <c r="M7" s="367"/>
      <c r="N7" s="6"/>
      <c r="O7" s="2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4"/>
    </row>
    <row r="8" spans="1:28" ht="20.100000000000001" customHeight="1" x14ac:dyDescent="0.3">
      <c r="A8" s="32" t="s">
        <v>1130</v>
      </c>
      <c r="B8" s="31" t="s">
        <v>1131</v>
      </c>
      <c r="C8" s="5" t="s">
        <v>45</v>
      </c>
      <c r="D8" s="10" t="s">
        <v>552</v>
      </c>
      <c r="E8" s="10"/>
      <c r="F8" s="9" t="s">
        <v>426</v>
      </c>
      <c r="G8" s="9" t="s">
        <v>1133</v>
      </c>
      <c r="H8" s="5"/>
      <c r="I8" s="56" t="s">
        <v>109</v>
      </c>
      <c r="J8" s="6" t="s">
        <v>1130</v>
      </c>
      <c r="K8" s="56" t="s">
        <v>111</v>
      </c>
      <c r="L8" s="60">
        <v>2401</v>
      </c>
      <c r="M8" s="367"/>
      <c r="N8" s="6"/>
      <c r="O8" s="24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4"/>
    </row>
    <row r="9" spans="1:28" ht="20.100000000000001" customHeight="1" x14ac:dyDescent="0.3">
      <c r="A9" s="32" t="s">
        <v>1130</v>
      </c>
      <c r="B9" s="31" t="s">
        <v>1131</v>
      </c>
      <c r="C9" s="5" t="s">
        <v>44</v>
      </c>
      <c r="D9" s="10" t="s">
        <v>553</v>
      </c>
      <c r="E9" s="10"/>
      <c r="F9" s="9" t="s">
        <v>427</v>
      </c>
      <c r="G9" s="9" t="s">
        <v>1134</v>
      </c>
      <c r="H9" s="5"/>
      <c r="I9" s="56" t="s">
        <v>109</v>
      </c>
      <c r="J9" s="6" t="s">
        <v>1130</v>
      </c>
      <c r="K9" s="56" t="s">
        <v>111</v>
      </c>
      <c r="L9" s="60">
        <v>2402</v>
      </c>
      <c r="M9" s="367"/>
      <c r="N9" s="6"/>
      <c r="O9" s="2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4"/>
    </row>
    <row r="10" spans="1:28" ht="20.100000000000001" customHeight="1" x14ac:dyDescent="0.3">
      <c r="A10" s="93" t="s">
        <v>1130</v>
      </c>
      <c r="B10" s="94" t="s">
        <v>1131</v>
      </c>
      <c r="C10" s="95" t="s">
        <v>359</v>
      </c>
      <c r="D10" s="96"/>
      <c r="E10" s="96"/>
      <c r="F10" s="97" t="s">
        <v>421</v>
      </c>
      <c r="G10" s="97" t="s">
        <v>1135</v>
      </c>
      <c r="H10" s="95"/>
      <c r="I10" s="98" t="s">
        <v>109</v>
      </c>
      <c r="J10" s="99" t="s">
        <v>1130</v>
      </c>
      <c r="K10" s="98" t="s">
        <v>111</v>
      </c>
      <c r="L10" s="508" t="s">
        <v>1032</v>
      </c>
      <c r="M10" s="509"/>
      <c r="N10" s="510"/>
      <c r="O10" s="2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"/>
    </row>
    <row r="11" spans="1:28" ht="20.100000000000001" customHeight="1" x14ac:dyDescent="0.3">
      <c r="A11" s="93" t="s">
        <v>1130</v>
      </c>
      <c r="B11" s="94" t="s">
        <v>1131</v>
      </c>
      <c r="C11" s="95" t="s">
        <v>360</v>
      </c>
      <c r="D11" s="96"/>
      <c r="E11" s="96"/>
      <c r="F11" s="97" t="s">
        <v>422</v>
      </c>
      <c r="G11" s="97" t="s">
        <v>1136</v>
      </c>
      <c r="H11" s="95"/>
      <c r="I11" s="98" t="s">
        <v>109</v>
      </c>
      <c r="J11" s="99" t="s">
        <v>1130</v>
      </c>
      <c r="K11" s="98" t="s">
        <v>111</v>
      </c>
      <c r="L11" s="508" t="s">
        <v>1032</v>
      </c>
      <c r="M11" s="509"/>
      <c r="N11" s="510"/>
      <c r="O11" s="2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4"/>
    </row>
    <row r="12" spans="1:28" ht="20.100000000000001" customHeight="1" x14ac:dyDescent="0.3">
      <c r="A12" s="93" t="s">
        <v>1130</v>
      </c>
      <c r="B12" s="94" t="s">
        <v>1131</v>
      </c>
      <c r="C12" s="95" t="s">
        <v>361</v>
      </c>
      <c r="D12" s="96"/>
      <c r="E12" s="96"/>
      <c r="F12" s="97" t="s">
        <v>423</v>
      </c>
      <c r="G12" s="97" t="s">
        <v>1137</v>
      </c>
      <c r="H12" s="95"/>
      <c r="I12" s="98" t="s">
        <v>109</v>
      </c>
      <c r="J12" s="99" t="s">
        <v>1130</v>
      </c>
      <c r="K12" s="98" t="s">
        <v>111</v>
      </c>
      <c r="L12" s="508" t="s">
        <v>1032</v>
      </c>
      <c r="M12" s="509"/>
      <c r="N12" s="510"/>
      <c r="O12" s="2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"/>
    </row>
    <row r="13" spans="1:28" ht="20.100000000000001" customHeight="1" x14ac:dyDescent="0.3">
      <c r="A13" s="93" t="s">
        <v>1130</v>
      </c>
      <c r="B13" s="94" t="s">
        <v>1131</v>
      </c>
      <c r="C13" s="95" t="s">
        <v>379</v>
      </c>
      <c r="D13" s="96"/>
      <c r="E13" s="96"/>
      <c r="F13" s="97" t="s">
        <v>424</v>
      </c>
      <c r="G13" s="97" t="s">
        <v>1138</v>
      </c>
      <c r="H13" s="95"/>
      <c r="I13" s="98" t="s">
        <v>109</v>
      </c>
      <c r="J13" s="99" t="s">
        <v>1130</v>
      </c>
      <c r="K13" s="98" t="s">
        <v>111</v>
      </c>
      <c r="L13" s="508" t="s">
        <v>1032</v>
      </c>
      <c r="M13" s="509"/>
      <c r="N13" s="510"/>
      <c r="O13" s="2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4"/>
    </row>
    <row r="14" spans="1:28" ht="20.100000000000001" customHeight="1" x14ac:dyDescent="0.3">
      <c r="A14" s="32" t="s">
        <v>1130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79" t="s">
        <v>1139</v>
      </c>
      <c r="H14" s="5"/>
      <c r="I14" s="56" t="s">
        <v>109</v>
      </c>
      <c r="J14" s="6" t="s">
        <v>1130</v>
      </c>
      <c r="K14" s="56" t="s">
        <v>111</v>
      </c>
      <c r="L14" s="60">
        <v>2403</v>
      </c>
      <c r="M14" s="367"/>
      <c r="N14" s="6"/>
      <c r="O14" s="2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4"/>
    </row>
    <row r="15" spans="1:28" s="2" customFormat="1" ht="20.100000000000001" customHeight="1" x14ac:dyDescent="0.3">
      <c r="A15" s="32" t="s">
        <v>1130</v>
      </c>
      <c r="B15" s="31" t="s">
        <v>1131</v>
      </c>
      <c r="C15" s="5" t="s">
        <v>38</v>
      </c>
      <c r="D15" s="10"/>
      <c r="E15" s="10"/>
      <c r="F15" s="9" t="s">
        <v>126</v>
      </c>
      <c r="G15" s="79" t="s">
        <v>1140</v>
      </c>
      <c r="H15" s="5"/>
      <c r="I15" s="56" t="s">
        <v>109</v>
      </c>
      <c r="J15" s="6" t="s">
        <v>1130</v>
      </c>
      <c r="K15" s="56" t="s">
        <v>111</v>
      </c>
      <c r="L15" s="60">
        <v>2404</v>
      </c>
      <c r="M15" s="367"/>
      <c r="N15" s="6"/>
      <c r="O15" s="2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4"/>
    </row>
    <row r="16" spans="1:28" s="2" customFormat="1" ht="20.100000000000001" customHeight="1" x14ac:dyDescent="0.3">
      <c r="A16" s="32" t="s">
        <v>1130</v>
      </c>
      <c r="B16" s="31" t="s">
        <v>1131</v>
      </c>
      <c r="C16" s="5" t="s">
        <v>37</v>
      </c>
      <c r="D16" s="10"/>
      <c r="E16" s="10"/>
      <c r="F16" s="9" t="s">
        <v>128</v>
      </c>
      <c r="G16" s="79" t="s">
        <v>1141</v>
      </c>
      <c r="H16" s="5"/>
      <c r="I16" s="56" t="s">
        <v>109</v>
      </c>
      <c r="J16" s="6" t="s">
        <v>1130</v>
      </c>
      <c r="K16" s="56" t="s">
        <v>111</v>
      </c>
      <c r="L16" s="60">
        <v>2405</v>
      </c>
      <c r="M16" s="367"/>
      <c r="N16" s="6"/>
      <c r="O16" s="2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4"/>
    </row>
    <row r="17" spans="1:28" s="2" customFormat="1" ht="20.100000000000001" customHeight="1" x14ac:dyDescent="0.25">
      <c r="A17" s="443" t="s">
        <v>59</v>
      </c>
      <c r="B17" s="444"/>
      <c r="C17" s="444"/>
      <c r="D17" s="444"/>
      <c r="E17" s="444"/>
      <c r="F17" s="444"/>
      <c r="G17" s="444"/>
      <c r="H17" s="444"/>
      <c r="I17" s="444"/>
      <c r="J17" s="444"/>
      <c r="K17" s="444"/>
      <c r="L17" s="444"/>
      <c r="M17" s="444"/>
      <c r="N17" s="445"/>
      <c r="O17" s="23"/>
      <c r="P17" s="23"/>
      <c r="Q17" s="23"/>
      <c r="R17" s="23"/>
      <c r="S17" s="23"/>
      <c r="T17" s="23"/>
      <c r="U17" s="13"/>
      <c r="V17" s="13"/>
      <c r="W17" s="13"/>
      <c r="X17" s="13"/>
      <c r="Y17" s="13"/>
      <c r="Z17" s="13"/>
      <c r="AA17" s="13"/>
      <c r="AB17" s="4"/>
    </row>
    <row r="18" spans="1:28" s="2" customFormat="1" ht="20.100000000000001" customHeight="1" x14ac:dyDescent="0.3">
      <c r="A18" s="32" t="s">
        <v>1130</v>
      </c>
      <c r="B18" s="31" t="s">
        <v>1131</v>
      </c>
      <c r="C18" s="44" t="s">
        <v>1209</v>
      </c>
      <c r="D18" s="10"/>
      <c r="E18" s="10" t="s">
        <v>74</v>
      </c>
      <c r="F18" s="9" t="s">
        <v>431</v>
      </c>
      <c r="G18" s="79" t="s">
        <v>1142</v>
      </c>
      <c r="H18" s="84" t="s">
        <v>470</v>
      </c>
      <c r="I18" s="56" t="s">
        <v>2082</v>
      </c>
      <c r="J18" s="6" t="s">
        <v>1130</v>
      </c>
      <c r="K18" s="56" t="s">
        <v>160</v>
      </c>
      <c r="L18" s="60">
        <v>2400</v>
      </c>
      <c r="M18" s="367"/>
      <c r="N18" s="6"/>
      <c r="O18" s="2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4"/>
    </row>
    <row r="19" spans="1:28" s="2" customFormat="1" ht="20.100000000000001" customHeight="1" x14ac:dyDescent="0.3">
      <c r="A19" s="32" t="s">
        <v>1130</v>
      </c>
      <c r="B19" s="33" t="s">
        <v>1131</v>
      </c>
      <c r="C19" s="50" t="s">
        <v>500</v>
      </c>
      <c r="D19" s="63"/>
      <c r="E19" s="45"/>
      <c r="F19" s="377" t="s">
        <v>4975</v>
      </c>
      <c r="G19" s="404" t="s">
        <v>1143</v>
      </c>
      <c r="H19" s="47" t="s">
        <v>469</v>
      </c>
      <c r="I19" s="56" t="s">
        <v>2082</v>
      </c>
      <c r="J19" s="47" t="s">
        <v>1130</v>
      </c>
      <c r="K19" s="64" t="s">
        <v>160</v>
      </c>
      <c r="L19" s="60">
        <v>2401</v>
      </c>
      <c r="M19" s="370"/>
      <c r="N19" s="47"/>
      <c r="O19" s="2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4"/>
    </row>
    <row r="20" spans="1:28" s="2" customFormat="1" ht="20.100000000000001" customHeight="1" x14ac:dyDescent="0.3">
      <c r="A20" s="32" t="s">
        <v>1130</v>
      </c>
      <c r="B20" s="33" t="s">
        <v>1131</v>
      </c>
      <c r="C20" s="50" t="s">
        <v>377</v>
      </c>
      <c r="D20" s="51"/>
      <c r="E20" s="51"/>
      <c r="F20" s="319" t="s">
        <v>4976</v>
      </c>
      <c r="G20" s="404" t="s">
        <v>1144</v>
      </c>
      <c r="H20" s="47" t="s">
        <v>469</v>
      </c>
      <c r="I20" s="56" t="s">
        <v>2082</v>
      </c>
      <c r="J20" s="47" t="s">
        <v>1130</v>
      </c>
      <c r="K20" s="64" t="s">
        <v>160</v>
      </c>
      <c r="L20" s="60">
        <v>2402</v>
      </c>
      <c r="M20" s="371"/>
      <c r="N20" s="53"/>
      <c r="O20" s="2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4"/>
    </row>
    <row r="21" spans="1:28" s="2" customFormat="1" ht="20.100000000000001" customHeight="1" x14ac:dyDescent="0.3">
      <c r="A21" s="32" t="s">
        <v>1130</v>
      </c>
      <c r="B21" s="33" t="s">
        <v>1131</v>
      </c>
      <c r="C21" s="50" t="s">
        <v>471</v>
      </c>
      <c r="D21" s="51"/>
      <c r="E21" s="51"/>
      <c r="F21" s="319" t="s">
        <v>4977</v>
      </c>
      <c r="G21" s="404" t="s">
        <v>1145</v>
      </c>
      <c r="H21" s="47" t="s">
        <v>469</v>
      </c>
      <c r="I21" s="56" t="s">
        <v>2082</v>
      </c>
      <c r="J21" s="47" t="s">
        <v>1130</v>
      </c>
      <c r="K21" s="64" t="s">
        <v>160</v>
      </c>
      <c r="L21" s="60">
        <v>2403</v>
      </c>
      <c r="M21" s="371"/>
      <c r="N21" s="53"/>
      <c r="O21" s="2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4"/>
    </row>
    <row r="22" spans="1:28" s="2" customFormat="1" ht="20.100000000000001" customHeight="1" x14ac:dyDescent="0.3">
      <c r="A22" s="32" t="s">
        <v>1130</v>
      </c>
      <c r="B22" s="33" t="s">
        <v>1131</v>
      </c>
      <c r="C22" s="50" t="s">
        <v>380</v>
      </c>
      <c r="D22" s="51"/>
      <c r="E22" s="51"/>
      <c r="F22" s="319" t="s">
        <v>4978</v>
      </c>
      <c r="G22" s="320" t="s">
        <v>1149</v>
      </c>
      <c r="H22" s="47" t="s">
        <v>469</v>
      </c>
      <c r="I22" s="66" t="s">
        <v>2709</v>
      </c>
      <c r="J22" s="47" t="s">
        <v>1130</v>
      </c>
      <c r="K22" s="64" t="s">
        <v>160</v>
      </c>
      <c r="L22" s="60">
        <v>2404</v>
      </c>
      <c r="M22" s="371"/>
      <c r="N22" s="53"/>
      <c r="O22" s="24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4"/>
    </row>
    <row r="23" spans="1:28" s="2" customFormat="1" ht="20.100000000000001" customHeight="1" x14ac:dyDescent="0.3">
      <c r="A23" s="32" t="s">
        <v>1130</v>
      </c>
      <c r="B23" s="33" t="s">
        <v>1131</v>
      </c>
      <c r="C23" s="50" t="s">
        <v>381</v>
      </c>
      <c r="D23" s="51"/>
      <c r="E23" s="51"/>
      <c r="F23" s="319" t="s">
        <v>4979</v>
      </c>
      <c r="G23" s="320" t="s">
        <v>1150</v>
      </c>
      <c r="H23" s="47" t="s">
        <v>469</v>
      </c>
      <c r="I23" s="66" t="s">
        <v>2709</v>
      </c>
      <c r="J23" s="47" t="s">
        <v>1130</v>
      </c>
      <c r="K23" s="64" t="s">
        <v>160</v>
      </c>
      <c r="L23" s="60">
        <v>2405</v>
      </c>
      <c r="M23" s="371"/>
      <c r="N23" s="53"/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</row>
    <row r="24" spans="1:28" s="2" customFormat="1" ht="20.100000000000001" customHeight="1" x14ac:dyDescent="0.3">
      <c r="A24" s="32" t="s">
        <v>1130</v>
      </c>
      <c r="B24" s="33" t="s">
        <v>1131</v>
      </c>
      <c r="C24" s="50" t="s">
        <v>382</v>
      </c>
      <c r="D24" s="51"/>
      <c r="E24" s="51"/>
      <c r="F24" s="319" t="s">
        <v>4980</v>
      </c>
      <c r="G24" s="320" t="s">
        <v>1153</v>
      </c>
      <c r="H24" s="47" t="s">
        <v>469</v>
      </c>
      <c r="I24" s="66" t="s">
        <v>2709</v>
      </c>
      <c r="J24" s="47" t="s">
        <v>1130</v>
      </c>
      <c r="K24" s="64" t="s">
        <v>160</v>
      </c>
      <c r="L24" s="60">
        <v>2406</v>
      </c>
      <c r="M24" s="371"/>
      <c r="N24" s="53"/>
      <c r="O24" s="2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4"/>
    </row>
    <row r="25" spans="1:28" s="2" customFormat="1" ht="20.100000000000001" customHeight="1" x14ac:dyDescent="0.3">
      <c r="A25" s="32" t="s">
        <v>1130</v>
      </c>
      <c r="B25" s="33" t="s">
        <v>1131</v>
      </c>
      <c r="C25" s="50" t="s">
        <v>383</v>
      </c>
      <c r="D25" s="51"/>
      <c r="E25" s="51"/>
      <c r="F25" s="319" t="s">
        <v>4981</v>
      </c>
      <c r="G25" s="320" t="s">
        <v>5097</v>
      </c>
      <c r="H25" s="47" t="s">
        <v>469</v>
      </c>
      <c r="I25" s="66" t="s">
        <v>2709</v>
      </c>
      <c r="J25" s="47" t="s">
        <v>1130</v>
      </c>
      <c r="K25" s="64" t="s">
        <v>160</v>
      </c>
      <c r="L25" s="60">
        <v>2407</v>
      </c>
      <c r="M25" s="371"/>
      <c r="N25" s="53"/>
      <c r="O25" s="24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4"/>
    </row>
    <row r="26" spans="1:28" s="2" customFormat="1" ht="20.100000000000001" customHeight="1" x14ac:dyDescent="0.3">
      <c r="A26" s="32" t="s">
        <v>1130</v>
      </c>
      <c r="B26" s="33" t="s">
        <v>1131</v>
      </c>
      <c r="C26" s="50" t="s">
        <v>384</v>
      </c>
      <c r="D26" s="51"/>
      <c r="E26" s="51"/>
      <c r="F26" s="319" t="s">
        <v>4982</v>
      </c>
      <c r="G26" s="320" t="s">
        <v>5098</v>
      </c>
      <c r="H26" s="47" t="s">
        <v>469</v>
      </c>
      <c r="I26" s="66" t="s">
        <v>2709</v>
      </c>
      <c r="J26" s="47" t="s">
        <v>1130</v>
      </c>
      <c r="K26" s="64" t="s">
        <v>160</v>
      </c>
      <c r="L26" s="60">
        <v>2408</v>
      </c>
      <c r="M26" s="371"/>
      <c r="N26" s="53"/>
      <c r="O26" s="2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4"/>
    </row>
    <row r="27" spans="1:28" s="2" customFormat="1" ht="20.100000000000001" customHeight="1" x14ac:dyDescent="0.3">
      <c r="A27" s="32" t="s">
        <v>1130</v>
      </c>
      <c r="B27" s="33" t="s">
        <v>1131</v>
      </c>
      <c r="C27" s="50" t="s">
        <v>35</v>
      </c>
      <c r="D27" s="51"/>
      <c r="E27" s="51"/>
      <c r="F27" s="319" t="s">
        <v>4983</v>
      </c>
      <c r="G27" s="320" t="s">
        <v>1151</v>
      </c>
      <c r="H27" s="47" t="s">
        <v>469</v>
      </c>
      <c r="I27" s="56" t="s">
        <v>2082</v>
      </c>
      <c r="J27" s="47" t="s">
        <v>1130</v>
      </c>
      <c r="K27" s="64" t="s">
        <v>160</v>
      </c>
      <c r="L27" s="60">
        <v>2409</v>
      </c>
      <c r="M27" s="371"/>
      <c r="N27" s="53"/>
      <c r="O27" s="2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4"/>
    </row>
    <row r="28" spans="1:28" s="2" customFormat="1" ht="20.100000000000001" customHeight="1" x14ac:dyDescent="0.3">
      <c r="A28" s="32" t="s">
        <v>1130</v>
      </c>
      <c r="B28" s="78" t="s">
        <v>1131</v>
      </c>
      <c r="C28" s="68" t="s">
        <v>410</v>
      </c>
      <c r="D28" s="69"/>
      <c r="E28" s="69"/>
      <c r="F28" s="330" t="s">
        <v>4984</v>
      </c>
      <c r="G28" s="320" t="s">
        <v>1152</v>
      </c>
      <c r="H28" s="47" t="s">
        <v>469</v>
      </c>
      <c r="I28" s="56" t="s">
        <v>2082</v>
      </c>
      <c r="J28" s="47" t="s">
        <v>1130</v>
      </c>
      <c r="K28" s="64" t="s">
        <v>160</v>
      </c>
      <c r="L28" s="60">
        <v>2410</v>
      </c>
      <c r="M28" s="411"/>
      <c r="N28" s="89"/>
      <c r="O28" s="2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4"/>
    </row>
    <row r="29" spans="1:28" s="2" customFormat="1" ht="20.100000000000001" customHeight="1" x14ac:dyDescent="0.3">
      <c r="A29" s="304" t="s">
        <v>1130</v>
      </c>
      <c r="B29" s="304" t="s">
        <v>1131</v>
      </c>
      <c r="C29" s="314" t="s">
        <v>591</v>
      </c>
      <c r="D29" s="305"/>
      <c r="E29" s="305"/>
      <c r="F29" s="398" t="s">
        <v>4985</v>
      </c>
      <c r="G29" s="338" t="s">
        <v>5099</v>
      </c>
      <c r="H29" s="304" t="s">
        <v>590</v>
      </c>
      <c r="I29" s="315" t="s">
        <v>2709</v>
      </c>
      <c r="J29" s="533" t="s">
        <v>4296</v>
      </c>
      <c r="K29" s="533"/>
      <c r="L29" s="533"/>
      <c r="M29" s="533"/>
      <c r="N29" s="533"/>
      <c r="O29" s="2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4"/>
    </row>
    <row r="30" spans="1:28" s="2" customFormat="1" ht="20.100000000000001" customHeight="1" x14ac:dyDescent="0.3">
      <c r="A30" s="55" t="s">
        <v>1130</v>
      </c>
      <c r="B30" s="55" t="s">
        <v>1131</v>
      </c>
      <c r="C30" s="233" t="s">
        <v>34</v>
      </c>
      <c r="D30" s="399"/>
      <c r="E30" s="399"/>
      <c r="F30" s="319" t="s">
        <v>4993</v>
      </c>
      <c r="G30" s="320" t="s">
        <v>1146</v>
      </c>
      <c r="H30" s="55" t="s">
        <v>469</v>
      </c>
      <c r="I30" s="348" t="s">
        <v>2082</v>
      </c>
      <c r="J30" s="55" t="s">
        <v>1130</v>
      </c>
      <c r="K30" s="348" t="s">
        <v>160</v>
      </c>
      <c r="L30" s="55">
        <v>2411</v>
      </c>
      <c r="M30" s="412"/>
      <c r="N30" s="55"/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4"/>
    </row>
    <row r="31" spans="1:28" s="2" customFormat="1" ht="20.100000000000001" customHeight="1" x14ac:dyDescent="0.3">
      <c r="A31" s="191" t="s">
        <v>1130</v>
      </c>
      <c r="B31" s="271" t="s">
        <v>1131</v>
      </c>
      <c r="C31" s="269" t="s">
        <v>4896</v>
      </c>
      <c r="D31" s="305"/>
      <c r="E31" s="305"/>
      <c r="F31" s="273" t="s">
        <v>4986</v>
      </c>
      <c r="G31" s="306" t="s">
        <v>1147</v>
      </c>
      <c r="H31" s="271" t="s">
        <v>469</v>
      </c>
      <c r="I31" s="274" t="s">
        <v>2082</v>
      </c>
      <c r="J31" s="271" t="s">
        <v>1130</v>
      </c>
      <c r="K31" s="274" t="s">
        <v>160</v>
      </c>
      <c r="L31" s="271">
        <v>2412</v>
      </c>
      <c r="M31" s="304"/>
      <c r="N31" s="255"/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4"/>
    </row>
    <row r="32" spans="1:28" s="2" customFormat="1" ht="20.100000000000001" customHeight="1" x14ac:dyDescent="0.3">
      <c r="A32" s="191" t="s">
        <v>1130</v>
      </c>
      <c r="B32" s="271" t="s">
        <v>1131</v>
      </c>
      <c r="C32" s="269" t="s">
        <v>4896</v>
      </c>
      <c r="D32" s="305"/>
      <c r="E32" s="305"/>
      <c r="F32" s="273" t="s">
        <v>4987</v>
      </c>
      <c r="G32" s="306" t="s">
        <v>1148</v>
      </c>
      <c r="H32" s="271" t="s">
        <v>469</v>
      </c>
      <c r="I32" s="274" t="s">
        <v>2082</v>
      </c>
      <c r="J32" s="271" t="s">
        <v>1130</v>
      </c>
      <c r="K32" s="274" t="s">
        <v>160</v>
      </c>
      <c r="L32" s="271">
        <v>2413</v>
      </c>
      <c r="M32" s="304"/>
      <c r="N32" s="304"/>
      <c r="O32" s="2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4"/>
    </row>
    <row r="33" spans="1:28" s="2" customFormat="1" ht="20.100000000000001" customHeight="1" x14ac:dyDescent="0.25">
      <c r="A33" s="505" t="s">
        <v>78</v>
      </c>
      <c r="B33" s="506"/>
      <c r="C33" s="506"/>
      <c r="D33" s="506"/>
      <c r="E33" s="506"/>
      <c r="F33" s="506"/>
      <c r="G33" s="506"/>
      <c r="H33" s="506"/>
      <c r="I33" s="506"/>
      <c r="J33" s="506"/>
      <c r="K33" s="506"/>
      <c r="L33" s="506"/>
      <c r="M33" s="506"/>
      <c r="N33" s="507"/>
      <c r="O33" s="23"/>
      <c r="P33" s="23"/>
      <c r="Q33" s="23"/>
      <c r="R33" s="23"/>
      <c r="S33" s="23"/>
      <c r="T33" s="23"/>
      <c r="U33" s="13"/>
      <c r="V33" s="13"/>
      <c r="W33" s="13"/>
      <c r="X33" s="13"/>
      <c r="Y33" s="13"/>
      <c r="Z33" s="13"/>
      <c r="AA33" s="13"/>
      <c r="AB33" s="4"/>
    </row>
    <row r="34" spans="1:28" s="2" customFormat="1" ht="20.100000000000001" customHeight="1" x14ac:dyDescent="0.25">
      <c r="A34" s="511" t="s">
        <v>1210</v>
      </c>
      <c r="B34" s="512"/>
      <c r="C34" s="512"/>
      <c r="D34" s="512"/>
      <c r="E34" s="512"/>
      <c r="F34" s="512"/>
      <c r="G34" s="512"/>
      <c r="H34" s="512"/>
      <c r="I34" s="512"/>
      <c r="J34" s="512"/>
      <c r="K34" s="512"/>
      <c r="L34" s="512"/>
      <c r="M34" s="512"/>
      <c r="N34" s="513"/>
      <c r="O34" s="23"/>
      <c r="P34" s="23"/>
      <c r="Q34" s="23"/>
      <c r="R34" s="23"/>
      <c r="S34" s="23"/>
      <c r="T34" s="23"/>
      <c r="U34" s="13"/>
      <c r="V34" s="13"/>
      <c r="W34" s="13"/>
      <c r="X34" s="13"/>
      <c r="Y34" s="13"/>
      <c r="Z34" s="13"/>
      <c r="AA34" s="13"/>
      <c r="AB34" s="4"/>
    </row>
    <row r="35" spans="1:28" s="2" customFormat="1" ht="20.100000000000001" customHeight="1" x14ac:dyDescent="0.3">
      <c r="A35" s="35" t="s">
        <v>1130</v>
      </c>
      <c r="B35" s="36" t="s">
        <v>1131</v>
      </c>
      <c r="C35" s="37" t="s">
        <v>1211</v>
      </c>
      <c r="D35" s="38" t="s">
        <v>84</v>
      </c>
      <c r="E35" s="38"/>
      <c r="F35" s="39" t="s">
        <v>457</v>
      </c>
      <c r="G35" s="82" t="s">
        <v>1154</v>
      </c>
      <c r="H35" s="37" t="s">
        <v>146</v>
      </c>
      <c r="I35" s="58" t="s">
        <v>2083</v>
      </c>
      <c r="J35" s="6" t="s">
        <v>1130</v>
      </c>
      <c r="K35" s="56" t="s">
        <v>111</v>
      </c>
      <c r="L35" s="60">
        <v>2400</v>
      </c>
      <c r="M35" s="373"/>
      <c r="N35" s="41"/>
      <c r="O35" s="2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4"/>
    </row>
    <row r="36" spans="1:28" s="2" customFormat="1" ht="20.100000000000001" customHeight="1" x14ac:dyDescent="0.3">
      <c r="A36" s="32" t="s">
        <v>1130</v>
      </c>
      <c r="B36" s="31" t="s">
        <v>1131</v>
      </c>
      <c r="C36" s="5" t="s">
        <v>1212</v>
      </c>
      <c r="D36" s="10" t="s">
        <v>85</v>
      </c>
      <c r="E36" s="10"/>
      <c r="F36" s="9" t="s">
        <v>458</v>
      </c>
      <c r="G36" s="79" t="s">
        <v>1155</v>
      </c>
      <c r="H36" s="5" t="s">
        <v>147</v>
      </c>
      <c r="I36" s="58" t="s">
        <v>2083</v>
      </c>
      <c r="J36" s="6" t="s">
        <v>1130</v>
      </c>
      <c r="K36" s="56" t="s">
        <v>111</v>
      </c>
      <c r="L36" s="60">
        <v>2401</v>
      </c>
      <c r="M36" s="367"/>
      <c r="N36" s="7"/>
      <c r="O36" s="24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4"/>
    </row>
    <row r="37" spans="1:28" s="279" customFormat="1" ht="20.100000000000001" customHeight="1" x14ac:dyDescent="0.3">
      <c r="A37" s="88" t="s">
        <v>1130</v>
      </c>
      <c r="B37" s="246" t="s">
        <v>1131</v>
      </c>
      <c r="C37" s="247" t="s">
        <v>1213</v>
      </c>
      <c r="D37" s="248"/>
      <c r="E37" s="248"/>
      <c r="F37" s="249" t="s">
        <v>459</v>
      </c>
      <c r="G37" s="307" t="s">
        <v>1156</v>
      </c>
      <c r="H37" s="247" t="s">
        <v>148</v>
      </c>
      <c r="I37" s="105" t="s">
        <v>2083</v>
      </c>
      <c r="J37" s="106" t="s">
        <v>1130</v>
      </c>
      <c r="K37" s="107" t="s">
        <v>111</v>
      </c>
      <c r="L37" s="263">
        <v>2402</v>
      </c>
      <c r="M37" s="501" t="s">
        <v>65</v>
      </c>
      <c r="N37" s="502"/>
      <c r="O37" s="268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8"/>
    </row>
    <row r="38" spans="1:28" s="2" customFormat="1" ht="20.100000000000001" customHeight="1" x14ac:dyDescent="0.3">
      <c r="A38" s="32" t="s">
        <v>1130</v>
      </c>
      <c r="B38" s="31" t="s">
        <v>1131</v>
      </c>
      <c r="C38" s="5" t="s">
        <v>1214</v>
      </c>
      <c r="D38" s="10" t="s">
        <v>371</v>
      </c>
      <c r="E38" s="10"/>
      <c r="F38" s="9" t="s">
        <v>460</v>
      </c>
      <c r="G38" s="79" t="s">
        <v>1157</v>
      </c>
      <c r="H38" s="5" t="s">
        <v>148</v>
      </c>
      <c r="I38" s="58" t="s">
        <v>2083</v>
      </c>
      <c r="J38" s="6" t="s">
        <v>1130</v>
      </c>
      <c r="K38" s="56" t="s">
        <v>111</v>
      </c>
      <c r="L38" s="60">
        <v>2403</v>
      </c>
      <c r="M38" s="367"/>
      <c r="N38" s="7"/>
      <c r="O38" s="2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4"/>
    </row>
    <row r="39" spans="1:28" s="2" customFormat="1" ht="20.100000000000001" customHeight="1" x14ac:dyDescent="0.3">
      <c r="A39" s="32" t="s">
        <v>1130</v>
      </c>
      <c r="B39" s="31" t="s">
        <v>1131</v>
      </c>
      <c r="C39" s="5" t="s">
        <v>1215</v>
      </c>
      <c r="D39" s="10" t="s">
        <v>86</v>
      </c>
      <c r="E39" s="10"/>
      <c r="F39" s="9" t="s">
        <v>464</v>
      </c>
      <c r="G39" s="79" t="s">
        <v>1158</v>
      </c>
      <c r="H39" s="5" t="s">
        <v>148</v>
      </c>
      <c r="I39" s="58" t="s">
        <v>2083</v>
      </c>
      <c r="J39" s="6" t="s">
        <v>1130</v>
      </c>
      <c r="K39" s="56" t="s">
        <v>111</v>
      </c>
      <c r="L39" s="60">
        <v>2404</v>
      </c>
      <c r="M39" s="367"/>
      <c r="N39" s="7"/>
      <c r="O39" s="2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4"/>
    </row>
    <row r="40" spans="1:28" s="2" customFormat="1" ht="20.100000000000001" customHeight="1" x14ac:dyDescent="0.3">
      <c r="A40" s="32" t="s">
        <v>1130</v>
      </c>
      <c r="B40" s="31" t="s">
        <v>1131</v>
      </c>
      <c r="C40" s="5" t="s">
        <v>1216</v>
      </c>
      <c r="D40" s="10" t="s">
        <v>87</v>
      </c>
      <c r="E40" s="10"/>
      <c r="F40" s="9" t="s">
        <v>465</v>
      </c>
      <c r="G40" s="79" t="s">
        <v>1159</v>
      </c>
      <c r="H40" s="5" t="s">
        <v>2715</v>
      </c>
      <c r="I40" s="58" t="s">
        <v>2083</v>
      </c>
      <c r="J40" s="6" t="s">
        <v>1130</v>
      </c>
      <c r="K40" s="56" t="s">
        <v>111</v>
      </c>
      <c r="L40" s="60">
        <v>2405</v>
      </c>
      <c r="M40" s="534" t="s">
        <v>5374</v>
      </c>
      <c r="N40" s="535"/>
      <c r="O40" s="2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4"/>
    </row>
    <row r="41" spans="1:28" s="2" customFormat="1" ht="20.100000000000001" customHeight="1" x14ac:dyDescent="0.3">
      <c r="A41" s="32" t="s">
        <v>1130</v>
      </c>
      <c r="B41" s="31" t="s">
        <v>1131</v>
      </c>
      <c r="C41" s="5" t="s">
        <v>1217</v>
      </c>
      <c r="D41" s="10" t="s">
        <v>88</v>
      </c>
      <c r="E41" s="10"/>
      <c r="F41" s="9" t="s">
        <v>466</v>
      </c>
      <c r="G41" s="79" t="s">
        <v>1160</v>
      </c>
      <c r="H41" s="5" t="s">
        <v>148</v>
      </c>
      <c r="I41" s="58" t="s">
        <v>2083</v>
      </c>
      <c r="J41" s="6" t="s">
        <v>1130</v>
      </c>
      <c r="K41" s="56" t="s">
        <v>111</v>
      </c>
      <c r="L41" s="60">
        <v>2406</v>
      </c>
      <c r="M41" s="367"/>
      <c r="N41" s="7"/>
      <c r="O41" s="24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4"/>
    </row>
    <row r="42" spans="1:28" s="2" customFormat="1" ht="20.100000000000001" customHeight="1" x14ac:dyDescent="0.3">
      <c r="A42" s="32" t="s">
        <v>1130</v>
      </c>
      <c r="B42" s="31" t="s">
        <v>1131</v>
      </c>
      <c r="C42" s="5" t="s">
        <v>1218</v>
      </c>
      <c r="D42" s="10" t="s">
        <v>375</v>
      </c>
      <c r="E42" s="10"/>
      <c r="F42" s="46" t="s">
        <v>467</v>
      </c>
      <c r="G42" s="80" t="s">
        <v>1161</v>
      </c>
      <c r="H42" s="5" t="s">
        <v>148</v>
      </c>
      <c r="I42" s="58" t="s">
        <v>2083</v>
      </c>
      <c r="J42" s="6" t="s">
        <v>1130</v>
      </c>
      <c r="K42" s="56" t="s">
        <v>111</v>
      </c>
      <c r="L42" s="60">
        <v>2407</v>
      </c>
      <c r="M42" s="370"/>
      <c r="N42" s="49"/>
      <c r="O42" s="24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4"/>
    </row>
    <row r="43" spans="1:28" s="2" customFormat="1" ht="20.100000000000001" customHeight="1" x14ac:dyDescent="0.3">
      <c r="A43" s="32" t="s">
        <v>1130</v>
      </c>
      <c r="B43" s="31" t="s">
        <v>1131</v>
      </c>
      <c r="C43" s="5" t="s">
        <v>1219</v>
      </c>
      <c r="D43" s="10" t="s">
        <v>92</v>
      </c>
      <c r="E43" s="10"/>
      <c r="F43" s="319" t="s">
        <v>4988</v>
      </c>
      <c r="G43" s="52" t="s">
        <v>1162</v>
      </c>
      <c r="H43" s="5" t="s">
        <v>148</v>
      </c>
      <c r="I43" s="58" t="s">
        <v>2083</v>
      </c>
      <c r="J43" s="6" t="s">
        <v>1130</v>
      </c>
      <c r="K43" s="56" t="s">
        <v>111</v>
      </c>
      <c r="L43" s="60">
        <v>2408</v>
      </c>
      <c r="M43" s="413"/>
      <c r="N43" s="57"/>
      <c r="O43" s="2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4"/>
    </row>
    <row r="44" spans="1:28" s="2" customFormat="1" ht="20.100000000000001" customHeight="1" x14ac:dyDescent="0.3">
      <c r="A44" s="32" t="s">
        <v>1130</v>
      </c>
      <c r="B44" s="31" t="s">
        <v>1131</v>
      </c>
      <c r="C44" s="5" t="s">
        <v>1220</v>
      </c>
      <c r="D44" s="10" t="s">
        <v>90</v>
      </c>
      <c r="E44" s="10"/>
      <c r="F44" s="319" t="s">
        <v>4989</v>
      </c>
      <c r="G44" s="52" t="s">
        <v>1163</v>
      </c>
      <c r="H44" s="5" t="s">
        <v>148</v>
      </c>
      <c r="I44" s="58" t="s">
        <v>2083</v>
      </c>
      <c r="J44" s="6" t="s">
        <v>1130</v>
      </c>
      <c r="K44" s="56" t="s">
        <v>111</v>
      </c>
      <c r="L44" s="60">
        <v>2409</v>
      </c>
      <c r="M44" s="414"/>
      <c r="N44" s="53"/>
      <c r="O44" s="2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4"/>
    </row>
    <row r="45" spans="1:28" s="2" customFormat="1" ht="20.100000000000001" customHeight="1" x14ac:dyDescent="0.3">
      <c r="A45" s="32" t="s">
        <v>1130</v>
      </c>
      <c r="B45" s="31" t="s">
        <v>1131</v>
      </c>
      <c r="C45" s="5" t="s">
        <v>1221</v>
      </c>
      <c r="D45" s="10" t="s">
        <v>91</v>
      </c>
      <c r="E45" s="10"/>
      <c r="F45" s="319" t="s">
        <v>4990</v>
      </c>
      <c r="G45" s="52" t="s">
        <v>1164</v>
      </c>
      <c r="H45" s="5" t="s">
        <v>148</v>
      </c>
      <c r="I45" s="58" t="s">
        <v>2083</v>
      </c>
      <c r="J45" s="6" t="s">
        <v>1130</v>
      </c>
      <c r="K45" s="56" t="s">
        <v>111</v>
      </c>
      <c r="L45" s="60">
        <v>2410</v>
      </c>
      <c r="M45" s="414"/>
      <c r="N45" s="53"/>
      <c r="O45" s="2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4"/>
    </row>
    <row r="46" spans="1:28" s="279" customFormat="1" ht="20.100000000000001" customHeight="1" x14ac:dyDescent="0.3">
      <c r="A46" s="88" t="s">
        <v>1130</v>
      </c>
      <c r="B46" s="246" t="s">
        <v>1131</v>
      </c>
      <c r="C46" s="247" t="s">
        <v>1222</v>
      </c>
      <c r="D46" s="248" t="s">
        <v>93</v>
      </c>
      <c r="E46" s="248"/>
      <c r="F46" s="92" t="s">
        <v>468</v>
      </c>
      <c r="G46" s="92" t="s">
        <v>1165</v>
      </c>
      <c r="H46" s="247" t="s">
        <v>148</v>
      </c>
      <c r="I46" s="105" t="s">
        <v>2083</v>
      </c>
      <c r="J46" s="106" t="s">
        <v>1130</v>
      </c>
      <c r="K46" s="107" t="s">
        <v>111</v>
      </c>
      <c r="L46" s="263">
        <v>2411</v>
      </c>
      <c r="M46" s="501" t="s">
        <v>65</v>
      </c>
      <c r="N46" s="502"/>
      <c r="O46" s="268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  <c r="AA46" s="277"/>
      <c r="AB46" s="278"/>
    </row>
    <row r="47" spans="1:28" s="279" customFormat="1" ht="20.100000000000001" customHeight="1" x14ac:dyDescent="0.3">
      <c r="A47" s="88" t="s">
        <v>1130</v>
      </c>
      <c r="B47" s="246" t="s">
        <v>1131</v>
      </c>
      <c r="C47" s="247" t="s">
        <v>3669</v>
      </c>
      <c r="D47" s="248"/>
      <c r="E47" s="248"/>
      <c r="F47" s="92" t="s">
        <v>2607</v>
      </c>
      <c r="G47" s="92" t="s">
        <v>2615</v>
      </c>
      <c r="H47" s="247" t="s">
        <v>149</v>
      </c>
      <c r="I47" s="105" t="s">
        <v>2083</v>
      </c>
      <c r="J47" s="106" t="s">
        <v>1130</v>
      </c>
      <c r="K47" s="107" t="s">
        <v>111</v>
      </c>
      <c r="L47" s="263">
        <v>2412</v>
      </c>
      <c r="M47" s="501" t="s">
        <v>65</v>
      </c>
      <c r="N47" s="502"/>
      <c r="O47" s="268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8"/>
    </row>
    <row r="48" spans="1:28" s="279" customFormat="1" ht="20.100000000000001" customHeight="1" x14ac:dyDescent="0.3">
      <c r="A48" s="88" t="s">
        <v>1130</v>
      </c>
      <c r="B48" s="246" t="s">
        <v>1131</v>
      </c>
      <c r="C48" s="247" t="s">
        <v>1223</v>
      </c>
      <c r="D48" s="248"/>
      <c r="E48" s="248"/>
      <c r="F48" s="249" t="s">
        <v>462</v>
      </c>
      <c r="G48" s="307" t="s">
        <v>1166</v>
      </c>
      <c r="H48" s="247" t="s">
        <v>150</v>
      </c>
      <c r="I48" s="105" t="s">
        <v>2083</v>
      </c>
      <c r="J48" s="106" t="s">
        <v>1130</v>
      </c>
      <c r="K48" s="107" t="s">
        <v>111</v>
      </c>
      <c r="L48" s="263">
        <v>2413</v>
      </c>
      <c r="M48" s="501" t="s">
        <v>65</v>
      </c>
      <c r="N48" s="502"/>
      <c r="O48" s="268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8"/>
    </row>
    <row r="49" spans="1:28" s="279" customFormat="1" ht="20.100000000000001" customHeight="1" x14ac:dyDescent="0.3">
      <c r="A49" s="88" t="s">
        <v>1130</v>
      </c>
      <c r="B49" s="246" t="s">
        <v>1131</v>
      </c>
      <c r="C49" s="247" t="s">
        <v>1224</v>
      </c>
      <c r="D49" s="248"/>
      <c r="E49" s="248"/>
      <c r="F49" s="249" t="s">
        <v>461</v>
      </c>
      <c r="G49" s="307" t="s">
        <v>1167</v>
      </c>
      <c r="H49" s="247" t="s">
        <v>150</v>
      </c>
      <c r="I49" s="105" t="s">
        <v>2083</v>
      </c>
      <c r="J49" s="106" t="s">
        <v>1130</v>
      </c>
      <c r="K49" s="107" t="s">
        <v>111</v>
      </c>
      <c r="L49" s="263">
        <v>2414</v>
      </c>
      <c r="M49" s="501" t="s">
        <v>65</v>
      </c>
      <c r="N49" s="502"/>
      <c r="O49" s="268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77"/>
      <c r="AB49" s="278"/>
    </row>
    <row r="50" spans="1:28" s="2" customFormat="1" ht="20.100000000000001" customHeight="1" x14ac:dyDescent="0.3">
      <c r="A50" s="446" t="s">
        <v>79</v>
      </c>
      <c r="B50" s="447"/>
      <c r="C50" s="447"/>
      <c r="D50" s="447"/>
      <c r="E50" s="447"/>
      <c r="F50" s="447"/>
      <c r="G50" s="447"/>
      <c r="H50" s="447"/>
      <c r="I50" s="447"/>
      <c r="J50" s="447"/>
      <c r="K50" s="447"/>
      <c r="L50" s="447"/>
      <c r="M50" s="447"/>
      <c r="N50" s="448"/>
      <c r="O50" s="24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4"/>
    </row>
    <row r="51" spans="1:28" s="2" customFormat="1" ht="20.100000000000001" customHeight="1" x14ac:dyDescent="0.3">
      <c r="A51" s="32" t="s">
        <v>1130</v>
      </c>
      <c r="B51" s="31" t="s">
        <v>1131</v>
      </c>
      <c r="C51" s="5" t="s">
        <v>33</v>
      </c>
      <c r="D51" s="10"/>
      <c r="E51" s="10"/>
      <c r="F51" s="9" t="s">
        <v>463</v>
      </c>
      <c r="G51" s="79" t="s">
        <v>1168</v>
      </c>
      <c r="H51" s="5" t="s">
        <v>148</v>
      </c>
      <c r="I51" s="58" t="s">
        <v>2083</v>
      </c>
      <c r="J51" s="6" t="s">
        <v>1130</v>
      </c>
      <c r="K51" s="56" t="s">
        <v>111</v>
      </c>
      <c r="L51" s="60">
        <v>2415</v>
      </c>
      <c r="M51" s="367"/>
      <c r="N51" s="7"/>
      <c r="O51" s="24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4"/>
    </row>
    <row r="52" spans="1:28" s="327" customFormat="1" ht="20.100000000000001" customHeight="1" x14ac:dyDescent="0.3">
      <c r="A52" s="54" t="s">
        <v>1130</v>
      </c>
      <c r="B52" s="316" t="s">
        <v>1131</v>
      </c>
      <c r="C52" s="317" t="s">
        <v>154</v>
      </c>
      <c r="D52" s="318"/>
      <c r="E52" s="318"/>
      <c r="F52" s="319" t="s">
        <v>478</v>
      </c>
      <c r="G52" s="320" t="s">
        <v>1169</v>
      </c>
      <c r="H52" s="317" t="s">
        <v>148</v>
      </c>
      <c r="I52" s="321" t="s">
        <v>2083</v>
      </c>
      <c r="J52" s="7" t="s">
        <v>1130</v>
      </c>
      <c r="K52" s="322" t="s">
        <v>111</v>
      </c>
      <c r="L52" s="323">
        <v>2416</v>
      </c>
      <c r="M52" s="367"/>
      <c r="N52" s="7"/>
      <c r="O52" s="324"/>
      <c r="P52" s="325"/>
      <c r="Q52" s="325"/>
      <c r="R52" s="325"/>
      <c r="S52" s="325"/>
      <c r="T52" s="325"/>
      <c r="U52" s="325"/>
      <c r="V52" s="325"/>
      <c r="W52" s="325"/>
      <c r="X52" s="325"/>
      <c r="Y52" s="325"/>
      <c r="Z52" s="325"/>
      <c r="AA52" s="325"/>
      <c r="AB52" s="326"/>
    </row>
    <row r="53" spans="1:28" s="279" customFormat="1" ht="20.100000000000001" customHeight="1" x14ac:dyDescent="0.3">
      <c r="A53" s="88" t="s">
        <v>1130</v>
      </c>
      <c r="B53" s="108" t="s">
        <v>1131</v>
      </c>
      <c r="C53" s="90" t="s">
        <v>155</v>
      </c>
      <c r="D53" s="91"/>
      <c r="E53" s="91"/>
      <c r="F53" s="92" t="s">
        <v>479</v>
      </c>
      <c r="G53" s="308" t="s">
        <v>1170</v>
      </c>
      <c r="H53" s="309" t="s">
        <v>148</v>
      </c>
      <c r="I53" s="105" t="s">
        <v>2083</v>
      </c>
      <c r="J53" s="264" t="s">
        <v>1130</v>
      </c>
      <c r="K53" s="107" t="s">
        <v>111</v>
      </c>
      <c r="L53" s="263">
        <v>2417</v>
      </c>
      <c r="M53" s="501" t="s">
        <v>65</v>
      </c>
      <c r="N53" s="502"/>
      <c r="O53" s="268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8"/>
    </row>
    <row r="54" spans="1:28" s="327" customFormat="1" ht="20.100000000000001" customHeight="1" x14ac:dyDescent="0.3">
      <c r="A54" s="54" t="s">
        <v>1130</v>
      </c>
      <c r="B54" s="316" t="s">
        <v>1131</v>
      </c>
      <c r="C54" s="328" t="s">
        <v>156</v>
      </c>
      <c r="D54" s="329"/>
      <c r="E54" s="329"/>
      <c r="F54" s="330" t="s">
        <v>480</v>
      </c>
      <c r="G54" s="331" t="s">
        <v>1171</v>
      </c>
      <c r="H54" s="317" t="s">
        <v>148</v>
      </c>
      <c r="I54" s="321" t="s">
        <v>2083</v>
      </c>
      <c r="J54" s="55" t="s">
        <v>1130</v>
      </c>
      <c r="K54" s="332" t="s">
        <v>111</v>
      </c>
      <c r="L54" s="323">
        <v>2418</v>
      </c>
      <c r="M54" s="367"/>
      <c r="N54" s="7"/>
      <c r="O54" s="324"/>
      <c r="P54" s="325"/>
      <c r="Q54" s="325"/>
      <c r="R54" s="325"/>
      <c r="S54" s="325"/>
      <c r="T54" s="325"/>
      <c r="U54" s="325"/>
      <c r="V54" s="325"/>
      <c r="W54" s="325"/>
      <c r="X54" s="325"/>
      <c r="Y54" s="325"/>
      <c r="Z54" s="325"/>
      <c r="AA54" s="325"/>
      <c r="AB54" s="326"/>
    </row>
    <row r="55" spans="1:28" s="279" customFormat="1" ht="20.100000000000001" customHeight="1" x14ac:dyDescent="0.3">
      <c r="A55" s="88" t="s">
        <v>1130</v>
      </c>
      <c r="B55" s="108" t="s">
        <v>1131</v>
      </c>
      <c r="C55" s="90" t="s">
        <v>388</v>
      </c>
      <c r="D55" s="91"/>
      <c r="E55" s="91"/>
      <c r="F55" s="92" t="s">
        <v>481</v>
      </c>
      <c r="G55" s="308" t="s">
        <v>1172</v>
      </c>
      <c r="H55" s="90" t="s">
        <v>148</v>
      </c>
      <c r="I55" s="105" t="s">
        <v>2083</v>
      </c>
      <c r="J55" s="282" t="s">
        <v>1130</v>
      </c>
      <c r="K55" s="310" t="s">
        <v>111</v>
      </c>
      <c r="L55" s="263">
        <v>2419</v>
      </c>
      <c r="M55" s="501" t="s">
        <v>65</v>
      </c>
      <c r="N55" s="502"/>
      <c r="O55" s="268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8"/>
    </row>
    <row r="56" spans="1:28" ht="20.100000000000001" customHeight="1" x14ac:dyDescent="0.3">
      <c r="A56" s="207" t="s">
        <v>1130</v>
      </c>
      <c r="B56" s="214" t="s">
        <v>1131</v>
      </c>
      <c r="C56" s="209" t="s">
        <v>406</v>
      </c>
      <c r="D56" s="157"/>
      <c r="E56" s="157"/>
      <c r="F56" s="188" t="str">
        <f>UCCD1!E37</f>
        <v>IN2D13_PAL14_Falha_21F1</v>
      </c>
      <c r="G56" s="188" t="str">
        <f>UCCD1!F37</f>
        <v>UTRCTRL/BI1GGIO1.Ind13.stVal</v>
      </c>
      <c r="H56" s="209" t="s">
        <v>148</v>
      </c>
      <c r="I56" s="210" t="s">
        <v>2083</v>
      </c>
      <c r="J56" s="208" t="s">
        <v>408</v>
      </c>
      <c r="K56" s="213" t="s">
        <v>412</v>
      </c>
      <c r="L56" s="215">
        <v>2420</v>
      </c>
      <c r="M56" s="371"/>
      <c r="N56" s="208"/>
      <c r="O56" s="2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4"/>
    </row>
    <row r="57" spans="1:28" ht="20.100000000000001" customHeight="1" x14ac:dyDescent="0.3">
      <c r="A57" s="207" t="s">
        <v>1130</v>
      </c>
      <c r="B57" s="214" t="s">
        <v>1131</v>
      </c>
      <c r="C57" s="209" t="s">
        <v>407</v>
      </c>
      <c r="D57" s="157"/>
      <c r="E57" s="157"/>
      <c r="F57" s="188"/>
      <c r="G57" s="188"/>
      <c r="H57" s="209" t="s">
        <v>148</v>
      </c>
      <c r="I57" s="210" t="s">
        <v>2083</v>
      </c>
      <c r="J57" s="208" t="s">
        <v>409</v>
      </c>
      <c r="K57" s="213" t="s">
        <v>412</v>
      </c>
      <c r="L57" s="215">
        <v>2421</v>
      </c>
      <c r="M57" s="371"/>
      <c r="N57" s="208"/>
      <c r="O57" s="24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4"/>
    </row>
    <row r="58" spans="1:28" s="2" customFormat="1" ht="20.100000000000001" customHeight="1" x14ac:dyDescent="0.3">
      <c r="A58" s="486" t="s">
        <v>80</v>
      </c>
      <c r="B58" s="487"/>
      <c r="C58" s="487"/>
      <c r="D58" s="487"/>
      <c r="E58" s="487"/>
      <c r="F58" s="487"/>
      <c r="G58" s="487"/>
      <c r="H58" s="487"/>
      <c r="I58" s="487"/>
      <c r="J58" s="487"/>
      <c r="K58" s="487"/>
      <c r="L58" s="487"/>
      <c r="M58" s="487"/>
      <c r="N58" s="488"/>
      <c r="O58" s="24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4"/>
    </row>
    <row r="59" spans="1:28" s="2" customFormat="1" ht="20.100000000000001" customHeight="1" x14ac:dyDescent="0.3">
      <c r="A59" s="32" t="s">
        <v>1130</v>
      </c>
      <c r="B59" s="31" t="s">
        <v>1131</v>
      </c>
      <c r="C59" s="5" t="s">
        <v>32</v>
      </c>
      <c r="D59" s="10"/>
      <c r="E59" s="10"/>
      <c r="F59" s="9" t="s">
        <v>514</v>
      </c>
      <c r="G59" s="79" t="s">
        <v>1173</v>
      </c>
      <c r="H59" s="5" t="s">
        <v>166</v>
      </c>
      <c r="I59" s="58" t="s">
        <v>2083</v>
      </c>
      <c r="J59" s="6" t="s">
        <v>1130</v>
      </c>
      <c r="K59" s="56" t="s">
        <v>111</v>
      </c>
      <c r="L59" s="60">
        <v>2422</v>
      </c>
      <c r="M59" s="367"/>
      <c r="N59" s="7"/>
      <c r="O59" s="24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4"/>
    </row>
    <row r="60" spans="1:28" s="2" customFormat="1" ht="20.100000000000001" customHeight="1" x14ac:dyDescent="0.3">
      <c r="A60" s="32" t="s">
        <v>1130</v>
      </c>
      <c r="B60" s="31" t="s">
        <v>1131</v>
      </c>
      <c r="C60" s="5" t="s">
        <v>2671</v>
      </c>
      <c r="D60" s="10"/>
      <c r="E60" s="10"/>
      <c r="F60" s="9" t="s">
        <v>515</v>
      </c>
      <c r="G60" s="79" t="s">
        <v>1174</v>
      </c>
      <c r="H60" s="5" t="s">
        <v>166</v>
      </c>
      <c r="I60" s="58" t="s">
        <v>2083</v>
      </c>
      <c r="J60" s="6" t="s">
        <v>1130</v>
      </c>
      <c r="K60" s="56" t="s">
        <v>111</v>
      </c>
      <c r="L60" s="60">
        <v>2423</v>
      </c>
      <c r="M60" s="367"/>
      <c r="N60" s="7"/>
      <c r="O60" s="24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4"/>
    </row>
    <row r="61" spans="1:28" s="2" customFormat="1" ht="20.100000000000001" customHeight="1" x14ac:dyDescent="0.3">
      <c r="A61" s="32" t="s">
        <v>1130</v>
      </c>
      <c r="B61" s="31" t="s">
        <v>1131</v>
      </c>
      <c r="C61" s="5" t="s">
        <v>2672</v>
      </c>
      <c r="D61" s="10"/>
      <c r="E61" s="10"/>
      <c r="F61" s="9" t="s">
        <v>516</v>
      </c>
      <c r="G61" s="79" t="s">
        <v>1175</v>
      </c>
      <c r="H61" s="5" t="s">
        <v>166</v>
      </c>
      <c r="I61" s="58" t="s">
        <v>2083</v>
      </c>
      <c r="J61" s="6" t="s">
        <v>1130</v>
      </c>
      <c r="K61" s="56" t="s">
        <v>111</v>
      </c>
      <c r="L61" s="60">
        <v>2424</v>
      </c>
      <c r="M61" s="367"/>
      <c r="N61" s="7"/>
      <c r="O61" s="24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4"/>
    </row>
    <row r="62" spans="1:28" s="2" customFormat="1" ht="20.100000000000001" customHeight="1" x14ac:dyDescent="0.3">
      <c r="A62" s="32" t="s">
        <v>1130</v>
      </c>
      <c r="B62" s="31" t="s">
        <v>1131</v>
      </c>
      <c r="C62" s="5" t="s">
        <v>2673</v>
      </c>
      <c r="D62" s="10"/>
      <c r="E62" s="10"/>
      <c r="F62" s="9" t="s">
        <v>517</v>
      </c>
      <c r="G62" s="79" t="s">
        <v>1176</v>
      </c>
      <c r="H62" s="5" t="s">
        <v>166</v>
      </c>
      <c r="I62" s="58" t="s">
        <v>2083</v>
      </c>
      <c r="J62" s="6" t="s">
        <v>1130</v>
      </c>
      <c r="K62" s="56" t="s">
        <v>111</v>
      </c>
      <c r="L62" s="60">
        <v>2425</v>
      </c>
      <c r="M62" s="367"/>
      <c r="N62" s="7"/>
      <c r="O62" s="24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4"/>
    </row>
    <row r="63" spans="1:28" s="2" customFormat="1" ht="20.100000000000001" customHeight="1" x14ac:dyDescent="0.3">
      <c r="A63" s="32" t="s">
        <v>1130</v>
      </c>
      <c r="B63" s="31" t="s">
        <v>1131</v>
      </c>
      <c r="C63" s="5" t="s">
        <v>2674</v>
      </c>
      <c r="D63" s="10"/>
      <c r="E63" s="10"/>
      <c r="F63" s="9" t="s">
        <v>518</v>
      </c>
      <c r="G63" s="79" t="s">
        <v>1177</v>
      </c>
      <c r="H63" s="5" t="s">
        <v>166</v>
      </c>
      <c r="I63" s="58" t="s">
        <v>2083</v>
      </c>
      <c r="J63" s="6" t="s">
        <v>1130</v>
      </c>
      <c r="K63" s="56" t="s">
        <v>111</v>
      </c>
      <c r="L63" s="60">
        <v>2426</v>
      </c>
      <c r="M63" s="367"/>
      <c r="N63" s="7"/>
      <c r="O63" s="24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4"/>
    </row>
    <row r="64" spans="1:28" s="2" customFormat="1" ht="20.100000000000001" customHeight="1" x14ac:dyDescent="0.3">
      <c r="A64" s="32" t="s">
        <v>1130</v>
      </c>
      <c r="B64" s="31" t="s">
        <v>1131</v>
      </c>
      <c r="C64" s="5" t="s">
        <v>31</v>
      </c>
      <c r="D64" s="10"/>
      <c r="E64" s="10"/>
      <c r="F64" s="9" t="s">
        <v>519</v>
      </c>
      <c r="G64" s="79" t="s">
        <v>1178</v>
      </c>
      <c r="H64" s="5" t="s">
        <v>166</v>
      </c>
      <c r="I64" s="58" t="s">
        <v>2083</v>
      </c>
      <c r="J64" s="6" t="s">
        <v>1130</v>
      </c>
      <c r="K64" s="56" t="s">
        <v>111</v>
      </c>
      <c r="L64" s="60">
        <v>2427</v>
      </c>
      <c r="M64" s="367"/>
      <c r="N64" s="7"/>
      <c r="O64" s="24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4"/>
    </row>
    <row r="65" spans="1:28" s="2" customFormat="1" ht="20.100000000000001" customHeight="1" x14ac:dyDescent="0.3">
      <c r="A65" s="32" t="s">
        <v>1130</v>
      </c>
      <c r="B65" s="31" t="s">
        <v>1131</v>
      </c>
      <c r="C65" s="5" t="s">
        <v>30</v>
      </c>
      <c r="D65" s="10"/>
      <c r="E65" s="10"/>
      <c r="F65" s="9" t="s">
        <v>520</v>
      </c>
      <c r="G65" s="79" t="s">
        <v>1179</v>
      </c>
      <c r="H65" s="5" t="s">
        <v>166</v>
      </c>
      <c r="I65" s="58" t="s">
        <v>2083</v>
      </c>
      <c r="J65" s="6" t="s">
        <v>1130</v>
      </c>
      <c r="K65" s="56" t="s">
        <v>111</v>
      </c>
      <c r="L65" s="60">
        <v>2428</v>
      </c>
      <c r="M65" s="367"/>
      <c r="N65" s="7"/>
      <c r="O65" s="24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4"/>
    </row>
    <row r="66" spans="1:28" s="2" customFormat="1" ht="20.100000000000001" customHeight="1" x14ac:dyDescent="0.3">
      <c r="A66" s="32" t="s">
        <v>1130</v>
      </c>
      <c r="B66" s="31" t="s">
        <v>1131</v>
      </c>
      <c r="C66" s="5" t="s">
        <v>29</v>
      </c>
      <c r="D66" s="10"/>
      <c r="E66" s="10"/>
      <c r="F66" s="9" t="s">
        <v>521</v>
      </c>
      <c r="G66" s="79" t="s">
        <v>1180</v>
      </c>
      <c r="H66" s="5" t="s">
        <v>166</v>
      </c>
      <c r="I66" s="58" t="s">
        <v>2083</v>
      </c>
      <c r="J66" s="6" t="s">
        <v>1130</v>
      </c>
      <c r="K66" s="56" t="s">
        <v>111</v>
      </c>
      <c r="L66" s="60">
        <v>2429</v>
      </c>
      <c r="M66" s="367"/>
      <c r="N66" s="7"/>
      <c r="O66" s="24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4"/>
    </row>
    <row r="67" spans="1:28" s="2" customFormat="1" ht="20.100000000000001" customHeight="1" x14ac:dyDescent="0.3">
      <c r="A67" s="32" t="s">
        <v>1130</v>
      </c>
      <c r="B67" s="31" t="s">
        <v>1131</v>
      </c>
      <c r="C67" s="5" t="s">
        <v>499</v>
      </c>
      <c r="D67" s="10"/>
      <c r="E67" s="10"/>
      <c r="F67" s="9" t="s">
        <v>548</v>
      </c>
      <c r="G67" s="79" t="s">
        <v>1181</v>
      </c>
      <c r="H67" s="5" t="s">
        <v>166</v>
      </c>
      <c r="I67" s="58" t="s">
        <v>2083</v>
      </c>
      <c r="J67" s="6" t="s">
        <v>1130</v>
      </c>
      <c r="K67" s="56" t="s">
        <v>111</v>
      </c>
      <c r="L67" s="60">
        <v>2430</v>
      </c>
      <c r="M67" s="367"/>
      <c r="N67" s="7"/>
      <c r="O67" s="24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4"/>
    </row>
    <row r="68" spans="1:28" s="2" customFormat="1" ht="20.100000000000001" customHeight="1" x14ac:dyDescent="0.3">
      <c r="A68" s="32" t="s">
        <v>1130</v>
      </c>
      <c r="B68" s="31" t="s">
        <v>1131</v>
      </c>
      <c r="C68" s="5" t="s">
        <v>28</v>
      </c>
      <c r="D68" s="10"/>
      <c r="E68" s="10"/>
      <c r="F68" s="9" t="s">
        <v>547</v>
      </c>
      <c r="G68" s="79" t="s">
        <v>1182</v>
      </c>
      <c r="H68" s="5" t="s">
        <v>166</v>
      </c>
      <c r="I68" s="58" t="s">
        <v>2083</v>
      </c>
      <c r="J68" s="6" t="s">
        <v>1130</v>
      </c>
      <c r="K68" s="56" t="s">
        <v>111</v>
      </c>
      <c r="L68" s="60">
        <v>2431</v>
      </c>
      <c r="M68" s="367"/>
      <c r="N68" s="7"/>
      <c r="O68" s="24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4"/>
    </row>
    <row r="69" spans="1:28" s="2" customFormat="1" ht="20.100000000000001" customHeight="1" x14ac:dyDescent="0.3">
      <c r="A69" s="32" t="s">
        <v>1130</v>
      </c>
      <c r="B69" s="31" t="s">
        <v>1131</v>
      </c>
      <c r="C69" s="5" t="s">
        <v>27</v>
      </c>
      <c r="D69" s="10"/>
      <c r="E69" s="10"/>
      <c r="F69" s="9" t="s">
        <v>637</v>
      </c>
      <c r="G69" s="79" t="s">
        <v>1183</v>
      </c>
      <c r="H69" s="5" t="s">
        <v>166</v>
      </c>
      <c r="I69" s="58" t="s">
        <v>2083</v>
      </c>
      <c r="J69" s="6" t="s">
        <v>1130</v>
      </c>
      <c r="K69" s="56" t="s">
        <v>111</v>
      </c>
      <c r="L69" s="60">
        <v>2432</v>
      </c>
      <c r="M69" s="367"/>
      <c r="N69" s="7"/>
      <c r="O69" s="24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4"/>
    </row>
    <row r="70" spans="1:28" s="2" customFormat="1" ht="20.100000000000001" customHeight="1" x14ac:dyDescent="0.3">
      <c r="A70" s="32" t="s">
        <v>1130</v>
      </c>
      <c r="B70" s="31" t="s">
        <v>1131</v>
      </c>
      <c r="C70" s="5" t="s">
        <v>26</v>
      </c>
      <c r="D70" s="10"/>
      <c r="E70" s="10"/>
      <c r="F70" s="9" t="s">
        <v>546</v>
      </c>
      <c r="G70" s="79" t="s">
        <v>1184</v>
      </c>
      <c r="H70" s="5" t="s">
        <v>166</v>
      </c>
      <c r="I70" s="58" t="s">
        <v>2083</v>
      </c>
      <c r="J70" s="6" t="s">
        <v>1130</v>
      </c>
      <c r="K70" s="56" t="s">
        <v>111</v>
      </c>
      <c r="L70" s="60">
        <v>2433</v>
      </c>
      <c r="M70" s="367"/>
      <c r="N70" s="7"/>
      <c r="O70" s="24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4"/>
    </row>
    <row r="71" spans="1:28" s="2" customFormat="1" ht="20.100000000000001" customHeight="1" x14ac:dyDescent="0.3">
      <c r="A71" s="32" t="s">
        <v>1130</v>
      </c>
      <c r="B71" s="31" t="s">
        <v>1131</v>
      </c>
      <c r="C71" s="5" t="s">
        <v>387</v>
      </c>
      <c r="D71" s="10"/>
      <c r="E71" s="10"/>
      <c r="F71" s="9" t="s">
        <v>545</v>
      </c>
      <c r="G71" s="79" t="s">
        <v>1185</v>
      </c>
      <c r="H71" s="5" t="s">
        <v>404</v>
      </c>
      <c r="I71" s="58" t="s">
        <v>2083</v>
      </c>
      <c r="J71" s="6" t="s">
        <v>1130</v>
      </c>
      <c r="K71" s="56" t="s">
        <v>111</v>
      </c>
      <c r="L71" s="60">
        <v>2434</v>
      </c>
      <c r="M71" s="367"/>
      <c r="N71" s="7"/>
      <c r="O71" s="24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4"/>
    </row>
    <row r="72" spans="1:28" s="2" customFormat="1" ht="20.100000000000001" customHeight="1" x14ac:dyDescent="0.3">
      <c r="A72" s="32" t="s">
        <v>1130</v>
      </c>
      <c r="B72" s="31" t="s">
        <v>1131</v>
      </c>
      <c r="C72" s="5" t="s">
        <v>403</v>
      </c>
      <c r="D72" s="10"/>
      <c r="E72" s="10"/>
      <c r="F72" s="9" t="s">
        <v>544</v>
      </c>
      <c r="G72" s="79" t="s">
        <v>1186</v>
      </c>
      <c r="H72" s="5" t="s">
        <v>166</v>
      </c>
      <c r="I72" s="58" t="s">
        <v>2083</v>
      </c>
      <c r="J72" s="6" t="s">
        <v>1130</v>
      </c>
      <c r="K72" s="56" t="s">
        <v>111</v>
      </c>
      <c r="L72" s="60">
        <v>2435</v>
      </c>
      <c r="M72" s="367"/>
      <c r="N72" s="7"/>
      <c r="O72" s="24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4"/>
    </row>
    <row r="73" spans="1:28" s="2" customFormat="1" ht="20.100000000000001" customHeight="1" x14ac:dyDescent="0.3">
      <c r="A73" s="32" t="s">
        <v>1130</v>
      </c>
      <c r="B73" s="31" t="s">
        <v>1131</v>
      </c>
      <c r="C73" s="5" t="s">
        <v>385</v>
      </c>
      <c r="D73" s="10"/>
      <c r="E73" s="10"/>
      <c r="F73" s="9" t="s">
        <v>543</v>
      </c>
      <c r="G73" s="79" t="s">
        <v>1187</v>
      </c>
      <c r="H73" s="5" t="s">
        <v>166</v>
      </c>
      <c r="I73" s="58" t="s">
        <v>2083</v>
      </c>
      <c r="J73" s="6" t="s">
        <v>1130</v>
      </c>
      <c r="K73" s="56" t="s">
        <v>111</v>
      </c>
      <c r="L73" s="60">
        <v>2436</v>
      </c>
      <c r="M73" s="367"/>
      <c r="N73" s="7"/>
      <c r="O73" s="24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4"/>
    </row>
    <row r="74" spans="1:28" s="2" customFormat="1" ht="20.100000000000001" customHeight="1" x14ac:dyDescent="0.3">
      <c r="A74" s="32" t="s">
        <v>1130</v>
      </c>
      <c r="B74" s="31" t="s">
        <v>1131</v>
      </c>
      <c r="C74" s="5" t="s">
        <v>386</v>
      </c>
      <c r="D74" s="10"/>
      <c r="E74" s="10"/>
      <c r="F74" s="9" t="s">
        <v>542</v>
      </c>
      <c r="G74" s="79" t="s">
        <v>1188</v>
      </c>
      <c r="H74" s="5" t="s">
        <v>404</v>
      </c>
      <c r="I74" s="58" t="s">
        <v>2083</v>
      </c>
      <c r="J74" s="6" t="s">
        <v>1130</v>
      </c>
      <c r="K74" s="56" t="s">
        <v>111</v>
      </c>
      <c r="L74" s="60">
        <v>2437</v>
      </c>
      <c r="M74" s="367"/>
      <c r="N74" s="7"/>
      <c r="O74" s="24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4"/>
    </row>
    <row r="75" spans="1:28" s="2" customFormat="1" ht="20.100000000000001" customHeight="1" x14ac:dyDescent="0.3">
      <c r="A75" s="32" t="s">
        <v>1130</v>
      </c>
      <c r="B75" s="31" t="s">
        <v>1131</v>
      </c>
      <c r="C75" s="5" t="s">
        <v>399</v>
      </c>
      <c r="D75" s="10"/>
      <c r="E75" s="10"/>
      <c r="F75" s="9" t="s">
        <v>541</v>
      </c>
      <c r="G75" s="79" t="s">
        <v>1189</v>
      </c>
      <c r="H75" s="5" t="s">
        <v>148</v>
      </c>
      <c r="I75" s="58" t="s">
        <v>2083</v>
      </c>
      <c r="J75" s="6" t="s">
        <v>1130</v>
      </c>
      <c r="K75" s="56" t="s">
        <v>111</v>
      </c>
      <c r="L75" s="60">
        <v>2438</v>
      </c>
      <c r="M75" s="367"/>
      <c r="N75" s="7"/>
      <c r="O75" s="24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4"/>
    </row>
    <row r="76" spans="1:28" s="2" customFormat="1" ht="20.100000000000001" customHeight="1" x14ac:dyDescent="0.3">
      <c r="A76" s="32" t="s">
        <v>1130</v>
      </c>
      <c r="B76" s="31" t="s">
        <v>1131</v>
      </c>
      <c r="C76" s="5" t="s">
        <v>389</v>
      </c>
      <c r="D76" s="10"/>
      <c r="E76" s="10"/>
      <c r="F76" s="9" t="s">
        <v>540</v>
      </c>
      <c r="G76" s="79" t="s">
        <v>1190</v>
      </c>
      <c r="H76" s="5" t="s">
        <v>159</v>
      </c>
      <c r="I76" s="58" t="s">
        <v>2083</v>
      </c>
      <c r="J76" s="6" t="s">
        <v>1130</v>
      </c>
      <c r="K76" s="56" t="s">
        <v>111</v>
      </c>
      <c r="L76" s="60">
        <v>2439</v>
      </c>
      <c r="M76" s="367"/>
      <c r="N76" s="7"/>
      <c r="O76" s="24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4"/>
    </row>
    <row r="77" spans="1:28" s="2" customFormat="1" ht="20.100000000000001" customHeight="1" x14ac:dyDescent="0.3">
      <c r="A77" s="32" t="s">
        <v>1130</v>
      </c>
      <c r="B77" s="31" t="s">
        <v>1131</v>
      </c>
      <c r="C77" s="5" t="s">
        <v>390</v>
      </c>
      <c r="D77" s="10"/>
      <c r="E77" s="10"/>
      <c r="F77" s="9" t="s">
        <v>539</v>
      </c>
      <c r="G77" s="79" t="s">
        <v>1191</v>
      </c>
      <c r="H77" s="5" t="s">
        <v>159</v>
      </c>
      <c r="I77" s="58" t="s">
        <v>2083</v>
      </c>
      <c r="J77" s="6" t="s">
        <v>1130</v>
      </c>
      <c r="K77" s="56" t="s">
        <v>111</v>
      </c>
      <c r="L77" s="60">
        <v>2440</v>
      </c>
      <c r="M77" s="367"/>
      <c r="N77" s="7"/>
      <c r="O77" s="24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4"/>
    </row>
    <row r="78" spans="1:28" s="2" customFormat="1" ht="20.100000000000001" customHeight="1" x14ac:dyDescent="0.3">
      <c r="A78" s="32" t="s">
        <v>1130</v>
      </c>
      <c r="B78" s="31" t="s">
        <v>1131</v>
      </c>
      <c r="C78" s="5" t="s">
        <v>391</v>
      </c>
      <c r="D78" s="10"/>
      <c r="E78" s="10"/>
      <c r="F78" s="9" t="s">
        <v>538</v>
      </c>
      <c r="G78" s="79" t="s">
        <v>1192</v>
      </c>
      <c r="H78" s="5" t="s">
        <v>159</v>
      </c>
      <c r="I78" s="58" t="s">
        <v>2083</v>
      </c>
      <c r="J78" s="6" t="s">
        <v>1130</v>
      </c>
      <c r="K78" s="56" t="s">
        <v>111</v>
      </c>
      <c r="L78" s="60">
        <v>2441</v>
      </c>
      <c r="M78" s="367"/>
      <c r="N78" s="7"/>
      <c r="O78" s="24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4"/>
    </row>
    <row r="79" spans="1:28" s="2" customFormat="1" ht="20.100000000000001" customHeight="1" x14ac:dyDescent="0.3">
      <c r="A79" s="32" t="s">
        <v>1130</v>
      </c>
      <c r="B79" s="31" t="s">
        <v>1131</v>
      </c>
      <c r="C79" s="5" t="s">
        <v>392</v>
      </c>
      <c r="D79" s="10"/>
      <c r="E79" s="10"/>
      <c r="F79" s="9" t="s">
        <v>537</v>
      </c>
      <c r="G79" s="79" t="s">
        <v>1193</v>
      </c>
      <c r="H79" s="5" t="s">
        <v>159</v>
      </c>
      <c r="I79" s="58" t="s">
        <v>2083</v>
      </c>
      <c r="J79" s="6" t="s">
        <v>1130</v>
      </c>
      <c r="K79" s="56" t="s">
        <v>111</v>
      </c>
      <c r="L79" s="60">
        <v>2442</v>
      </c>
      <c r="M79" s="367"/>
      <c r="N79" s="7"/>
      <c r="O79" s="24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4"/>
    </row>
    <row r="80" spans="1:28" s="2" customFormat="1" ht="20.100000000000001" customHeight="1" x14ac:dyDescent="0.3">
      <c r="A80" s="32" t="s">
        <v>1130</v>
      </c>
      <c r="B80" s="31" t="s">
        <v>1131</v>
      </c>
      <c r="C80" s="5" t="s">
        <v>393</v>
      </c>
      <c r="D80" s="10"/>
      <c r="E80" s="10"/>
      <c r="F80" s="9" t="s">
        <v>536</v>
      </c>
      <c r="G80" s="79" t="s">
        <v>1194</v>
      </c>
      <c r="H80" s="5" t="s">
        <v>159</v>
      </c>
      <c r="I80" s="58" t="s">
        <v>2083</v>
      </c>
      <c r="J80" s="6" t="s">
        <v>1130</v>
      </c>
      <c r="K80" s="56" t="s">
        <v>111</v>
      </c>
      <c r="L80" s="60">
        <v>2443</v>
      </c>
      <c r="M80" s="367"/>
      <c r="N80" s="7"/>
      <c r="O80" s="24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4"/>
    </row>
    <row r="81" spans="1:28" s="2" customFormat="1" ht="20.100000000000001" customHeight="1" x14ac:dyDescent="0.3">
      <c r="A81" s="32" t="s">
        <v>1130</v>
      </c>
      <c r="B81" s="31" t="s">
        <v>1131</v>
      </c>
      <c r="C81" s="5" t="s">
        <v>394</v>
      </c>
      <c r="D81" s="10"/>
      <c r="E81" s="10"/>
      <c r="F81" s="9" t="s">
        <v>535</v>
      </c>
      <c r="G81" s="79" t="s">
        <v>1195</v>
      </c>
      <c r="H81" s="5" t="s">
        <v>166</v>
      </c>
      <c r="I81" s="58" t="s">
        <v>2083</v>
      </c>
      <c r="J81" s="6" t="s">
        <v>1130</v>
      </c>
      <c r="K81" s="56" t="s">
        <v>111</v>
      </c>
      <c r="L81" s="60">
        <v>2444</v>
      </c>
      <c r="M81" s="367"/>
      <c r="N81" s="7"/>
      <c r="O81" s="24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4"/>
    </row>
    <row r="82" spans="1:28" s="2" customFormat="1" ht="20.100000000000001" customHeight="1" x14ac:dyDescent="0.3">
      <c r="A82" s="32" t="s">
        <v>1130</v>
      </c>
      <c r="B82" s="31" t="s">
        <v>1131</v>
      </c>
      <c r="C82" s="5" t="s">
        <v>395</v>
      </c>
      <c r="D82" s="10"/>
      <c r="E82" s="10"/>
      <c r="F82" s="9" t="s">
        <v>534</v>
      </c>
      <c r="G82" s="79" t="s">
        <v>1196</v>
      </c>
      <c r="H82" s="5" t="s">
        <v>166</v>
      </c>
      <c r="I82" s="58" t="s">
        <v>2083</v>
      </c>
      <c r="J82" s="6" t="s">
        <v>1130</v>
      </c>
      <c r="K82" s="56" t="s">
        <v>111</v>
      </c>
      <c r="L82" s="60">
        <v>2445</v>
      </c>
      <c r="M82" s="367"/>
      <c r="N82" s="7"/>
      <c r="O82" s="24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4"/>
    </row>
    <row r="83" spans="1:28" s="2" customFormat="1" ht="20.100000000000001" customHeight="1" x14ac:dyDescent="0.3">
      <c r="A83" s="32" t="s">
        <v>1130</v>
      </c>
      <c r="B83" s="31" t="s">
        <v>1131</v>
      </c>
      <c r="C83" s="5" t="s">
        <v>396</v>
      </c>
      <c r="D83" s="10"/>
      <c r="E83" s="10"/>
      <c r="F83" s="9" t="s">
        <v>533</v>
      </c>
      <c r="G83" s="79" t="s">
        <v>1197</v>
      </c>
      <c r="H83" s="5" t="s">
        <v>166</v>
      </c>
      <c r="I83" s="58" t="s">
        <v>2083</v>
      </c>
      <c r="J83" s="6" t="s">
        <v>1130</v>
      </c>
      <c r="K83" s="56" t="s">
        <v>111</v>
      </c>
      <c r="L83" s="60">
        <v>2446</v>
      </c>
      <c r="M83" s="367"/>
      <c r="N83" s="7"/>
      <c r="O83" s="24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4"/>
    </row>
    <row r="84" spans="1:28" s="2" customFormat="1" ht="20.100000000000001" customHeight="1" x14ac:dyDescent="0.3">
      <c r="A84" s="32" t="s">
        <v>1130</v>
      </c>
      <c r="B84" s="31" t="s">
        <v>1131</v>
      </c>
      <c r="C84" s="5" t="s">
        <v>397</v>
      </c>
      <c r="D84" s="10"/>
      <c r="E84" s="10"/>
      <c r="F84" s="9" t="s">
        <v>532</v>
      </c>
      <c r="G84" s="79" t="s">
        <v>1198</v>
      </c>
      <c r="H84" s="5" t="s">
        <v>166</v>
      </c>
      <c r="I84" s="58" t="s">
        <v>2083</v>
      </c>
      <c r="J84" s="6" t="s">
        <v>1130</v>
      </c>
      <c r="K84" s="56" t="s">
        <v>111</v>
      </c>
      <c r="L84" s="60">
        <v>2447</v>
      </c>
      <c r="M84" s="367"/>
      <c r="N84" s="7"/>
      <c r="O84" s="24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4"/>
    </row>
    <row r="85" spans="1:28" s="2" customFormat="1" ht="20.100000000000001" customHeight="1" x14ac:dyDescent="0.3">
      <c r="A85" s="32" t="s">
        <v>1130</v>
      </c>
      <c r="B85" s="31" t="s">
        <v>1131</v>
      </c>
      <c r="C85" s="5" t="s">
        <v>398</v>
      </c>
      <c r="D85" s="10"/>
      <c r="E85" s="10"/>
      <c r="F85" s="9" t="s">
        <v>531</v>
      </c>
      <c r="G85" s="79" t="s">
        <v>1199</v>
      </c>
      <c r="H85" s="5" t="s">
        <v>166</v>
      </c>
      <c r="I85" s="58" t="s">
        <v>2083</v>
      </c>
      <c r="J85" s="6" t="s">
        <v>1130</v>
      </c>
      <c r="K85" s="56" t="s">
        <v>111</v>
      </c>
      <c r="L85" s="60">
        <v>2448</v>
      </c>
      <c r="M85" s="367"/>
      <c r="N85" s="7"/>
      <c r="O85" s="24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4"/>
    </row>
    <row r="86" spans="1:28" s="2" customFormat="1" ht="20.100000000000001" customHeight="1" x14ac:dyDescent="0.3">
      <c r="A86" s="32" t="s">
        <v>1130</v>
      </c>
      <c r="B86" s="31" t="s">
        <v>1131</v>
      </c>
      <c r="C86" s="5" t="s">
        <v>9</v>
      </c>
      <c r="D86" s="10"/>
      <c r="E86" s="10"/>
      <c r="F86" s="9" t="s">
        <v>530</v>
      </c>
      <c r="G86" s="79" t="s">
        <v>1200</v>
      </c>
      <c r="H86" s="5" t="s">
        <v>404</v>
      </c>
      <c r="I86" s="58" t="s">
        <v>2083</v>
      </c>
      <c r="J86" s="6" t="s">
        <v>1130</v>
      </c>
      <c r="K86" s="56" t="s">
        <v>111</v>
      </c>
      <c r="L86" s="60">
        <v>2449</v>
      </c>
      <c r="M86" s="367"/>
      <c r="N86" s="7"/>
      <c r="O86" s="24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4"/>
    </row>
    <row r="87" spans="1:28" s="2" customFormat="1" ht="20.100000000000001" customHeight="1" x14ac:dyDescent="0.3">
      <c r="A87" s="32" t="s">
        <v>1130</v>
      </c>
      <c r="B87" s="31" t="s">
        <v>1131</v>
      </c>
      <c r="C87" s="5" t="s">
        <v>402</v>
      </c>
      <c r="D87" s="10"/>
      <c r="E87" s="10"/>
      <c r="F87" s="9" t="s">
        <v>529</v>
      </c>
      <c r="G87" s="79" t="s">
        <v>1201</v>
      </c>
      <c r="H87" s="5" t="s">
        <v>166</v>
      </c>
      <c r="I87" s="58" t="s">
        <v>2083</v>
      </c>
      <c r="J87" s="6" t="s">
        <v>1130</v>
      </c>
      <c r="K87" s="56" t="s">
        <v>111</v>
      </c>
      <c r="L87" s="60">
        <v>2450</v>
      </c>
      <c r="M87" s="367"/>
      <c r="N87" s="7"/>
      <c r="O87" s="24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4"/>
    </row>
    <row r="88" spans="1:28" s="2" customFormat="1" ht="20.100000000000001" customHeight="1" x14ac:dyDescent="0.3">
      <c r="A88" s="32" t="s">
        <v>1130</v>
      </c>
      <c r="B88" s="31" t="s">
        <v>1131</v>
      </c>
      <c r="C88" s="5" t="s">
        <v>7</v>
      </c>
      <c r="D88" s="10"/>
      <c r="E88" s="10"/>
      <c r="F88" s="9" t="s">
        <v>528</v>
      </c>
      <c r="G88" s="79" t="s">
        <v>1202</v>
      </c>
      <c r="H88" s="5" t="s">
        <v>166</v>
      </c>
      <c r="I88" s="58" t="s">
        <v>2083</v>
      </c>
      <c r="J88" s="6" t="s">
        <v>1130</v>
      </c>
      <c r="K88" s="56" t="s">
        <v>111</v>
      </c>
      <c r="L88" s="60">
        <v>2451</v>
      </c>
      <c r="M88" s="367"/>
      <c r="N88" s="7"/>
      <c r="O88" s="24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4"/>
    </row>
    <row r="89" spans="1:28" s="2" customFormat="1" ht="20.100000000000001" customHeight="1" x14ac:dyDescent="0.3">
      <c r="A89" s="32" t="s">
        <v>1130</v>
      </c>
      <c r="B89" s="31" t="s">
        <v>1131</v>
      </c>
      <c r="C89" s="5" t="s">
        <v>6</v>
      </c>
      <c r="D89" s="10"/>
      <c r="E89" s="10"/>
      <c r="F89" s="9" t="s">
        <v>527</v>
      </c>
      <c r="G89" s="79" t="s">
        <v>1203</v>
      </c>
      <c r="H89" s="5" t="s">
        <v>166</v>
      </c>
      <c r="I89" s="58" t="s">
        <v>2083</v>
      </c>
      <c r="J89" s="6" t="s">
        <v>1130</v>
      </c>
      <c r="K89" s="56" t="s">
        <v>111</v>
      </c>
      <c r="L89" s="60">
        <v>2452</v>
      </c>
      <c r="M89" s="367"/>
      <c r="N89" s="7"/>
      <c r="O89" s="24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4"/>
    </row>
    <row r="90" spans="1:28" s="2" customFormat="1" ht="20.100000000000001" customHeight="1" x14ac:dyDescent="0.3">
      <c r="A90" s="32" t="s">
        <v>1130</v>
      </c>
      <c r="B90" s="31" t="s">
        <v>1131</v>
      </c>
      <c r="C90" s="5" t="s">
        <v>163</v>
      </c>
      <c r="D90" s="10"/>
      <c r="E90" s="10"/>
      <c r="F90" s="9" t="s">
        <v>526</v>
      </c>
      <c r="G90" s="79" t="s">
        <v>1204</v>
      </c>
      <c r="H90" s="5" t="s">
        <v>166</v>
      </c>
      <c r="I90" s="58" t="s">
        <v>2083</v>
      </c>
      <c r="J90" s="6" t="s">
        <v>1130</v>
      </c>
      <c r="K90" s="56" t="s">
        <v>111</v>
      </c>
      <c r="L90" s="60">
        <v>2453</v>
      </c>
      <c r="M90" s="367"/>
      <c r="N90" s="7"/>
      <c r="O90" s="24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4"/>
    </row>
    <row r="91" spans="1:28" s="2" customFormat="1" ht="20.100000000000001" customHeight="1" x14ac:dyDescent="0.3">
      <c r="A91" s="32" t="s">
        <v>1130</v>
      </c>
      <c r="B91" s="31" t="s">
        <v>1131</v>
      </c>
      <c r="C91" s="5" t="s">
        <v>1</v>
      </c>
      <c r="D91" s="10"/>
      <c r="E91" s="10"/>
      <c r="F91" s="9" t="s">
        <v>525</v>
      </c>
      <c r="G91" s="79" t="s">
        <v>1205</v>
      </c>
      <c r="H91" s="5" t="s">
        <v>166</v>
      </c>
      <c r="I91" s="58" t="s">
        <v>2083</v>
      </c>
      <c r="J91" s="6" t="s">
        <v>1130</v>
      </c>
      <c r="K91" s="56" t="s">
        <v>111</v>
      </c>
      <c r="L91" s="60">
        <v>2454</v>
      </c>
      <c r="M91" s="367"/>
      <c r="N91" s="7"/>
      <c r="O91" s="24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4"/>
    </row>
    <row r="92" spans="1:28" s="2" customFormat="1" ht="20.100000000000001" customHeight="1" x14ac:dyDescent="0.3">
      <c r="A92" s="32" t="s">
        <v>1130</v>
      </c>
      <c r="B92" s="31" t="s">
        <v>1131</v>
      </c>
      <c r="C92" s="5" t="s">
        <v>401</v>
      </c>
      <c r="D92" s="10"/>
      <c r="E92" s="10"/>
      <c r="F92" s="9" t="s">
        <v>524</v>
      </c>
      <c r="G92" s="79" t="s">
        <v>1206</v>
      </c>
      <c r="H92" s="5" t="s">
        <v>405</v>
      </c>
      <c r="I92" s="58" t="s">
        <v>2083</v>
      </c>
      <c r="J92" s="6" t="s">
        <v>1130</v>
      </c>
      <c r="K92" s="56" t="s">
        <v>111</v>
      </c>
      <c r="L92" s="60">
        <v>2455</v>
      </c>
      <c r="M92" s="367"/>
      <c r="N92" s="7"/>
      <c r="O92" s="24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4"/>
    </row>
    <row r="93" spans="1:28" s="2" customFormat="1" ht="20.100000000000001" customHeight="1" x14ac:dyDescent="0.3">
      <c r="A93" s="32" t="s">
        <v>1130</v>
      </c>
      <c r="B93" s="31" t="s">
        <v>1131</v>
      </c>
      <c r="C93" s="5" t="s">
        <v>400</v>
      </c>
      <c r="D93" s="10"/>
      <c r="E93" s="10"/>
      <c r="F93" s="9" t="s">
        <v>523</v>
      </c>
      <c r="G93" s="79" t="s">
        <v>1207</v>
      </c>
      <c r="H93" s="5" t="s">
        <v>166</v>
      </c>
      <c r="I93" s="58" t="s">
        <v>2083</v>
      </c>
      <c r="J93" s="6" t="s">
        <v>1130</v>
      </c>
      <c r="K93" s="56" t="s">
        <v>111</v>
      </c>
      <c r="L93" s="60">
        <v>2456</v>
      </c>
      <c r="M93" s="367"/>
      <c r="N93" s="7"/>
      <c r="O93" s="24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4"/>
    </row>
    <row r="94" spans="1:28" s="2" customFormat="1" ht="20.100000000000001" customHeight="1" x14ac:dyDescent="0.3">
      <c r="A94" s="32" t="s">
        <v>1130</v>
      </c>
      <c r="B94" s="31" t="s">
        <v>1131</v>
      </c>
      <c r="C94" s="5" t="s">
        <v>200</v>
      </c>
      <c r="D94" s="10"/>
      <c r="E94" s="10"/>
      <c r="F94" s="9" t="s">
        <v>522</v>
      </c>
      <c r="G94" s="79" t="s">
        <v>1208</v>
      </c>
      <c r="H94" s="5" t="s">
        <v>166</v>
      </c>
      <c r="I94" s="58" t="s">
        <v>2083</v>
      </c>
      <c r="J94" s="6" t="s">
        <v>1130</v>
      </c>
      <c r="K94" s="56" t="s">
        <v>111</v>
      </c>
      <c r="L94" s="60">
        <v>2457</v>
      </c>
      <c r="M94" s="367"/>
      <c r="N94" s="7"/>
      <c r="O94" s="24"/>
      <c r="P94" s="13"/>
      <c r="Q94" s="27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4"/>
    </row>
    <row r="95" spans="1:28" s="2" customFormat="1" ht="20.100000000000001" customHeight="1" x14ac:dyDescent="0.3">
      <c r="A95" s="73" t="s">
        <v>1130</v>
      </c>
      <c r="B95" s="401" t="s">
        <v>1131</v>
      </c>
      <c r="C95" s="317" t="s">
        <v>305</v>
      </c>
      <c r="D95" s="318"/>
      <c r="E95" s="318"/>
      <c r="F95" s="319" t="s">
        <v>3676</v>
      </c>
      <c r="G95" s="320" t="s">
        <v>5100</v>
      </c>
      <c r="H95" s="317" t="s">
        <v>159</v>
      </c>
      <c r="I95" s="348" t="s">
        <v>2083</v>
      </c>
      <c r="J95" s="55" t="s">
        <v>1130</v>
      </c>
      <c r="K95" s="348" t="s">
        <v>111</v>
      </c>
      <c r="L95" s="389">
        <v>2458</v>
      </c>
      <c r="M95" s="371"/>
      <c r="N95" s="55"/>
      <c r="O95" s="24"/>
      <c r="P95" s="13"/>
      <c r="Q95" s="27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4"/>
    </row>
    <row r="96" spans="1:28" s="2" customFormat="1" ht="20.100000000000001" customHeight="1" x14ac:dyDescent="0.3">
      <c r="A96" s="73" t="s">
        <v>1130</v>
      </c>
      <c r="B96" s="401" t="s">
        <v>1131</v>
      </c>
      <c r="C96" s="317" t="s">
        <v>306</v>
      </c>
      <c r="D96" s="318"/>
      <c r="E96" s="318"/>
      <c r="F96" s="319" t="s">
        <v>3677</v>
      </c>
      <c r="G96" s="320" t="s">
        <v>5101</v>
      </c>
      <c r="H96" s="317" t="s">
        <v>159</v>
      </c>
      <c r="I96" s="348" t="s">
        <v>2083</v>
      </c>
      <c r="J96" s="55" t="s">
        <v>1130</v>
      </c>
      <c r="K96" s="348" t="s">
        <v>111</v>
      </c>
      <c r="L96" s="389">
        <v>2459</v>
      </c>
      <c r="M96" s="371"/>
      <c r="N96" s="55"/>
      <c r="O96" s="24"/>
      <c r="P96" s="13"/>
      <c r="Q96" s="27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4"/>
    </row>
    <row r="97" spans="1:28" s="2" customFormat="1" ht="20.100000000000001" customHeight="1" x14ac:dyDescent="0.3">
      <c r="A97" s="73" t="s">
        <v>1130</v>
      </c>
      <c r="B97" s="401" t="s">
        <v>1131</v>
      </c>
      <c r="C97" s="317" t="s">
        <v>20</v>
      </c>
      <c r="D97" s="318"/>
      <c r="E97" s="318"/>
      <c r="F97" s="319" t="s">
        <v>5002</v>
      </c>
      <c r="G97" s="320" t="s">
        <v>5102</v>
      </c>
      <c r="H97" s="317" t="s">
        <v>166</v>
      </c>
      <c r="I97" s="348" t="s">
        <v>2083</v>
      </c>
      <c r="J97" s="55" t="s">
        <v>1130</v>
      </c>
      <c r="K97" s="348" t="s">
        <v>111</v>
      </c>
      <c r="L97" s="389">
        <v>2460</v>
      </c>
      <c r="M97" s="371"/>
      <c r="N97" s="55"/>
      <c r="O97" s="24"/>
      <c r="P97" s="13"/>
      <c r="Q97" s="27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4"/>
    </row>
    <row r="98" spans="1:28" s="2" customFormat="1" ht="20.100000000000001" customHeight="1" x14ac:dyDescent="0.3">
      <c r="A98" s="73" t="s">
        <v>1130</v>
      </c>
      <c r="B98" s="401" t="s">
        <v>1131</v>
      </c>
      <c r="C98" s="317" t="s">
        <v>19</v>
      </c>
      <c r="D98" s="318"/>
      <c r="E98" s="318"/>
      <c r="F98" s="319" t="s">
        <v>5003</v>
      </c>
      <c r="G98" s="320" t="s">
        <v>5103</v>
      </c>
      <c r="H98" s="317" t="s">
        <v>166</v>
      </c>
      <c r="I98" s="348" t="s">
        <v>2083</v>
      </c>
      <c r="J98" s="55" t="s">
        <v>1130</v>
      </c>
      <c r="K98" s="348" t="s">
        <v>111</v>
      </c>
      <c r="L98" s="389">
        <v>2461</v>
      </c>
      <c r="M98" s="371"/>
      <c r="N98" s="55"/>
      <c r="O98" s="24"/>
      <c r="P98" s="13"/>
      <c r="Q98" s="27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4"/>
    </row>
    <row r="99" spans="1:28" s="2" customFormat="1" ht="20.100000000000001" customHeight="1" x14ac:dyDescent="0.3">
      <c r="A99" s="73" t="s">
        <v>1130</v>
      </c>
      <c r="B99" s="401" t="s">
        <v>1131</v>
      </c>
      <c r="C99" s="317" t="s">
        <v>18</v>
      </c>
      <c r="D99" s="318"/>
      <c r="E99" s="318"/>
      <c r="F99" s="319" t="s">
        <v>5004</v>
      </c>
      <c r="G99" s="320" t="s">
        <v>5104</v>
      </c>
      <c r="H99" s="317" t="s">
        <v>166</v>
      </c>
      <c r="I99" s="348" t="s">
        <v>2083</v>
      </c>
      <c r="J99" s="55" t="s">
        <v>1130</v>
      </c>
      <c r="K99" s="348" t="s">
        <v>111</v>
      </c>
      <c r="L99" s="389">
        <v>2462</v>
      </c>
      <c r="M99" s="371"/>
      <c r="N99" s="55"/>
      <c r="O99" s="24"/>
      <c r="P99" s="13"/>
      <c r="Q99" s="27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4"/>
    </row>
    <row r="100" spans="1:28" s="2" customFormat="1" ht="20.100000000000001" customHeight="1" x14ac:dyDescent="0.3">
      <c r="A100" s="73" t="s">
        <v>1130</v>
      </c>
      <c r="B100" s="401" t="s">
        <v>1131</v>
      </c>
      <c r="C100" s="317" t="s">
        <v>17</v>
      </c>
      <c r="D100" s="318"/>
      <c r="E100" s="318"/>
      <c r="F100" s="319" t="s">
        <v>5005</v>
      </c>
      <c r="G100" s="320" t="s">
        <v>5105</v>
      </c>
      <c r="H100" s="317" t="s">
        <v>166</v>
      </c>
      <c r="I100" s="348" t="s">
        <v>2083</v>
      </c>
      <c r="J100" s="55" t="s">
        <v>1130</v>
      </c>
      <c r="K100" s="348" t="s">
        <v>111</v>
      </c>
      <c r="L100" s="389">
        <v>2463</v>
      </c>
      <c r="M100" s="371"/>
      <c r="N100" s="55"/>
      <c r="O100" s="24"/>
      <c r="P100" s="13"/>
      <c r="Q100" s="27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4"/>
    </row>
    <row r="101" spans="1:28" s="2" customFormat="1" ht="20.100000000000001" customHeight="1" x14ac:dyDescent="0.3">
      <c r="A101" s="73" t="s">
        <v>1130</v>
      </c>
      <c r="B101" s="401" t="s">
        <v>1131</v>
      </c>
      <c r="C101" s="317" t="s">
        <v>16</v>
      </c>
      <c r="D101" s="318"/>
      <c r="E101" s="318"/>
      <c r="F101" s="319" t="s">
        <v>5006</v>
      </c>
      <c r="G101" s="320" t="s">
        <v>5106</v>
      </c>
      <c r="H101" s="317" t="s">
        <v>166</v>
      </c>
      <c r="I101" s="348" t="s">
        <v>2083</v>
      </c>
      <c r="J101" s="55" t="s">
        <v>1130</v>
      </c>
      <c r="K101" s="348" t="s">
        <v>111</v>
      </c>
      <c r="L101" s="389">
        <v>2464</v>
      </c>
      <c r="M101" s="371"/>
      <c r="N101" s="55"/>
      <c r="O101" s="24"/>
      <c r="P101" s="13"/>
      <c r="Q101" s="27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4"/>
    </row>
    <row r="102" spans="1:28" s="2" customFormat="1" ht="20.100000000000001" customHeight="1" x14ac:dyDescent="0.3">
      <c r="A102" s="73" t="s">
        <v>1130</v>
      </c>
      <c r="B102" s="401" t="s">
        <v>1131</v>
      </c>
      <c r="C102" s="317" t="s">
        <v>15</v>
      </c>
      <c r="D102" s="402"/>
      <c r="E102" s="402"/>
      <c r="F102" s="403" t="s">
        <v>5007</v>
      </c>
      <c r="G102" s="403" t="s">
        <v>5107</v>
      </c>
      <c r="H102" s="317" t="s">
        <v>166</v>
      </c>
      <c r="I102" s="348" t="s">
        <v>2083</v>
      </c>
      <c r="J102" s="55" t="s">
        <v>1130</v>
      </c>
      <c r="K102" s="348" t="s">
        <v>111</v>
      </c>
      <c r="L102" s="389">
        <v>2465</v>
      </c>
      <c r="M102" s="371"/>
      <c r="N102" s="55"/>
      <c r="O102" s="1"/>
      <c r="AB102" s="4"/>
    </row>
    <row r="103" spans="1:28" s="2" customFormat="1" ht="20.100000000000001" customHeight="1" x14ac:dyDescent="0.3">
      <c r="A103" s="73" t="s">
        <v>1130</v>
      </c>
      <c r="B103" s="401" t="s">
        <v>1131</v>
      </c>
      <c r="C103" s="317" t="s">
        <v>14</v>
      </c>
      <c r="D103" s="402"/>
      <c r="E103" s="402"/>
      <c r="F103" s="403" t="s">
        <v>5008</v>
      </c>
      <c r="G103" s="403" t="s">
        <v>5108</v>
      </c>
      <c r="H103" s="317" t="s">
        <v>166</v>
      </c>
      <c r="I103" s="348" t="s">
        <v>2083</v>
      </c>
      <c r="J103" s="55" t="s">
        <v>1130</v>
      </c>
      <c r="K103" s="348" t="s">
        <v>111</v>
      </c>
      <c r="L103" s="389">
        <v>2466</v>
      </c>
      <c r="M103" s="371"/>
      <c r="N103" s="55"/>
      <c r="O103" s="1"/>
      <c r="AB103" s="4"/>
    </row>
    <row r="104" spans="1:28" s="2" customFormat="1" ht="20.100000000000001" customHeight="1" x14ac:dyDescent="0.3">
      <c r="A104" s="311" t="s">
        <v>1130</v>
      </c>
      <c r="B104" s="312" t="s">
        <v>1131</v>
      </c>
      <c r="C104" s="269" t="s">
        <v>4896</v>
      </c>
      <c r="D104" s="291"/>
      <c r="E104" s="291"/>
      <c r="F104" s="300" t="s">
        <v>5009</v>
      </c>
      <c r="G104" s="300" t="s">
        <v>5109</v>
      </c>
      <c r="H104" s="269" t="s">
        <v>166</v>
      </c>
      <c r="I104" s="274" t="s">
        <v>2083</v>
      </c>
      <c r="J104" s="271" t="s">
        <v>1130</v>
      </c>
      <c r="K104" s="274" t="s">
        <v>111</v>
      </c>
      <c r="L104" s="297">
        <v>2467</v>
      </c>
      <c r="M104" s="191"/>
      <c r="N104" s="271"/>
      <c r="O104" s="1"/>
      <c r="AB104" s="4"/>
    </row>
    <row r="105" spans="1:28" s="2" customFormat="1" ht="20.100000000000001" customHeight="1" x14ac:dyDescent="0.3">
      <c r="A105" s="311" t="s">
        <v>1130</v>
      </c>
      <c r="B105" s="312" t="s">
        <v>1131</v>
      </c>
      <c r="C105" s="269" t="s">
        <v>4896</v>
      </c>
      <c r="D105" s="291"/>
      <c r="E105" s="291"/>
      <c r="F105" s="300" t="s">
        <v>5010</v>
      </c>
      <c r="G105" s="300" t="s">
        <v>5110</v>
      </c>
      <c r="H105" s="269" t="s">
        <v>166</v>
      </c>
      <c r="I105" s="274" t="s">
        <v>2083</v>
      </c>
      <c r="J105" s="271" t="s">
        <v>1130</v>
      </c>
      <c r="K105" s="274" t="s">
        <v>111</v>
      </c>
      <c r="L105" s="297">
        <v>2468</v>
      </c>
      <c r="M105" s="191"/>
      <c r="N105" s="271"/>
      <c r="O105" s="1"/>
      <c r="AB105" s="4"/>
    </row>
    <row r="106" spans="1:28" s="2" customFormat="1" ht="20.100000000000001" customHeight="1" x14ac:dyDescent="0.3">
      <c r="A106" s="311" t="s">
        <v>1130</v>
      </c>
      <c r="B106" s="312" t="s">
        <v>1131</v>
      </c>
      <c r="C106" s="269" t="s">
        <v>4896</v>
      </c>
      <c r="D106" s="291"/>
      <c r="E106" s="291"/>
      <c r="F106" s="300" t="s">
        <v>5011</v>
      </c>
      <c r="G106" s="300" t="s">
        <v>5111</v>
      </c>
      <c r="H106" s="269" t="s">
        <v>166</v>
      </c>
      <c r="I106" s="274" t="s">
        <v>2083</v>
      </c>
      <c r="J106" s="271" t="s">
        <v>1130</v>
      </c>
      <c r="K106" s="274" t="s">
        <v>111</v>
      </c>
      <c r="L106" s="297">
        <v>2469</v>
      </c>
      <c r="M106" s="191"/>
      <c r="N106" s="271"/>
      <c r="O106" s="1"/>
      <c r="AB106" s="4"/>
    </row>
    <row r="107" spans="1:28" s="2" customFormat="1" ht="20.100000000000001" customHeight="1" x14ac:dyDescent="0.3">
      <c r="A107" s="311" t="s">
        <v>1130</v>
      </c>
      <c r="B107" s="312" t="s">
        <v>1131</v>
      </c>
      <c r="C107" s="269" t="s">
        <v>4896</v>
      </c>
      <c r="D107" s="291"/>
      <c r="E107" s="291"/>
      <c r="F107" s="300" t="s">
        <v>5012</v>
      </c>
      <c r="G107" s="300" t="s">
        <v>5112</v>
      </c>
      <c r="H107" s="269" t="s">
        <v>166</v>
      </c>
      <c r="I107" s="274" t="s">
        <v>2083</v>
      </c>
      <c r="J107" s="271" t="s">
        <v>1130</v>
      </c>
      <c r="K107" s="274" t="s">
        <v>111</v>
      </c>
      <c r="L107" s="297">
        <v>2470</v>
      </c>
      <c r="M107" s="191"/>
      <c r="N107" s="271"/>
      <c r="O107" s="1"/>
      <c r="AB107" s="4"/>
    </row>
    <row r="108" spans="1:28" s="2" customFormat="1" ht="20.100000000000001" customHeight="1" x14ac:dyDescent="0.3">
      <c r="A108" s="311" t="s">
        <v>1130</v>
      </c>
      <c r="B108" s="312" t="s">
        <v>1131</v>
      </c>
      <c r="C108" s="269" t="s">
        <v>4896</v>
      </c>
      <c r="D108" s="291"/>
      <c r="E108" s="291"/>
      <c r="F108" s="300" t="s">
        <v>5013</v>
      </c>
      <c r="G108" s="300" t="s">
        <v>5113</v>
      </c>
      <c r="H108" s="269" t="s">
        <v>166</v>
      </c>
      <c r="I108" s="274" t="s">
        <v>2083</v>
      </c>
      <c r="J108" s="271" t="s">
        <v>1130</v>
      </c>
      <c r="K108" s="274" t="s">
        <v>111</v>
      </c>
      <c r="L108" s="297">
        <v>2471</v>
      </c>
      <c r="M108" s="191"/>
      <c r="N108" s="271"/>
      <c r="O108" s="1"/>
      <c r="AB108" s="4"/>
    </row>
    <row r="109" spans="1:28" s="2" customForma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1"/>
      <c r="AB109" s="4"/>
    </row>
    <row r="110" spans="1:28" s="2" customForma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1"/>
      <c r="AB110" s="4"/>
    </row>
    <row r="111" spans="1:28" s="2" customForma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1"/>
      <c r="AB111" s="4"/>
    </row>
    <row r="112" spans="1:28" s="2" customForma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1"/>
      <c r="AB112" s="4"/>
    </row>
    <row r="113" spans="1:28" s="2" customForma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3"/>
      <c r="N113" s="3"/>
      <c r="O113" s="1"/>
      <c r="AB113" s="4"/>
    </row>
    <row r="114" spans="1:28" s="2" customForma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3"/>
      <c r="N114" s="3"/>
      <c r="O114" s="1"/>
      <c r="AB114" s="4"/>
    </row>
    <row r="115" spans="1:28" s="2" customForma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3"/>
      <c r="N115" s="3"/>
      <c r="O115" s="1"/>
      <c r="AB115" s="4"/>
    </row>
    <row r="116" spans="1:28" s="2" customForma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3"/>
      <c r="N116" s="3"/>
      <c r="O116" s="1"/>
      <c r="AB116" s="4"/>
    </row>
    <row r="117" spans="1:28" s="2" customForma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3"/>
      <c r="N117" s="3"/>
      <c r="O117" s="1"/>
      <c r="AB117" s="4"/>
    </row>
    <row r="118" spans="1:28" s="2" customForma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3"/>
      <c r="N118" s="3"/>
      <c r="O118" s="1"/>
      <c r="AB118" s="4"/>
    </row>
    <row r="119" spans="1:28" s="2" customForma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3"/>
      <c r="N119" s="3"/>
      <c r="O119" s="1"/>
      <c r="AB119" s="4"/>
    </row>
    <row r="120" spans="1:28" s="2" customForma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3"/>
      <c r="N120" s="3"/>
      <c r="O120" s="1"/>
      <c r="AB120" s="4"/>
    </row>
    <row r="121" spans="1:28" s="2" customForma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3"/>
      <c r="N121" s="3"/>
      <c r="O121" s="1"/>
      <c r="AB121" s="4"/>
    </row>
    <row r="122" spans="1:28" s="2" customForma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3"/>
      <c r="N122" s="3"/>
      <c r="O122" s="1"/>
      <c r="AB122" s="4"/>
    </row>
    <row r="123" spans="1:28" s="2" customForma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/>
      <c r="N123" s="3"/>
      <c r="O123" s="1"/>
      <c r="AB123" s="4"/>
    </row>
    <row r="124" spans="1:28" s="2" customForma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3"/>
      <c r="N124" s="3"/>
      <c r="O124" s="1"/>
      <c r="AB124" s="4"/>
    </row>
    <row r="125" spans="1:28" s="2" customForma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3"/>
      <c r="N125" s="3"/>
      <c r="O125" s="1"/>
      <c r="AB125" s="4"/>
    </row>
    <row r="126" spans="1:28" s="2" customForma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3"/>
      <c r="N126" s="3"/>
      <c r="O126" s="1"/>
      <c r="AB126" s="4"/>
    </row>
  </sheetData>
  <sheetProtection selectLockedCells="1" selectUnlockedCells="1"/>
  <mergeCells count="29">
    <mergeCell ref="L11:N11"/>
    <mergeCell ref="A1:B4"/>
    <mergeCell ref="C1:J1"/>
    <mergeCell ref="K1:N2"/>
    <mergeCell ref="C2:J2"/>
    <mergeCell ref="I3:N3"/>
    <mergeCell ref="C3:F3"/>
    <mergeCell ref="G3:H3"/>
    <mergeCell ref="U3:AA3"/>
    <mergeCell ref="C4:G4"/>
    <mergeCell ref="I4:N4"/>
    <mergeCell ref="A6:N6"/>
    <mergeCell ref="L10:N10"/>
    <mergeCell ref="A58:N58"/>
    <mergeCell ref="L12:N12"/>
    <mergeCell ref="L13:N13"/>
    <mergeCell ref="A17:N17"/>
    <mergeCell ref="J29:N29"/>
    <mergeCell ref="A33:N33"/>
    <mergeCell ref="A34:N34"/>
    <mergeCell ref="M37:N37"/>
    <mergeCell ref="M46:N46"/>
    <mergeCell ref="M47:N47"/>
    <mergeCell ref="M48:N48"/>
    <mergeCell ref="M49:N49"/>
    <mergeCell ref="M53:N53"/>
    <mergeCell ref="M55:N55"/>
    <mergeCell ref="A50:N50"/>
    <mergeCell ref="M40:N4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6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D1B7-BC08-4056-A859-C473B11A0E1A}">
  <sheetPr>
    <pageSetUpPr fitToPage="1"/>
  </sheetPr>
  <dimension ref="A1:AT90"/>
  <sheetViews>
    <sheetView view="pageBreakPreview" zoomScale="85" zoomScaleNormal="75" zoomScaleSheetLayoutView="85" workbookViewId="0">
      <pane ySplit="5" topLeftCell="A6" activePane="bottomLeft" state="frozen"/>
      <selection activeCell="A15" sqref="A15:J15"/>
      <selection pane="bottomLeft" activeCell="M25" sqref="M25:N25"/>
    </sheetView>
  </sheetViews>
  <sheetFormatPr defaultRowHeight="14.4" x14ac:dyDescent="0.3"/>
  <cols>
    <col min="1" max="1" width="5.109375" style="1" bestFit="1" customWidth="1"/>
    <col min="2" max="2" width="8.109375" style="1" bestFit="1" customWidth="1"/>
    <col min="3" max="3" width="58.33203125" style="1" bestFit="1" customWidth="1"/>
    <col min="4" max="4" width="8.21875" style="1" bestFit="1" customWidth="1"/>
    <col min="5" max="5" width="6.6640625" style="1" bestFit="1" customWidth="1"/>
    <col min="6" max="6" width="36" style="1" bestFit="1" customWidth="1"/>
    <col min="7" max="7" width="49.44140625" style="1" bestFit="1" customWidth="1"/>
    <col min="8" max="8" width="23.44140625" style="1" bestFit="1" customWidth="1"/>
    <col min="9" max="9" width="14.5546875" style="1" bestFit="1" customWidth="1"/>
    <col min="10" max="10" width="8.21875" style="1" bestFit="1" customWidth="1"/>
    <col min="11" max="11" width="11.21875" style="1" bestFit="1" customWidth="1"/>
    <col min="12" max="12" width="10.33203125" style="1" bestFit="1" customWidth="1"/>
    <col min="13" max="14" width="3.5546875" style="3" bestFit="1" customWidth="1"/>
    <col min="15" max="15" width="71.6640625" style="1" bestFit="1" customWidth="1"/>
    <col min="16" max="16" width="36.44140625" style="2" bestFit="1" customWidth="1"/>
    <col min="17" max="17" width="13.33203125" style="2" customWidth="1"/>
    <col min="18" max="18" width="15" style="2" customWidth="1"/>
    <col min="19" max="19" width="31.44140625" style="2" bestFit="1" customWidth="1"/>
    <col min="20" max="20" width="52.109375" style="2" customWidth="1"/>
    <col min="21" max="21" width="14.5546875" style="2" customWidth="1"/>
    <col min="22" max="22" width="16.5546875" style="2" customWidth="1"/>
    <col min="23" max="23" width="10.44140625" style="2" customWidth="1"/>
    <col min="24" max="24" width="10.88671875" style="2" customWidth="1"/>
    <col min="25" max="25" width="7.88671875" style="2" customWidth="1"/>
    <col min="26" max="26" width="4.5546875" style="2" customWidth="1"/>
    <col min="27" max="46" width="8.88671875" style="2"/>
    <col min="47" max="16384" width="8.88671875" style="1"/>
  </cols>
  <sheetData>
    <row r="1" spans="1:28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411</v>
      </c>
      <c r="L1" s="465"/>
      <c r="M1" s="465"/>
      <c r="N1" s="465"/>
    </row>
    <row r="2" spans="1:28" ht="31.8" customHeight="1" x14ac:dyDescent="0.3">
      <c r="A2" s="458"/>
      <c r="B2" s="459"/>
      <c r="C2" s="466" t="s">
        <v>1683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8" ht="28.8" customHeight="1" x14ac:dyDescent="0.25">
      <c r="A3" s="458"/>
      <c r="B3" s="459"/>
      <c r="C3" s="469" t="s">
        <v>4839</v>
      </c>
      <c r="D3" s="469"/>
      <c r="E3" s="469"/>
      <c r="F3" s="469"/>
      <c r="G3" s="470" t="str">
        <f>Capa!G89</f>
        <v>IP:10.39.13.37</v>
      </c>
      <c r="H3" s="471"/>
      <c r="I3" s="468" t="s">
        <v>63</v>
      </c>
      <c r="J3" s="468"/>
      <c r="K3" s="468"/>
      <c r="L3" s="468"/>
      <c r="M3" s="468"/>
      <c r="N3" s="468"/>
      <c r="O3" s="20"/>
      <c r="P3" s="13"/>
      <c r="Q3" s="13"/>
      <c r="R3" s="13"/>
      <c r="S3" s="13"/>
      <c r="T3" s="13"/>
      <c r="U3" s="449"/>
      <c r="V3" s="449"/>
      <c r="W3" s="449"/>
      <c r="X3" s="449"/>
      <c r="Y3" s="449"/>
      <c r="Z3" s="449"/>
      <c r="AA3" s="449"/>
    </row>
    <row r="4" spans="1:28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8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21"/>
      <c r="P5" s="13"/>
      <c r="Q5" s="13"/>
      <c r="R5" s="13"/>
      <c r="S5" s="22"/>
      <c r="T5" s="13"/>
      <c r="U5" s="13"/>
      <c r="V5" s="13"/>
      <c r="W5" s="13"/>
      <c r="X5" s="13"/>
      <c r="Y5" s="13"/>
      <c r="Z5" s="13"/>
      <c r="AA5" s="13"/>
      <c r="AB5" s="4"/>
    </row>
    <row r="6" spans="1:28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2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4"/>
    </row>
    <row r="7" spans="1:28" ht="20.100000000000001" customHeight="1" x14ac:dyDescent="0.3">
      <c r="A7" s="32" t="s">
        <v>1684</v>
      </c>
      <c r="B7" s="31" t="s">
        <v>1685</v>
      </c>
      <c r="C7" s="5" t="s">
        <v>46</v>
      </c>
      <c r="D7" s="10" t="s">
        <v>551</v>
      </c>
      <c r="E7" s="10"/>
      <c r="F7" s="9" t="s">
        <v>425</v>
      </c>
      <c r="G7" s="9" t="s">
        <v>1686</v>
      </c>
      <c r="H7" s="5"/>
      <c r="I7" s="56" t="s">
        <v>1920</v>
      </c>
      <c r="J7" s="6" t="s">
        <v>1684</v>
      </c>
      <c r="K7" s="56" t="s">
        <v>111</v>
      </c>
      <c r="L7" s="132">
        <v>3100</v>
      </c>
      <c r="M7" s="367"/>
      <c r="N7" s="6"/>
      <c r="O7" s="2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4"/>
    </row>
    <row r="8" spans="1:28" ht="20.100000000000001" customHeight="1" x14ac:dyDescent="0.3">
      <c r="A8" s="32" t="s">
        <v>1684</v>
      </c>
      <c r="B8" s="31" t="s">
        <v>1685</v>
      </c>
      <c r="C8" s="5" t="s">
        <v>45</v>
      </c>
      <c r="D8" s="10" t="s">
        <v>552</v>
      </c>
      <c r="E8" s="10"/>
      <c r="F8" s="9" t="s">
        <v>426</v>
      </c>
      <c r="G8" s="9" t="s">
        <v>1687</v>
      </c>
      <c r="H8" s="5"/>
      <c r="I8" s="56" t="s">
        <v>1920</v>
      </c>
      <c r="J8" s="6" t="s">
        <v>1684</v>
      </c>
      <c r="K8" s="56" t="s">
        <v>111</v>
      </c>
      <c r="L8" s="132">
        <v>3101</v>
      </c>
      <c r="M8" s="367"/>
      <c r="N8" s="6"/>
      <c r="O8" s="24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4"/>
    </row>
    <row r="9" spans="1:28" s="2" customFormat="1" ht="20.100000000000001" customHeight="1" x14ac:dyDescent="0.3">
      <c r="A9" s="32" t="s">
        <v>1684</v>
      </c>
      <c r="B9" s="31" t="s">
        <v>1685</v>
      </c>
      <c r="C9" s="5" t="s">
        <v>44</v>
      </c>
      <c r="D9" s="10" t="s">
        <v>553</v>
      </c>
      <c r="E9" s="10"/>
      <c r="F9" s="9" t="s">
        <v>427</v>
      </c>
      <c r="G9" s="9" t="s">
        <v>1688</v>
      </c>
      <c r="H9" s="5"/>
      <c r="I9" s="56" t="s">
        <v>1920</v>
      </c>
      <c r="J9" s="6" t="s">
        <v>1684</v>
      </c>
      <c r="K9" s="56" t="s">
        <v>111</v>
      </c>
      <c r="L9" s="132">
        <v>3102</v>
      </c>
      <c r="M9" s="367"/>
      <c r="N9" s="6"/>
      <c r="O9" s="2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4"/>
    </row>
    <row r="10" spans="1:28" s="2" customFormat="1" ht="20.100000000000001" customHeight="1" x14ac:dyDescent="0.3">
      <c r="A10" s="32" t="s">
        <v>1684</v>
      </c>
      <c r="B10" s="31" t="s">
        <v>1685</v>
      </c>
      <c r="C10" s="5" t="s">
        <v>550</v>
      </c>
      <c r="D10" s="10" t="s">
        <v>554</v>
      </c>
      <c r="E10" s="10"/>
      <c r="F10" s="9" t="s">
        <v>555</v>
      </c>
      <c r="G10" s="9" t="s">
        <v>1689</v>
      </c>
      <c r="H10" s="5"/>
      <c r="I10" s="56" t="s">
        <v>1920</v>
      </c>
      <c r="J10" s="6" t="s">
        <v>1684</v>
      </c>
      <c r="K10" s="56" t="s">
        <v>111</v>
      </c>
      <c r="L10" s="132">
        <v>3103</v>
      </c>
      <c r="M10" s="367"/>
      <c r="N10" s="6"/>
      <c r="O10" s="2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"/>
    </row>
    <row r="11" spans="1:28" s="2" customFormat="1" ht="20.100000000000001" customHeight="1" x14ac:dyDescent="0.3">
      <c r="A11" s="32" t="s">
        <v>1684</v>
      </c>
      <c r="B11" s="31" t="s">
        <v>1740</v>
      </c>
      <c r="C11" s="5" t="s">
        <v>572</v>
      </c>
      <c r="D11" s="10" t="s">
        <v>413</v>
      </c>
      <c r="E11" s="10"/>
      <c r="F11" s="9" t="s">
        <v>118</v>
      </c>
      <c r="G11" s="79" t="s">
        <v>1690</v>
      </c>
      <c r="H11" s="5"/>
      <c r="I11" s="56" t="s">
        <v>1920</v>
      </c>
      <c r="J11" s="6" t="s">
        <v>1684</v>
      </c>
      <c r="K11" s="56" t="s">
        <v>111</v>
      </c>
      <c r="L11" s="132">
        <v>3104</v>
      </c>
      <c r="M11" s="367"/>
      <c r="N11" s="6"/>
      <c r="O11" s="2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4"/>
    </row>
    <row r="12" spans="1:28" s="2" customFormat="1" ht="20.100000000000001" customHeight="1" x14ac:dyDescent="0.3">
      <c r="A12" s="32" t="s">
        <v>1684</v>
      </c>
      <c r="B12" s="31" t="s">
        <v>1685</v>
      </c>
      <c r="C12" s="5" t="s">
        <v>37</v>
      </c>
      <c r="D12" s="10"/>
      <c r="E12" s="10"/>
      <c r="F12" s="9" t="s">
        <v>128</v>
      </c>
      <c r="G12" s="79" t="s">
        <v>1691</v>
      </c>
      <c r="H12" s="5"/>
      <c r="I12" s="56" t="s">
        <v>1920</v>
      </c>
      <c r="J12" s="6" t="s">
        <v>1684</v>
      </c>
      <c r="K12" s="56" t="s">
        <v>111</v>
      </c>
      <c r="L12" s="132">
        <v>3105</v>
      </c>
      <c r="M12" s="367"/>
      <c r="N12" s="6"/>
      <c r="O12" s="2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"/>
    </row>
    <row r="13" spans="1:28" s="2" customFormat="1" ht="20.100000000000001" customHeight="1" x14ac:dyDescent="0.25">
      <c r="A13" s="443" t="s">
        <v>59</v>
      </c>
      <c r="B13" s="444"/>
      <c r="C13" s="444"/>
      <c r="D13" s="444"/>
      <c r="E13" s="444"/>
      <c r="F13" s="444"/>
      <c r="G13" s="444"/>
      <c r="H13" s="444"/>
      <c r="I13" s="444"/>
      <c r="J13" s="444"/>
      <c r="K13" s="444"/>
      <c r="L13" s="444"/>
      <c r="M13" s="444"/>
      <c r="N13" s="445"/>
      <c r="O13" s="23"/>
      <c r="P13" s="23"/>
      <c r="Q13" s="23"/>
      <c r="R13" s="23"/>
      <c r="S13" s="23"/>
      <c r="T13" s="23"/>
      <c r="U13" s="13"/>
      <c r="V13" s="13"/>
      <c r="W13" s="13"/>
      <c r="X13" s="13"/>
      <c r="Y13" s="13"/>
      <c r="Z13" s="13"/>
      <c r="AA13" s="13"/>
      <c r="AB13" s="4"/>
    </row>
    <row r="14" spans="1:28" s="2" customFormat="1" ht="20.100000000000001" customHeight="1" x14ac:dyDescent="0.3">
      <c r="A14" s="77" t="s">
        <v>1684</v>
      </c>
      <c r="B14" s="85" t="s">
        <v>1685</v>
      </c>
      <c r="C14" s="44" t="s">
        <v>1741</v>
      </c>
      <c r="D14" s="45"/>
      <c r="E14" s="45" t="s">
        <v>74</v>
      </c>
      <c r="F14" s="46" t="s">
        <v>431</v>
      </c>
      <c r="G14" s="79" t="s">
        <v>432</v>
      </c>
      <c r="H14" s="86" t="s">
        <v>470</v>
      </c>
      <c r="I14" s="56" t="s">
        <v>2082</v>
      </c>
      <c r="J14" s="6" t="s">
        <v>1684</v>
      </c>
      <c r="K14" s="112" t="s">
        <v>160</v>
      </c>
      <c r="L14" s="133">
        <v>3100</v>
      </c>
      <c r="M14" s="374"/>
      <c r="N14" s="6"/>
      <c r="O14" s="2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4"/>
    </row>
    <row r="15" spans="1:28" s="2" customFormat="1" ht="20.100000000000001" customHeight="1" x14ac:dyDescent="0.3">
      <c r="A15" s="77" t="s">
        <v>1684</v>
      </c>
      <c r="B15" s="85" t="s">
        <v>1685</v>
      </c>
      <c r="C15" s="50" t="s">
        <v>556</v>
      </c>
      <c r="D15" s="51"/>
      <c r="E15" s="51"/>
      <c r="F15" s="319" t="s">
        <v>5237</v>
      </c>
      <c r="G15" s="81" t="s">
        <v>1692</v>
      </c>
      <c r="H15" s="53" t="s">
        <v>469</v>
      </c>
      <c r="I15" s="56" t="s">
        <v>2082</v>
      </c>
      <c r="J15" s="6" t="s">
        <v>1684</v>
      </c>
      <c r="K15" s="112" t="s">
        <v>160</v>
      </c>
      <c r="L15" s="133">
        <v>3101</v>
      </c>
      <c r="M15" s="374"/>
      <c r="N15" s="6"/>
      <c r="O15" s="2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4"/>
    </row>
    <row r="16" spans="1:28" s="2" customFormat="1" ht="20.100000000000001" customHeight="1" x14ac:dyDescent="0.3">
      <c r="A16" s="77" t="s">
        <v>1684</v>
      </c>
      <c r="B16" s="85" t="s">
        <v>1685</v>
      </c>
      <c r="C16" s="50" t="s">
        <v>557</v>
      </c>
      <c r="D16" s="51"/>
      <c r="E16" s="51"/>
      <c r="F16" s="319" t="s">
        <v>5238</v>
      </c>
      <c r="G16" s="81" t="s">
        <v>1693</v>
      </c>
      <c r="H16" s="53" t="s">
        <v>469</v>
      </c>
      <c r="I16" s="56" t="s">
        <v>2082</v>
      </c>
      <c r="J16" s="6" t="s">
        <v>1684</v>
      </c>
      <c r="K16" s="112" t="s">
        <v>160</v>
      </c>
      <c r="L16" s="133">
        <v>3102</v>
      </c>
      <c r="M16" s="374"/>
      <c r="N16" s="6"/>
      <c r="O16" s="2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4"/>
    </row>
    <row r="17" spans="1:28" s="2" customFormat="1" ht="20.100000000000001" customHeight="1" x14ac:dyDescent="0.3">
      <c r="A17" s="77" t="s">
        <v>1684</v>
      </c>
      <c r="B17" s="85" t="s">
        <v>1685</v>
      </c>
      <c r="C17" s="50" t="s">
        <v>558</v>
      </c>
      <c r="D17" s="51"/>
      <c r="E17" s="51"/>
      <c r="F17" s="319" t="s">
        <v>5239</v>
      </c>
      <c r="G17" s="81" t="s">
        <v>1694</v>
      </c>
      <c r="H17" s="53" t="s">
        <v>570</v>
      </c>
      <c r="I17" s="56" t="s">
        <v>2709</v>
      </c>
      <c r="J17" s="6" t="s">
        <v>1684</v>
      </c>
      <c r="K17" s="112" t="s">
        <v>160</v>
      </c>
      <c r="L17" s="133">
        <v>3103</v>
      </c>
      <c r="M17" s="374"/>
      <c r="N17" s="6"/>
      <c r="O17" s="24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4"/>
    </row>
    <row r="18" spans="1:28" s="2" customFormat="1" ht="20.100000000000001" customHeight="1" x14ac:dyDescent="0.3">
      <c r="A18" s="73" t="s">
        <v>1684</v>
      </c>
      <c r="B18" s="401" t="s">
        <v>1685</v>
      </c>
      <c r="C18" s="317" t="s">
        <v>5303</v>
      </c>
      <c r="D18" s="318"/>
      <c r="E18" s="318"/>
      <c r="F18" s="319" t="s">
        <v>5245</v>
      </c>
      <c r="G18" s="320" t="s">
        <v>5277</v>
      </c>
      <c r="H18" s="55" t="s">
        <v>469</v>
      </c>
      <c r="I18" s="322" t="s">
        <v>2082</v>
      </c>
      <c r="J18" s="7" t="s">
        <v>1684</v>
      </c>
      <c r="K18" s="407" t="s">
        <v>160</v>
      </c>
      <c r="L18" s="408">
        <v>3104</v>
      </c>
      <c r="M18" s="374"/>
      <c r="N18" s="55"/>
      <c r="O18" s="2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4"/>
    </row>
    <row r="19" spans="1:28" s="2" customFormat="1" ht="20.100000000000001" customHeight="1" x14ac:dyDescent="0.3">
      <c r="A19" s="191" t="s">
        <v>1684</v>
      </c>
      <c r="B19" s="271" t="s">
        <v>1685</v>
      </c>
      <c r="C19" s="269" t="s">
        <v>4896</v>
      </c>
      <c r="D19" s="272"/>
      <c r="E19" s="272"/>
      <c r="F19" s="273" t="s">
        <v>5243</v>
      </c>
      <c r="G19" s="306" t="s">
        <v>5278</v>
      </c>
      <c r="H19" s="271" t="s">
        <v>469</v>
      </c>
      <c r="I19" s="198" t="s">
        <v>2082</v>
      </c>
      <c r="J19" s="197" t="s">
        <v>1684</v>
      </c>
      <c r="K19" s="339" t="s">
        <v>160</v>
      </c>
      <c r="L19" s="340">
        <v>3105</v>
      </c>
      <c r="M19" s="341"/>
      <c r="N19" s="255"/>
      <c r="O19" s="2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4"/>
    </row>
    <row r="20" spans="1:28" s="2" customFormat="1" ht="20.100000000000001" customHeight="1" x14ac:dyDescent="0.3">
      <c r="A20" s="191" t="s">
        <v>1684</v>
      </c>
      <c r="B20" s="271" t="s">
        <v>1685</v>
      </c>
      <c r="C20" s="269" t="s">
        <v>4896</v>
      </c>
      <c r="D20" s="272"/>
      <c r="E20" s="272"/>
      <c r="F20" s="273" t="s">
        <v>5244</v>
      </c>
      <c r="G20" s="306" t="s">
        <v>5279</v>
      </c>
      <c r="H20" s="271" t="s">
        <v>469</v>
      </c>
      <c r="I20" s="198" t="s">
        <v>2082</v>
      </c>
      <c r="J20" s="197" t="s">
        <v>1684</v>
      </c>
      <c r="K20" s="339" t="s">
        <v>160</v>
      </c>
      <c r="L20" s="340">
        <v>3106</v>
      </c>
      <c r="M20" s="341"/>
      <c r="N20" s="197"/>
      <c r="O20" s="2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4"/>
    </row>
    <row r="21" spans="1:28" s="2" customFormat="1" ht="20.100000000000001" customHeight="1" x14ac:dyDescent="0.25">
      <c r="A21" s="505" t="s">
        <v>78</v>
      </c>
      <c r="B21" s="506"/>
      <c r="C21" s="506"/>
      <c r="D21" s="506"/>
      <c r="E21" s="506"/>
      <c r="F21" s="506"/>
      <c r="G21" s="506"/>
      <c r="H21" s="506"/>
      <c r="I21" s="506"/>
      <c r="J21" s="506"/>
      <c r="K21" s="506"/>
      <c r="L21" s="506"/>
      <c r="M21" s="506"/>
      <c r="N21" s="507"/>
      <c r="O21" s="23"/>
      <c r="P21" s="23"/>
      <c r="Q21" s="23"/>
      <c r="R21" s="23"/>
      <c r="S21" s="23"/>
      <c r="T21" s="23"/>
      <c r="U21" s="13"/>
      <c r="V21" s="13"/>
      <c r="W21" s="13"/>
      <c r="X21" s="13"/>
      <c r="Y21" s="13"/>
      <c r="Z21" s="13"/>
      <c r="AA21" s="13"/>
      <c r="AB21" s="4"/>
    </row>
    <row r="22" spans="1:28" s="2" customFormat="1" ht="20.100000000000001" customHeight="1" x14ac:dyDescent="0.25">
      <c r="A22" s="511" t="s">
        <v>1742</v>
      </c>
      <c r="B22" s="512"/>
      <c r="C22" s="512"/>
      <c r="D22" s="512"/>
      <c r="E22" s="512"/>
      <c r="F22" s="512"/>
      <c r="G22" s="512"/>
      <c r="H22" s="512"/>
      <c r="I22" s="512"/>
      <c r="J22" s="512"/>
      <c r="K22" s="512"/>
      <c r="L22" s="512"/>
      <c r="M22" s="512"/>
      <c r="N22" s="513"/>
      <c r="O22" s="23"/>
      <c r="P22" s="23"/>
      <c r="Q22" s="23"/>
      <c r="R22" s="23"/>
      <c r="S22" s="23"/>
      <c r="T22" s="23"/>
      <c r="U22" s="13"/>
      <c r="V22" s="13"/>
      <c r="W22" s="13"/>
      <c r="X22" s="13"/>
      <c r="Y22" s="13"/>
      <c r="Z22" s="13"/>
      <c r="AA22" s="13"/>
      <c r="AB22" s="4"/>
    </row>
    <row r="23" spans="1:28" s="2" customFormat="1" ht="20.100000000000001" customHeight="1" x14ac:dyDescent="0.3">
      <c r="A23" s="35" t="s">
        <v>1684</v>
      </c>
      <c r="B23" s="36" t="s">
        <v>1685</v>
      </c>
      <c r="C23" s="37" t="s">
        <v>1743</v>
      </c>
      <c r="D23" s="38" t="s">
        <v>84</v>
      </c>
      <c r="E23" s="38"/>
      <c r="F23" s="39" t="s">
        <v>457</v>
      </c>
      <c r="G23" s="82" t="s">
        <v>1695</v>
      </c>
      <c r="H23" s="37" t="s">
        <v>146</v>
      </c>
      <c r="I23" s="58" t="s">
        <v>2083</v>
      </c>
      <c r="J23" s="6" t="s">
        <v>1684</v>
      </c>
      <c r="K23" s="56" t="s">
        <v>111</v>
      </c>
      <c r="L23" s="132">
        <v>3100</v>
      </c>
      <c r="M23" s="373"/>
      <c r="N23" s="41"/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</row>
    <row r="24" spans="1:28" s="2" customFormat="1" ht="20.100000000000001" customHeight="1" x14ac:dyDescent="0.3">
      <c r="A24" s="32" t="s">
        <v>1684</v>
      </c>
      <c r="B24" s="31" t="s">
        <v>1685</v>
      </c>
      <c r="C24" s="5" t="s">
        <v>1744</v>
      </c>
      <c r="D24" s="10" t="s">
        <v>85</v>
      </c>
      <c r="E24" s="10"/>
      <c r="F24" s="9" t="s">
        <v>458</v>
      </c>
      <c r="G24" s="79" t="s">
        <v>1696</v>
      </c>
      <c r="H24" s="5" t="s">
        <v>147</v>
      </c>
      <c r="I24" s="58" t="s">
        <v>2083</v>
      </c>
      <c r="J24" s="6" t="s">
        <v>1684</v>
      </c>
      <c r="K24" s="56" t="s">
        <v>111</v>
      </c>
      <c r="L24" s="132">
        <v>3101</v>
      </c>
      <c r="M24" s="367"/>
      <c r="N24" s="7"/>
      <c r="O24" s="2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4"/>
    </row>
    <row r="25" spans="1:28" s="279" customFormat="1" ht="20.100000000000001" customHeight="1" x14ac:dyDescent="0.3">
      <c r="A25" s="88" t="s">
        <v>1684</v>
      </c>
      <c r="B25" s="246" t="s">
        <v>1685</v>
      </c>
      <c r="C25" s="247" t="s">
        <v>1745</v>
      </c>
      <c r="D25" s="248"/>
      <c r="E25" s="248"/>
      <c r="F25" s="249" t="s">
        <v>459</v>
      </c>
      <c r="G25" s="307" t="s">
        <v>1697</v>
      </c>
      <c r="H25" s="247" t="s">
        <v>148</v>
      </c>
      <c r="I25" s="105" t="s">
        <v>2083</v>
      </c>
      <c r="J25" s="106" t="s">
        <v>1684</v>
      </c>
      <c r="K25" s="107" t="s">
        <v>111</v>
      </c>
      <c r="L25" s="313">
        <v>3102</v>
      </c>
      <c r="M25" s="501" t="s">
        <v>65</v>
      </c>
      <c r="N25" s="502"/>
      <c r="O25" s="268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  <c r="AA25" s="277"/>
      <c r="AB25" s="278"/>
    </row>
    <row r="26" spans="1:28" s="2" customFormat="1" ht="20.100000000000001" customHeight="1" x14ac:dyDescent="0.3">
      <c r="A26" s="32" t="s">
        <v>1684</v>
      </c>
      <c r="B26" s="31" t="s">
        <v>1685</v>
      </c>
      <c r="C26" s="5" t="s">
        <v>1746</v>
      </c>
      <c r="D26" s="10" t="s">
        <v>371</v>
      </c>
      <c r="E26" s="10"/>
      <c r="F26" s="9" t="s">
        <v>460</v>
      </c>
      <c r="G26" s="79" t="s">
        <v>1698</v>
      </c>
      <c r="H26" s="5" t="s">
        <v>148</v>
      </c>
      <c r="I26" s="58" t="s">
        <v>2083</v>
      </c>
      <c r="J26" s="6" t="s">
        <v>1684</v>
      </c>
      <c r="K26" s="56" t="s">
        <v>111</v>
      </c>
      <c r="L26" s="132">
        <v>3103</v>
      </c>
      <c r="M26" s="367"/>
      <c r="N26" s="7"/>
      <c r="O26" s="2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4"/>
    </row>
    <row r="27" spans="1:28" s="2" customFormat="1" ht="20.100000000000001" customHeight="1" x14ac:dyDescent="0.3">
      <c r="A27" s="32" t="s">
        <v>1684</v>
      </c>
      <c r="B27" s="31" t="s">
        <v>1685</v>
      </c>
      <c r="C27" s="5" t="s">
        <v>1747</v>
      </c>
      <c r="D27" s="10" t="s">
        <v>86</v>
      </c>
      <c r="E27" s="10"/>
      <c r="F27" s="9" t="s">
        <v>464</v>
      </c>
      <c r="G27" s="79" t="s">
        <v>1699</v>
      </c>
      <c r="H27" s="5" t="s">
        <v>148</v>
      </c>
      <c r="I27" s="58" t="s">
        <v>2083</v>
      </c>
      <c r="J27" s="6" t="s">
        <v>1684</v>
      </c>
      <c r="K27" s="56" t="s">
        <v>111</v>
      </c>
      <c r="L27" s="132">
        <v>3104</v>
      </c>
      <c r="M27" s="367"/>
      <c r="N27" s="7"/>
      <c r="O27" s="2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4"/>
    </row>
    <row r="28" spans="1:28" s="2" customFormat="1" ht="20.100000000000001" customHeight="1" x14ac:dyDescent="0.3">
      <c r="A28" s="32" t="s">
        <v>1684</v>
      </c>
      <c r="B28" s="31" t="s">
        <v>1685</v>
      </c>
      <c r="C28" s="5" t="s">
        <v>1748</v>
      </c>
      <c r="D28" s="10" t="s">
        <v>87</v>
      </c>
      <c r="E28" s="10"/>
      <c r="F28" s="9" t="s">
        <v>465</v>
      </c>
      <c r="G28" s="79" t="s">
        <v>1700</v>
      </c>
      <c r="H28" s="5" t="s">
        <v>2715</v>
      </c>
      <c r="I28" s="58" t="s">
        <v>2083</v>
      </c>
      <c r="J28" s="6" t="s">
        <v>1684</v>
      </c>
      <c r="K28" s="56" t="s">
        <v>111</v>
      </c>
      <c r="L28" s="132">
        <v>3105</v>
      </c>
      <c r="M28" s="367"/>
      <c r="N28" s="7"/>
      <c r="O28" s="2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4"/>
    </row>
    <row r="29" spans="1:28" s="2" customFormat="1" ht="20.100000000000001" customHeight="1" x14ac:dyDescent="0.3">
      <c r="A29" s="32" t="s">
        <v>1684</v>
      </c>
      <c r="B29" s="31" t="s">
        <v>1685</v>
      </c>
      <c r="C29" s="5" t="s">
        <v>1749</v>
      </c>
      <c r="D29" s="10" t="s">
        <v>88</v>
      </c>
      <c r="E29" s="10"/>
      <c r="F29" s="9" t="s">
        <v>466</v>
      </c>
      <c r="G29" s="79" t="s">
        <v>1701</v>
      </c>
      <c r="H29" s="5" t="s">
        <v>148</v>
      </c>
      <c r="I29" s="58" t="s">
        <v>2083</v>
      </c>
      <c r="J29" s="6" t="s">
        <v>1684</v>
      </c>
      <c r="K29" s="56" t="s">
        <v>111</v>
      </c>
      <c r="L29" s="132">
        <v>3106</v>
      </c>
      <c r="M29" s="367"/>
      <c r="N29" s="7"/>
      <c r="O29" s="2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4"/>
    </row>
    <row r="30" spans="1:28" s="2" customFormat="1" ht="20.100000000000001" customHeight="1" x14ac:dyDescent="0.3">
      <c r="A30" s="32" t="s">
        <v>1684</v>
      </c>
      <c r="B30" s="31" t="s">
        <v>1685</v>
      </c>
      <c r="C30" s="5" t="s">
        <v>1750</v>
      </c>
      <c r="D30" s="10" t="s">
        <v>375</v>
      </c>
      <c r="E30" s="10"/>
      <c r="F30" s="46" t="s">
        <v>467</v>
      </c>
      <c r="G30" s="80" t="s">
        <v>1702</v>
      </c>
      <c r="H30" s="5" t="s">
        <v>148</v>
      </c>
      <c r="I30" s="58" t="s">
        <v>2083</v>
      </c>
      <c r="J30" s="6" t="s">
        <v>1684</v>
      </c>
      <c r="K30" s="56" t="s">
        <v>111</v>
      </c>
      <c r="L30" s="132">
        <v>3107</v>
      </c>
      <c r="M30" s="370"/>
      <c r="N30" s="49"/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4"/>
    </row>
    <row r="31" spans="1:28" s="2" customFormat="1" ht="20.100000000000001" customHeight="1" x14ac:dyDescent="0.3">
      <c r="A31" s="32" t="s">
        <v>1684</v>
      </c>
      <c r="B31" s="31" t="s">
        <v>1685</v>
      </c>
      <c r="C31" s="5" t="s">
        <v>1751</v>
      </c>
      <c r="D31" s="10" t="s">
        <v>92</v>
      </c>
      <c r="E31" s="10"/>
      <c r="F31" s="319" t="s">
        <v>4988</v>
      </c>
      <c r="G31" s="52" t="s">
        <v>1703</v>
      </c>
      <c r="H31" s="5" t="s">
        <v>148</v>
      </c>
      <c r="I31" s="58" t="s">
        <v>2083</v>
      </c>
      <c r="J31" s="6" t="s">
        <v>1684</v>
      </c>
      <c r="K31" s="56" t="s">
        <v>111</v>
      </c>
      <c r="L31" s="132">
        <v>3108</v>
      </c>
      <c r="M31" s="413"/>
      <c r="N31" s="57"/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4"/>
    </row>
    <row r="32" spans="1:28" s="2" customFormat="1" ht="20.100000000000001" customHeight="1" x14ac:dyDescent="0.3">
      <c r="A32" s="32" t="s">
        <v>1684</v>
      </c>
      <c r="B32" s="31" t="s">
        <v>1685</v>
      </c>
      <c r="C32" s="5" t="s">
        <v>1752</v>
      </c>
      <c r="D32" s="10" t="s">
        <v>90</v>
      </c>
      <c r="E32" s="10"/>
      <c r="F32" s="319" t="s">
        <v>4989</v>
      </c>
      <c r="G32" s="52" t="s">
        <v>1704</v>
      </c>
      <c r="H32" s="5" t="s">
        <v>148</v>
      </c>
      <c r="I32" s="58" t="s">
        <v>2083</v>
      </c>
      <c r="J32" s="6" t="s">
        <v>1684</v>
      </c>
      <c r="K32" s="56" t="s">
        <v>111</v>
      </c>
      <c r="L32" s="132">
        <v>3109</v>
      </c>
      <c r="M32" s="414"/>
      <c r="N32" s="53"/>
      <c r="O32" s="2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4"/>
    </row>
    <row r="33" spans="1:28" s="2" customFormat="1" ht="20.100000000000001" customHeight="1" x14ac:dyDescent="0.3">
      <c r="A33" s="32" t="s">
        <v>1684</v>
      </c>
      <c r="B33" s="31" t="s">
        <v>1685</v>
      </c>
      <c r="C33" s="5" t="s">
        <v>1753</v>
      </c>
      <c r="D33" s="10" t="s">
        <v>91</v>
      </c>
      <c r="E33" s="10"/>
      <c r="F33" s="319" t="s">
        <v>4990</v>
      </c>
      <c r="G33" s="52" t="s">
        <v>1705</v>
      </c>
      <c r="H33" s="5" t="s">
        <v>148</v>
      </c>
      <c r="I33" s="58" t="s">
        <v>2083</v>
      </c>
      <c r="J33" s="6" t="s">
        <v>1684</v>
      </c>
      <c r="K33" s="56" t="s">
        <v>111</v>
      </c>
      <c r="L33" s="132">
        <v>3110</v>
      </c>
      <c r="M33" s="414"/>
      <c r="N33" s="53"/>
      <c r="O33" s="24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4"/>
    </row>
    <row r="34" spans="1:28" s="279" customFormat="1" ht="20.100000000000001" customHeight="1" x14ac:dyDescent="0.3">
      <c r="A34" s="88" t="s">
        <v>1684</v>
      </c>
      <c r="B34" s="246" t="s">
        <v>1685</v>
      </c>
      <c r="C34" s="247" t="s">
        <v>1754</v>
      </c>
      <c r="D34" s="248" t="s">
        <v>93</v>
      </c>
      <c r="E34" s="248"/>
      <c r="F34" s="92" t="s">
        <v>468</v>
      </c>
      <c r="G34" s="92" t="s">
        <v>1706</v>
      </c>
      <c r="H34" s="247" t="s">
        <v>148</v>
      </c>
      <c r="I34" s="105" t="s">
        <v>2083</v>
      </c>
      <c r="J34" s="106" t="s">
        <v>1684</v>
      </c>
      <c r="K34" s="107" t="s">
        <v>111</v>
      </c>
      <c r="L34" s="313">
        <v>3111</v>
      </c>
      <c r="M34" s="501" t="s">
        <v>65</v>
      </c>
      <c r="N34" s="502"/>
      <c r="O34" s="268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  <c r="AA34" s="277"/>
      <c r="AB34" s="278"/>
    </row>
    <row r="35" spans="1:28" s="279" customFormat="1" ht="20.100000000000001" customHeight="1" x14ac:dyDescent="0.3">
      <c r="A35" s="88" t="s">
        <v>1684</v>
      </c>
      <c r="B35" s="246" t="s">
        <v>1685</v>
      </c>
      <c r="C35" s="247" t="s">
        <v>3675</v>
      </c>
      <c r="D35" s="248"/>
      <c r="E35" s="248"/>
      <c r="F35" s="92" t="s">
        <v>2607</v>
      </c>
      <c r="G35" s="92" t="s">
        <v>2621</v>
      </c>
      <c r="H35" s="247" t="s">
        <v>149</v>
      </c>
      <c r="I35" s="105" t="s">
        <v>2083</v>
      </c>
      <c r="J35" s="106" t="s">
        <v>1684</v>
      </c>
      <c r="K35" s="107" t="s">
        <v>111</v>
      </c>
      <c r="L35" s="313">
        <v>3112</v>
      </c>
      <c r="M35" s="501" t="s">
        <v>65</v>
      </c>
      <c r="N35" s="502"/>
      <c r="O35" s="268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8"/>
    </row>
    <row r="36" spans="1:28" s="279" customFormat="1" ht="20.100000000000001" customHeight="1" x14ac:dyDescent="0.3">
      <c r="A36" s="88" t="s">
        <v>1684</v>
      </c>
      <c r="B36" s="246" t="s">
        <v>1685</v>
      </c>
      <c r="C36" s="247" t="s">
        <v>1755</v>
      </c>
      <c r="D36" s="248"/>
      <c r="E36" s="248"/>
      <c r="F36" s="249" t="s">
        <v>462</v>
      </c>
      <c r="G36" s="307" t="s">
        <v>1707</v>
      </c>
      <c r="H36" s="247" t="s">
        <v>150</v>
      </c>
      <c r="I36" s="105" t="s">
        <v>2083</v>
      </c>
      <c r="J36" s="106" t="s">
        <v>1684</v>
      </c>
      <c r="K36" s="107" t="s">
        <v>111</v>
      </c>
      <c r="L36" s="313">
        <v>3113</v>
      </c>
      <c r="M36" s="501" t="s">
        <v>65</v>
      </c>
      <c r="N36" s="502"/>
      <c r="O36" s="268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78"/>
    </row>
    <row r="37" spans="1:28" s="279" customFormat="1" ht="20.100000000000001" customHeight="1" x14ac:dyDescent="0.3">
      <c r="A37" s="102" t="s">
        <v>1684</v>
      </c>
      <c r="B37" s="281" t="s">
        <v>1685</v>
      </c>
      <c r="C37" s="265" t="s">
        <v>1756</v>
      </c>
      <c r="D37" s="266"/>
      <c r="E37" s="266"/>
      <c r="F37" s="267" t="s">
        <v>461</v>
      </c>
      <c r="G37" s="342" t="s">
        <v>1708</v>
      </c>
      <c r="H37" s="265" t="s">
        <v>150</v>
      </c>
      <c r="I37" s="105" t="s">
        <v>2083</v>
      </c>
      <c r="J37" s="264" t="s">
        <v>1684</v>
      </c>
      <c r="K37" s="343" t="s">
        <v>111</v>
      </c>
      <c r="L37" s="313">
        <v>3114</v>
      </c>
      <c r="M37" s="501" t="s">
        <v>65</v>
      </c>
      <c r="N37" s="502"/>
      <c r="O37" s="268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8"/>
    </row>
    <row r="38" spans="1:28" s="2" customFormat="1" ht="20.100000000000001" customHeight="1" x14ac:dyDescent="0.3">
      <c r="A38" s="77" t="s">
        <v>1684</v>
      </c>
      <c r="B38" s="85" t="s">
        <v>1685</v>
      </c>
      <c r="C38" s="50" t="s">
        <v>1757</v>
      </c>
      <c r="D38" s="51"/>
      <c r="E38" s="51"/>
      <c r="F38" s="52" t="s">
        <v>616</v>
      </c>
      <c r="G38" s="81" t="s">
        <v>1709</v>
      </c>
      <c r="H38" s="50" t="s">
        <v>166</v>
      </c>
      <c r="I38" s="58" t="s">
        <v>2083</v>
      </c>
      <c r="J38" s="47" t="s">
        <v>1684</v>
      </c>
      <c r="K38" s="64" t="s">
        <v>111</v>
      </c>
      <c r="L38" s="132">
        <v>3115</v>
      </c>
      <c r="M38" s="413"/>
      <c r="N38" s="57"/>
      <c r="O38" s="2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4"/>
    </row>
    <row r="39" spans="1:28" s="2" customFormat="1" ht="20.100000000000001" customHeight="1" x14ac:dyDescent="0.3">
      <c r="A39" s="446" t="s">
        <v>79</v>
      </c>
      <c r="B39" s="447"/>
      <c r="C39" s="447"/>
      <c r="D39" s="447"/>
      <c r="E39" s="447"/>
      <c r="F39" s="447"/>
      <c r="G39" s="447"/>
      <c r="H39" s="447"/>
      <c r="I39" s="447"/>
      <c r="J39" s="447"/>
      <c r="K39" s="447"/>
      <c r="L39" s="447"/>
      <c r="M39" s="447"/>
      <c r="N39" s="448"/>
      <c r="O39" s="2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4"/>
    </row>
    <row r="40" spans="1:28" s="2" customFormat="1" ht="20.100000000000001" customHeight="1" x14ac:dyDescent="0.3">
      <c r="A40" s="32" t="s">
        <v>1684</v>
      </c>
      <c r="B40" s="31" t="s">
        <v>1685</v>
      </c>
      <c r="C40" s="5" t="s">
        <v>33</v>
      </c>
      <c r="D40" s="10"/>
      <c r="E40" s="10"/>
      <c r="F40" s="9" t="s">
        <v>463</v>
      </c>
      <c r="G40" s="79" t="s">
        <v>1710</v>
      </c>
      <c r="H40" s="5" t="s">
        <v>148</v>
      </c>
      <c r="I40" s="58" t="s">
        <v>2083</v>
      </c>
      <c r="J40" s="6" t="s">
        <v>1684</v>
      </c>
      <c r="K40" s="56" t="s">
        <v>111</v>
      </c>
      <c r="L40" s="60">
        <v>3116</v>
      </c>
      <c r="M40" s="367"/>
      <c r="N40" s="7"/>
      <c r="O40" s="2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4"/>
    </row>
    <row r="41" spans="1:28" s="2" customFormat="1" ht="20.100000000000001" customHeight="1" x14ac:dyDescent="0.3">
      <c r="A41" s="32" t="s">
        <v>1684</v>
      </c>
      <c r="B41" s="33" t="s">
        <v>1685</v>
      </c>
      <c r="C41" s="50" t="s">
        <v>154</v>
      </c>
      <c r="D41" s="51"/>
      <c r="E41" s="51"/>
      <c r="F41" s="52" t="s">
        <v>478</v>
      </c>
      <c r="G41" s="81" t="s">
        <v>1711</v>
      </c>
      <c r="H41" s="50" t="s">
        <v>148</v>
      </c>
      <c r="I41" s="58" t="s">
        <v>2083</v>
      </c>
      <c r="J41" s="6" t="s">
        <v>1684</v>
      </c>
      <c r="K41" s="56" t="s">
        <v>111</v>
      </c>
      <c r="L41" s="60">
        <v>3117</v>
      </c>
      <c r="M41" s="371"/>
      <c r="N41" s="55"/>
      <c r="O41" s="24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4"/>
    </row>
    <row r="42" spans="1:28" s="279" customFormat="1" ht="20.100000000000001" customHeight="1" x14ac:dyDescent="0.3">
      <c r="A42" s="88" t="s">
        <v>1684</v>
      </c>
      <c r="B42" s="108" t="s">
        <v>1685</v>
      </c>
      <c r="C42" s="90" t="s">
        <v>155</v>
      </c>
      <c r="D42" s="91"/>
      <c r="E42" s="91"/>
      <c r="F42" s="92" t="s">
        <v>479</v>
      </c>
      <c r="G42" s="308" t="s">
        <v>1712</v>
      </c>
      <c r="H42" s="309" t="s">
        <v>148</v>
      </c>
      <c r="I42" s="105" t="s">
        <v>2083</v>
      </c>
      <c r="J42" s="264" t="s">
        <v>1684</v>
      </c>
      <c r="K42" s="107" t="s">
        <v>111</v>
      </c>
      <c r="L42" s="263">
        <v>3118</v>
      </c>
      <c r="M42" s="501" t="s">
        <v>65</v>
      </c>
      <c r="N42" s="502"/>
      <c r="O42" s="268"/>
      <c r="P42" s="277"/>
      <c r="Q42" s="277"/>
      <c r="R42" s="277"/>
      <c r="S42" s="277"/>
      <c r="T42" s="277"/>
      <c r="U42" s="277"/>
      <c r="V42" s="277"/>
      <c r="W42" s="277"/>
      <c r="X42" s="277"/>
      <c r="Y42" s="277"/>
      <c r="Z42" s="277"/>
      <c r="AA42" s="277"/>
      <c r="AB42" s="278"/>
    </row>
    <row r="43" spans="1:28" s="2" customFormat="1" ht="20.100000000000001" customHeight="1" x14ac:dyDescent="0.3">
      <c r="A43" s="32" t="s">
        <v>1684</v>
      </c>
      <c r="B43" s="33" t="s">
        <v>1685</v>
      </c>
      <c r="C43" s="68" t="s">
        <v>156</v>
      </c>
      <c r="D43" s="69"/>
      <c r="E43" s="69"/>
      <c r="F43" s="70" t="s">
        <v>480</v>
      </c>
      <c r="G43" s="83" t="s">
        <v>1713</v>
      </c>
      <c r="H43" s="50" t="s">
        <v>148</v>
      </c>
      <c r="I43" s="58" t="s">
        <v>2083</v>
      </c>
      <c r="J43" s="53" t="s">
        <v>1684</v>
      </c>
      <c r="K43" s="87" t="s">
        <v>111</v>
      </c>
      <c r="L43" s="60">
        <v>3119</v>
      </c>
      <c r="M43" s="411"/>
      <c r="N43" s="74"/>
      <c r="O43" s="2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4"/>
    </row>
    <row r="44" spans="1:28" s="2" customFormat="1" ht="20.100000000000001" customHeight="1" x14ac:dyDescent="0.3">
      <c r="A44" s="32" t="s">
        <v>1684</v>
      </c>
      <c r="B44" s="33" t="s">
        <v>1685</v>
      </c>
      <c r="C44" s="68" t="s">
        <v>559</v>
      </c>
      <c r="D44" s="69"/>
      <c r="E44" s="69"/>
      <c r="F44" s="70" t="s">
        <v>624</v>
      </c>
      <c r="G44" s="83" t="s">
        <v>1714</v>
      </c>
      <c r="H44" s="50" t="s">
        <v>148</v>
      </c>
      <c r="I44" s="58" t="s">
        <v>2083</v>
      </c>
      <c r="J44" s="53" t="s">
        <v>1684</v>
      </c>
      <c r="K44" s="87" t="s">
        <v>111</v>
      </c>
      <c r="L44" s="60">
        <v>3120</v>
      </c>
      <c r="M44" s="411"/>
      <c r="N44" s="74"/>
      <c r="O44" s="2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4"/>
    </row>
    <row r="45" spans="1:28" s="2" customFormat="1" ht="20.100000000000001" customHeight="1" x14ac:dyDescent="0.3">
      <c r="A45" s="32" t="s">
        <v>1684</v>
      </c>
      <c r="B45" s="33" t="s">
        <v>1685</v>
      </c>
      <c r="C45" s="68" t="s">
        <v>560</v>
      </c>
      <c r="D45" s="69"/>
      <c r="E45" s="69"/>
      <c r="F45" s="70" t="s">
        <v>625</v>
      </c>
      <c r="G45" s="83" t="s">
        <v>1715</v>
      </c>
      <c r="H45" s="50" t="s">
        <v>148</v>
      </c>
      <c r="I45" s="58" t="s">
        <v>2083</v>
      </c>
      <c r="J45" s="53" t="s">
        <v>1684</v>
      </c>
      <c r="K45" s="87" t="s">
        <v>111</v>
      </c>
      <c r="L45" s="60">
        <v>3121</v>
      </c>
      <c r="M45" s="411"/>
      <c r="N45" s="74"/>
      <c r="O45" s="2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4"/>
    </row>
    <row r="46" spans="1:28" s="2" customFormat="1" ht="20.100000000000001" customHeight="1" x14ac:dyDescent="0.3">
      <c r="A46" s="32" t="s">
        <v>1684</v>
      </c>
      <c r="B46" s="33" t="s">
        <v>1685</v>
      </c>
      <c r="C46" s="68" t="s">
        <v>561</v>
      </c>
      <c r="D46" s="69"/>
      <c r="E46" s="69"/>
      <c r="F46" s="70" t="s">
        <v>626</v>
      </c>
      <c r="G46" s="83" t="s">
        <v>1716</v>
      </c>
      <c r="H46" s="50" t="s">
        <v>148</v>
      </c>
      <c r="I46" s="58" t="s">
        <v>2083</v>
      </c>
      <c r="J46" s="53" t="s">
        <v>1684</v>
      </c>
      <c r="K46" s="76" t="s">
        <v>111</v>
      </c>
      <c r="L46" s="60">
        <v>3122</v>
      </c>
      <c r="M46" s="411"/>
      <c r="N46" s="74"/>
      <c r="O46" s="24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4"/>
    </row>
    <row r="47" spans="1:28" s="2" customFormat="1" ht="20.100000000000001" customHeight="1" x14ac:dyDescent="0.3">
      <c r="A47" s="207" t="s">
        <v>1684</v>
      </c>
      <c r="B47" s="214" t="s">
        <v>1685</v>
      </c>
      <c r="C47" s="209" t="s">
        <v>406</v>
      </c>
      <c r="D47" s="157"/>
      <c r="E47" s="157"/>
      <c r="F47" s="188" t="str">
        <f>UCCD1!E44</f>
        <v>IN3D1_PAL15_Falha_29F1</v>
      </c>
      <c r="G47" s="188" t="str">
        <f>UCCD1!F44</f>
        <v>UTRCTRL/BI2GGIO2.Ind1.stVal</v>
      </c>
      <c r="H47" s="209" t="s">
        <v>148</v>
      </c>
      <c r="I47" s="210" t="s">
        <v>2083</v>
      </c>
      <c r="J47" s="208" t="s">
        <v>408</v>
      </c>
      <c r="K47" s="213" t="s">
        <v>412</v>
      </c>
      <c r="L47" s="215">
        <v>3123</v>
      </c>
      <c r="M47" s="371"/>
      <c r="N47" s="208"/>
      <c r="O47" s="24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4"/>
    </row>
    <row r="48" spans="1:28" s="2" customFormat="1" ht="20.100000000000001" customHeight="1" x14ac:dyDescent="0.3">
      <c r="A48" s="207" t="s">
        <v>1684</v>
      </c>
      <c r="B48" s="214" t="s">
        <v>1685</v>
      </c>
      <c r="C48" s="209" t="s">
        <v>407</v>
      </c>
      <c r="D48" s="157"/>
      <c r="E48" s="157"/>
      <c r="F48" s="156"/>
      <c r="G48" s="156"/>
      <c r="H48" s="209" t="s">
        <v>148</v>
      </c>
      <c r="I48" s="210" t="s">
        <v>2083</v>
      </c>
      <c r="J48" s="208" t="s">
        <v>409</v>
      </c>
      <c r="K48" s="213" t="s">
        <v>412</v>
      </c>
      <c r="L48" s="215">
        <v>3124</v>
      </c>
      <c r="M48" s="371"/>
      <c r="N48" s="208"/>
      <c r="O48" s="24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4"/>
    </row>
    <row r="49" spans="1:28" s="2" customFormat="1" ht="20.100000000000001" customHeight="1" x14ac:dyDescent="0.3">
      <c r="A49" s="486" t="s">
        <v>80</v>
      </c>
      <c r="B49" s="487"/>
      <c r="C49" s="487"/>
      <c r="D49" s="487"/>
      <c r="E49" s="487"/>
      <c r="F49" s="487"/>
      <c r="G49" s="487"/>
      <c r="H49" s="487"/>
      <c r="I49" s="487"/>
      <c r="J49" s="487"/>
      <c r="K49" s="487"/>
      <c r="L49" s="487"/>
      <c r="M49" s="487"/>
      <c r="N49" s="488"/>
      <c r="O49" s="24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4"/>
    </row>
    <row r="50" spans="1:28" s="2" customFormat="1" ht="20.100000000000001" customHeight="1" x14ac:dyDescent="0.3">
      <c r="A50" s="32" t="s">
        <v>1684</v>
      </c>
      <c r="B50" s="31" t="s">
        <v>1685</v>
      </c>
      <c r="C50" s="5" t="s">
        <v>32</v>
      </c>
      <c r="D50" s="10"/>
      <c r="E50" s="10"/>
      <c r="F50" s="9" t="s">
        <v>514</v>
      </c>
      <c r="G50" s="79" t="s">
        <v>1717</v>
      </c>
      <c r="H50" s="5" t="s">
        <v>166</v>
      </c>
      <c r="I50" s="58" t="s">
        <v>2083</v>
      </c>
      <c r="J50" s="6" t="s">
        <v>1684</v>
      </c>
      <c r="K50" s="56" t="s">
        <v>111</v>
      </c>
      <c r="L50" s="60">
        <v>3125</v>
      </c>
      <c r="M50" s="367"/>
      <c r="N50" s="7"/>
      <c r="O50" s="24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4"/>
    </row>
    <row r="51" spans="1:28" s="2" customFormat="1" ht="20.100000000000001" customHeight="1" x14ac:dyDescent="0.3">
      <c r="A51" s="32" t="s">
        <v>1684</v>
      </c>
      <c r="B51" s="31" t="s">
        <v>1685</v>
      </c>
      <c r="C51" s="5" t="s">
        <v>2671</v>
      </c>
      <c r="D51" s="10"/>
      <c r="E51" s="10"/>
      <c r="F51" s="9" t="s">
        <v>515</v>
      </c>
      <c r="G51" s="79" t="s">
        <v>1718</v>
      </c>
      <c r="H51" s="5" t="s">
        <v>166</v>
      </c>
      <c r="I51" s="58" t="s">
        <v>2083</v>
      </c>
      <c r="J51" s="6" t="s">
        <v>1684</v>
      </c>
      <c r="K51" s="56" t="s">
        <v>111</v>
      </c>
      <c r="L51" s="60">
        <v>3126</v>
      </c>
      <c r="M51" s="367"/>
      <c r="N51" s="7"/>
      <c r="O51" s="24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4"/>
    </row>
    <row r="52" spans="1:28" s="2" customFormat="1" ht="20.100000000000001" customHeight="1" x14ac:dyDescent="0.3">
      <c r="A52" s="32" t="s">
        <v>1684</v>
      </c>
      <c r="B52" s="31" t="s">
        <v>1685</v>
      </c>
      <c r="C52" s="5" t="s">
        <v>2672</v>
      </c>
      <c r="D52" s="10"/>
      <c r="E52" s="10"/>
      <c r="F52" s="9" t="s">
        <v>516</v>
      </c>
      <c r="G52" s="79" t="s">
        <v>1719</v>
      </c>
      <c r="H52" s="5" t="s">
        <v>166</v>
      </c>
      <c r="I52" s="58" t="s">
        <v>2083</v>
      </c>
      <c r="J52" s="6" t="s">
        <v>1684</v>
      </c>
      <c r="K52" s="56" t="s">
        <v>111</v>
      </c>
      <c r="L52" s="60">
        <v>3127</v>
      </c>
      <c r="M52" s="367"/>
      <c r="N52" s="7"/>
      <c r="O52" s="24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4"/>
    </row>
    <row r="53" spans="1:28" s="2" customFormat="1" ht="20.100000000000001" customHeight="1" x14ac:dyDescent="0.3">
      <c r="A53" s="32" t="s">
        <v>1684</v>
      </c>
      <c r="B53" s="31" t="s">
        <v>1685</v>
      </c>
      <c r="C53" s="5" t="s">
        <v>2673</v>
      </c>
      <c r="D53" s="10"/>
      <c r="E53" s="10"/>
      <c r="F53" s="9" t="s">
        <v>517</v>
      </c>
      <c r="G53" s="79" t="s">
        <v>1720</v>
      </c>
      <c r="H53" s="5" t="s">
        <v>166</v>
      </c>
      <c r="I53" s="58" t="s">
        <v>2083</v>
      </c>
      <c r="J53" s="6" t="s">
        <v>1684</v>
      </c>
      <c r="K53" s="56" t="s">
        <v>111</v>
      </c>
      <c r="L53" s="60">
        <v>3128</v>
      </c>
      <c r="M53" s="367"/>
      <c r="N53" s="7"/>
      <c r="O53" s="24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4"/>
    </row>
    <row r="54" spans="1:28" s="2" customFormat="1" ht="20.100000000000001" customHeight="1" x14ac:dyDescent="0.3">
      <c r="A54" s="32" t="s">
        <v>1684</v>
      </c>
      <c r="B54" s="31" t="s">
        <v>1685</v>
      </c>
      <c r="C54" s="5" t="s">
        <v>2674</v>
      </c>
      <c r="D54" s="10"/>
      <c r="E54" s="10"/>
      <c r="F54" s="9" t="s">
        <v>518</v>
      </c>
      <c r="G54" s="79" t="s">
        <v>1721</v>
      </c>
      <c r="H54" s="5" t="s">
        <v>166</v>
      </c>
      <c r="I54" s="58" t="s">
        <v>2083</v>
      </c>
      <c r="J54" s="6" t="s">
        <v>1684</v>
      </c>
      <c r="K54" s="56" t="s">
        <v>111</v>
      </c>
      <c r="L54" s="60">
        <v>3129</v>
      </c>
      <c r="M54" s="367"/>
      <c r="N54" s="7"/>
      <c r="O54" s="24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4"/>
    </row>
    <row r="55" spans="1:28" s="2" customFormat="1" ht="20.100000000000001" customHeight="1" x14ac:dyDescent="0.3">
      <c r="A55" s="32" t="s">
        <v>1684</v>
      </c>
      <c r="B55" s="31" t="s">
        <v>1685</v>
      </c>
      <c r="C55" s="5" t="s">
        <v>31</v>
      </c>
      <c r="D55" s="10"/>
      <c r="E55" s="10"/>
      <c r="F55" s="9" t="s">
        <v>519</v>
      </c>
      <c r="G55" s="79" t="s">
        <v>1722</v>
      </c>
      <c r="H55" s="5" t="s">
        <v>166</v>
      </c>
      <c r="I55" s="58" t="s">
        <v>2083</v>
      </c>
      <c r="J55" s="6" t="s">
        <v>1684</v>
      </c>
      <c r="K55" s="56" t="s">
        <v>111</v>
      </c>
      <c r="L55" s="60">
        <v>3130</v>
      </c>
      <c r="M55" s="367"/>
      <c r="N55" s="7"/>
      <c r="O55" s="24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4"/>
    </row>
    <row r="56" spans="1:28" s="2" customFormat="1" ht="20.100000000000001" customHeight="1" x14ac:dyDescent="0.3">
      <c r="A56" s="32" t="s">
        <v>1684</v>
      </c>
      <c r="B56" s="31" t="s">
        <v>1685</v>
      </c>
      <c r="C56" s="5" t="s">
        <v>30</v>
      </c>
      <c r="D56" s="10"/>
      <c r="E56" s="10"/>
      <c r="F56" s="9" t="s">
        <v>520</v>
      </c>
      <c r="G56" s="79" t="s">
        <v>1723</v>
      </c>
      <c r="H56" s="5" t="s">
        <v>166</v>
      </c>
      <c r="I56" s="58" t="s">
        <v>2083</v>
      </c>
      <c r="J56" s="6" t="s">
        <v>1684</v>
      </c>
      <c r="K56" s="56" t="s">
        <v>111</v>
      </c>
      <c r="L56" s="60">
        <v>3131</v>
      </c>
      <c r="M56" s="367"/>
      <c r="N56" s="7"/>
      <c r="O56" s="2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4"/>
    </row>
    <row r="57" spans="1:28" s="2" customFormat="1" ht="20.100000000000001" customHeight="1" x14ac:dyDescent="0.3">
      <c r="A57" s="32" t="s">
        <v>1684</v>
      </c>
      <c r="B57" s="31" t="s">
        <v>1685</v>
      </c>
      <c r="C57" s="5" t="s">
        <v>29</v>
      </c>
      <c r="D57" s="10"/>
      <c r="E57" s="10"/>
      <c r="F57" s="9" t="s">
        <v>521</v>
      </c>
      <c r="G57" s="79" t="s">
        <v>1724</v>
      </c>
      <c r="H57" s="5" t="s">
        <v>166</v>
      </c>
      <c r="I57" s="58" t="s">
        <v>2083</v>
      </c>
      <c r="J57" s="6" t="s">
        <v>1684</v>
      </c>
      <c r="K57" s="56" t="s">
        <v>111</v>
      </c>
      <c r="L57" s="60">
        <v>3132</v>
      </c>
      <c r="M57" s="367"/>
      <c r="N57" s="7"/>
      <c r="O57" s="24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4"/>
    </row>
    <row r="58" spans="1:28" s="2" customFormat="1" ht="20.100000000000001" customHeight="1" x14ac:dyDescent="0.3">
      <c r="A58" s="32" t="s">
        <v>1684</v>
      </c>
      <c r="B58" s="31" t="s">
        <v>1685</v>
      </c>
      <c r="C58" s="5" t="s">
        <v>28</v>
      </c>
      <c r="D58" s="10"/>
      <c r="E58" s="10"/>
      <c r="F58" s="9" t="s">
        <v>547</v>
      </c>
      <c r="G58" s="79" t="s">
        <v>1725</v>
      </c>
      <c r="H58" s="5" t="s">
        <v>166</v>
      </c>
      <c r="I58" s="58" t="s">
        <v>2083</v>
      </c>
      <c r="J58" s="6" t="s">
        <v>1684</v>
      </c>
      <c r="K58" s="56" t="s">
        <v>111</v>
      </c>
      <c r="L58" s="60">
        <v>3133</v>
      </c>
      <c r="M58" s="367"/>
      <c r="N58" s="7"/>
      <c r="O58" s="24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4"/>
    </row>
    <row r="59" spans="1:28" s="2" customFormat="1" ht="20.100000000000001" customHeight="1" x14ac:dyDescent="0.3">
      <c r="A59" s="32" t="s">
        <v>1684</v>
      </c>
      <c r="B59" s="31" t="s">
        <v>1685</v>
      </c>
      <c r="C59" s="5" t="s">
        <v>27</v>
      </c>
      <c r="D59" s="10"/>
      <c r="E59" s="10"/>
      <c r="F59" s="9" t="s">
        <v>637</v>
      </c>
      <c r="G59" s="79" t="s">
        <v>1726</v>
      </c>
      <c r="H59" s="5" t="s">
        <v>166</v>
      </c>
      <c r="I59" s="58" t="s">
        <v>2083</v>
      </c>
      <c r="J59" s="6" t="s">
        <v>1684</v>
      </c>
      <c r="K59" s="56" t="s">
        <v>111</v>
      </c>
      <c r="L59" s="60">
        <v>3134</v>
      </c>
      <c r="M59" s="367"/>
      <c r="N59" s="7"/>
      <c r="O59" s="24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4"/>
    </row>
    <row r="60" spans="1:28" s="2" customFormat="1" ht="20.100000000000001" customHeight="1" x14ac:dyDescent="0.3">
      <c r="A60" s="32" t="s">
        <v>1684</v>
      </c>
      <c r="B60" s="31" t="s">
        <v>1685</v>
      </c>
      <c r="C60" s="5" t="s">
        <v>26</v>
      </c>
      <c r="D60" s="10"/>
      <c r="E60" s="10"/>
      <c r="F60" s="9" t="s">
        <v>546</v>
      </c>
      <c r="G60" s="79" t="s">
        <v>1727</v>
      </c>
      <c r="H60" s="5" t="s">
        <v>166</v>
      </c>
      <c r="I60" s="58" t="s">
        <v>2083</v>
      </c>
      <c r="J60" s="6" t="s">
        <v>1684</v>
      </c>
      <c r="K60" s="56" t="s">
        <v>111</v>
      </c>
      <c r="L60" s="60">
        <v>3135</v>
      </c>
      <c r="M60" s="367"/>
      <c r="N60" s="7"/>
      <c r="O60" s="24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4"/>
    </row>
    <row r="61" spans="1:28" s="2" customFormat="1" ht="20.100000000000001" customHeight="1" x14ac:dyDescent="0.3">
      <c r="A61" s="32" t="s">
        <v>1684</v>
      </c>
      <c r="B61" s="31" t="s">
        <v>1685</v>
      </c>
      <c r="C61" s="233" t="s">
        <v>4844</v>
      </c>
      <c r="D61" s="10"/>
      <c r="E61" s="10"/>
      <c r="F61" s="9" t="s">
        <v>651</v>
      </c>
      <c r="G61" s="79" t="s">
        <v>1728</v>
      </c>
      <c r="H61" s="5" t="s">
        <v>148</v>
      </c>
      <c r="I61" s="58" t="s">
        <v>2083</v>
      </c>
      <c r="J61" s="6" t="s">
        <v>1684</v>
      </c>
      <c r="K61" s="56" t="s">
        <v>111</v>
      </c>
      <c r="L61" s="60">
        <v>3136</v>
      </c>
      <c r="M61" s="367"/>
      <c r="N61" s="7"/>
      <c r="O61" s="24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4"/>
    </row>
    <row r="62" spans="1:28" s="2" customFormat="1" ht="20.100000000000001" customHeight="1" x14ac:dyDescent="0.3">
      <c r="A62" s="32" t="s">
        <v>1684</v>
      </c>
      <c r="B62" s="31" t="s">
        <v>1685</v>
      </c>
      <c r="C62" s="233" t="s">
        <v>4845</v>
      </c>
      <c r="D62" s="10"/>
      <c r="E62" s="10"/>
      <c r="F62" s="9" t="s">
        <v>543</v>
      </c>
      <c r="G62" s="79" t="s">
        <v>1729</v>
      </c>
      <c r="H62" s="5" t="s">
        <v>166</v>
      </c>
      <c r="I62" s="58" t="s">
        <v>2083</v>
      </c>
      <c r="J62" s="6" t="s">
        <v>1684</v>
      </c>
      <c r="K62" s="56" t="s">
        <v>111</v>
      </c>
      <c r="L62" s="60">
        <v>3137</v>
      </c>
      <c r="M62" s="367"/>
      <c r="N62" s="7"/>
      <c r="O62" s="24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4"/>
    </row>
    <row r="63" spans="1:28" s="2" customFormat="1" ht="20.100000000000001" customHeight="1" x14ac:dyDescent="0.3">
      <c r="A63" s="32" t="s">
        <v>1684</v>
      </c>
      <c r="B63" s="31" t="s">
        <v>1685</v>
      </c>
      <c r="C63" s="5" t="s">
        <v>566</v>
      </c>
      <c r="D63" s="10"/>
      <c r="E63" s="10"/>
      <c r="F63" s="9" t="s">
        <v>652</v>
      </c>
      <c r="G63" s="79" t="s">
        <v>1730</v>
      </c>
      <c r="H63" s="5" t="s">
        <v>166</v>
      </c>
      <c r="I63" s="58" t="s">
        <v>2083</v>
      </c>
      <c r="J63" s="6" t="s">
        <v>1684</v>
      </c>
      <c r="K63" s="56" t="s">
        <v>111</v>
      </c>
      <c r="L63" s="60">
        <v>3138</v>
      </c>
      <c r="M63" s="367"/>
      <c r="N63" s="7"/>
      <c r="O63" s="24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4"/>
    </row>
    <row r="64" spans="1:28" s="2" customFormat="1" ht="20.100000000000001" customHeight="1" x14ac:dyDescent="0.3">
      <c r="A64" s="32" t="s">
        <v>1684</v>
      </c>
      <c r="B64" s="31" t="s">
        <v>1685</v>
      </c>
      <c r="C64" s="5" t="s">
        <v>564</v>
      </c>
      <c r="D64" s="10"/>
      <c r="E64" s="10"/>
      <c r="F64" s="9" t="s">
        <v>653</v>
      </c>
      <c r="G64" s="79" t="s">
        <v>1731</v>
      </c>
      <c r="H64" s="5" t="s">
        <v>166</v>
      </c>
      <c r="I64" s="58" t="s">
        <v>2083</v>
      </c>
      <c r="J64" s="6" t="s">
        <v>1684</v>
      </c>
      <c r="K64" s="56" t="s">
        <v>111</v>
      </c>
      <c r="L64" s="60">
        <v>3139</v>
      </c>
      <c r="M64" s="367"/>
      <c r="N64" s="7"/>
      <c r="O64" s="24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4"/>
    </row>
    <row r="65" spans="1:28" s="2" customFormat="1" ht="20.100000000000001" customHeight="1" x14ac:dyDescent="0.3">
      <c r="A65" s="32" t="s">
        <v>1684</v>
      </c>
      <c r="B65" s="31" t="s">
        <v>1685</v>
      </c>
      <c r="C65" s="5" t="s">
        <v>565</v>
      </c>
      <c r="D65" s="10"/>
      <c r="E65" s="10"/>
      <c r="F65" s="9" t="s">
        <v>654</v>
      </c>
      <c r="G65" s="79" t="s">
        <v>1732</v>
      </c>
      <c r="H65" s="5" t="s">
        <v>166</v>
      </c>
      <c r="I65" s="58" t="s">
        <v>2083</v>
      </c>
      <c r="J65" s="6" t="s">
        <v>1684</v>
      </c>
      <c r="K65" s="56" t="s">
        <v>111</v>
      </c>
      <c r="L65" s="60">
        <v>3140</v>
      </c>
      <c r="M65" s="367"/>
      <c r="N65" s="7"/>
      <c r="O65" s="24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4"/>
    </row>
    <row r="66" spans="1:28" s="2" customFormat="1" ht="20.100000000000001" customHeight="1" x14ac:dyDescent="0.3">
      <c r="A66" s="32" t="s">
        <v>1684</v>
      </c>
      <c r="B66" s="31" t="s">
        <v>1685</v>
      </c>
      <c r="C66" s="5" t="s">
        <v>567</v>
      </c>
      <c r="D66" s="10"/>
      <c r="E66" s="10"/>
      <c r="F66" s="9" t="s">
        <v>655</v>
      </c>
      <c r="G66" s="79" t="s">
        <v>1733</v>
      </c>
      <c r="H66" s="5" t="s">
        <v>166</v>
      </c>
      <c r="I66" s="58" t="s">
        <v>2083</v>
      </c>
      <c r="J66" s="6" t="s">
        <v>1684</v>
      </c>
      <c r="K66" s="56" t="s">
        <v>111</v>
      </c>
      <c r="L66" s="60">
        <v>3141</v>
      </c>
      <c r="M66" s="367"/>
      <c r="N66" s="7"/>
      <c r="O66" s="24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4"/>
    </row>
    <row r="67" spans="1:28" s="2" customFormat="1" ht="20.100000000000001" customHeight="1" x14ac:dyDescent="0.3">
      <c r="A67" s="32" t="s">
        <v>1684</v>
      </c>
      <c r="B67" s="31" t="s">
        <v>1685</v>
      </c>
      <c r="C67" s="5" t="s">
        <v>568</v>
      </c>
      <c r="D67" s="10"/>
      <c r="E67" s="10"/>
      <c r="F67" s="9" t="s">
        <v>656</v>
      </c>
      <c r="G67" s="79" t="s">
        <v>1734</v>
      </c>
      <c r="H67" s="5" t="s">
        <v>166</v>
      </c>
      <c r="I67" s="58" t="s">
        <v>2083</v>
      </c>
      <c r="J67" s="6" t="s">
        <v>1684</v>
      </c>
      <c r="K67" s="56" t="s">
        <v>111</v>
      </c>
      <c r="L67" s="60">
        <v>3142</v>
      </c>
      <c r="M67" s="367"/>
      <c r="N67" s="7"/>
      <c r="O67" s="24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4"/>
    </row>
    <row r="68" spans="1:28" s="2" customFormat="1" ht="20.100000000000001" customHeight="1" x14ac:dyDescent="0.3">
      <c r="A68" s="32" t="s">
        <v>1684</v>
      </c>
      <c r="B68" s="31" t="s">
        <v>1685</v>
      </c>
      <c r="C68" s="5" t="s">
        <v>399</v>
      </c>
      <c r="D68" s="10"/>
      <c r="E68" s="10"/>
      <c r="F68" s="9" t="s">
        <v>541</v>
      </c>
      <c r="G68" s="79" t="s">
        <v>1735</v>
      </c>
      <c r="H68" s="5" t="s">
        <v>166</v>
      </c>
      <c r="I68" s="58" t="s">
        <v>2083</v>
      </c>
      <c r="J68" s="6" t="s">
        <v>1684</v>
      </c>
      <c r="K68" s="56" t="s">
        <v>111</v>
      </c>
      <c r="L68" s="60">
        <v>3143</v>
      </c>
      <c r="M68" s="367"/>
      <c r="N68" s="7"/>
      <c r="O68" s="24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4"/>
    </row>
    <row r="69" spans="1:28" s="2" customFormat="1" ht="20.100000000000001" customHeight="1" x14ac:dyDescent="0.3">
      <c r="A69" s="32" t="s">
        <v>1684</v>
      </c>
      <c r="B69" s="31" t="s">
        <v>1685</v>
      </c>
      <c r="C69" s="5" t="s">
        <v>562</v>
      </c>
      <c r="D69" s="10"/>
      <c r="E69" s="10"/>
      <c r="F69" s="9" t="s">
        <v>657</v>
      </c>
      <c r="G69" s="79" t="s">
        <v>1736</v>
      </c>
      <c r="H69" s="5" t="s">
        <v>166</v>
      </c>
      <c r="I69" s="58" t="s">
        <v>2083</v>
      </c>
      <c r="J69" s="6" t="s">
        <v>1684</v>
      </c>
      <c r="K69" s="56" t="s">
        <v>111</v>
      </c>
      <c r="L69" s="60">
        <v>3144</v>
      </c>
      <c r="M69" s="367"/>
      <c r="N69" s="7"/>
      <c r="O69" s="24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4"/>
    </row>
    <row r="70" spans="1:28" s="2" customFormat="1" ht="20.100000000000001" customHeight="1" x14ac:dyDescent="0.3">
      <c r="A70" s="32" t="s">
        <v>1684</v>
      </c>
      <c r="B70" s="31" t="s">
        <v>1685</v>
      </c>
      <c r="C70" s="5" t="s">
        <v>563</v>
      </c>
      <c r="D70" s="10"/>
      <c r="E70" s="10"/>
      <c r="F70" s="9" t="s">
        <v>658</v>
      </c>
      <c r="G70" s="79" t="s">
        <v>1737</v>
      </c>
      <c r="H70" s="5" t="s">
        <v>166</v>
      </c>
      <c r="I70" s="58" t="s">
        <v>2083</v>
      </c>
      <c r="J70" s="6" t="s">
        <v>1684</v>
      </c>
      <c r="K70" s="56" t="s">
        <v>111</v>
      </c>
      <c r="L70" s="60">
        <v>3145</v>
      </c>
      <c r="M70" s="367"/>
      <c r="N70" s="7"/>
      <c r="O70" s="24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4"/>
    </row>
    <row r="71" spans="1:28" s="2" customFormat="1" ht="20.100000000000001" customHeight="1" x14ac:dyDescent="0.3">
      <c r="A71" s="32" t="s">
        <v>1684</v>
      </c>
      <c r="B71" s="31" t="s">
        <v>1685</v>
      </c>
      <c r="C71" s="5" t="s">
        <v>1</v>
      </c>
      <c r="D71" s="10"/>
      <c r="E71" s="10"/>
      <c r="F71" s="9" t="s">
        <v>525</v>
      </c>
      <c r="G71" s="79" t="s">
        <v>1738</v>
      </c>
      <c r="H71" s="5" t="s">
        <v>166</v>
      </c>
      <c r="I71" s="58" t="s">
        <v>2083</v>
      </c>
      <c r="J71" s="6" t="s">
        <v>1684</v>
      </c>
      <c r="K71" s="56" t="s">
        <v>111</v>
      </c>
      <c r="L71" s="60">
        <v>3146</v>
      </c>
      <c r="M71" s="367"/>
      <c r="N71" s="7"/>
      <c r="O71" s="24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4"/>
    </row>
    <row r="72" spans="1:28" s="2" customFormat="1" ht="20.100000000000001" customHeight="1" x14ac:dyDescent="0.3">
      <c r="A72" s="32" t="s">
        <v>1684</v>
      </c>
      <c r="B72" s="31" t="s">
        <v>1685</v>
      </c>
      <c r="C72" s="5" t="s">
        <v>200</v>
      </c>
      <c r="D72" s="10"/>
      <c r="E72" s="10"/>
      <c r="F72" s="9" t="s">
        <v>522</v>
      </c>
      <c r="G72" s="79" t="s">
        <v>1739</v>
      </c>
      <c r="H72" s="5" t="s">
        <v>166</v>
      </c>
      <c r="I72" s="58" t="s">
        <v>2083</v>
      </c>
      <c r="J72" s="6" t="s">
        <v>1684</v>
      </c>
      <c r="K72" s="56" t="s">
        <v>111</v>
      </c>
      <c r="L72" s="60">
        <v>3147</v>
      </c>
      <c r="M72" s="367"/>
      <c r="N72" s="7"/>
      <c r="O72" s="24"/>
      <c r="P72" s="13"/>
      <c r="Q72" s="27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4"/>
    </row>
    <row r="73" spans="1:28" s="327" customFormat="1" ht="20.100000000000001" customHeight="1" x14ac:dyDescent="0.3">
      <c r="A73" s="54" t="s">
        <v>1684</v>
      </c>
      <c r="B73" s="409" t="s">
        <v>1685</v>
      </c>
      <c r="C73" s="233" t="s">
        <v>5246</v>
      </c>
      <c r="D73" s="402"/>
      <c r="E73" s="402"/>
      <c r="F73" s="403" t="s">
        <v>5248</v>
      </c>
      <c r="G73" s="403" t="s">
        <v>5280</v>
      </c>
      <c r="H73" s="410" t="s">
        <v>166</v>
      </c>
      <c r="I73" s="321" t="s">
        <v>2083</v>
      </c>
      <c r="J73" s="7" t="s">
        <v>1684</v>
      </c>
      <c r="K73" s="322" t="s">
        <v>111</v>
      </c>
      <c r="L73" s="323">
        <v>3148</v>
      </c>
      <c r="M73" s="367"/>
      <c r="N73" s="7"/>
      <c r="AB73" s="326"/>
    </row>
    <row r="74" spans="1:28" s="2" customFormat="1" ht="20.100000000000001" customHeight="1" x14ac:dyDescent="0.3">
      <c r="A74" s="191" t="s">
        <v>1684</v>
      </c>
      <c r="B74" s="288" t="s">
        <v>1685</v>
      </c>
      <c r="C74" s="269" t="s">
        <v>4896</v>
      </c>
      <c r="D74" s="291"/>
      <c r="E74" s="291"/>
      <c r="F74" s="300" t="s">
        <v>5249</v>
      </c>
      <c r="G74" s="300" t="s">
        <v>5281</v>
      </c>
      <c r="H74" s="344" t="s">
        <v>166</v>
      </c>
      <c r="I74" s="196" t="s">
        <v>2083</v>
      </c>
      <c r="J74" s="197" t="s">
        <v>1684</v>
      </c>
      <c r="K74" s="198" t="s">
        <v>111</v>
      </c>
      <c r="L74" s="199">
        <v>3149</v>
      </c>
      <c r="M74" s="200"/>
      <c r="N74" s="197"/>
      <c r="O74" s="1"/>
      <c r="AB74" s="4"/>
    </row>
    <row r="75" spans="1:28" s="2" customFormat="1" ht="20.100000000000001" customHeight="1" x14ac:dyDescent="0.3">
      <c r="A75" s="191" t="s">
        <v>1684</v>
      </c>
      <c r="B75" s="288" t="s">
        <v>1685</v>
      </c>
      <c r="C75" s="269" t="s">
        <v>4896</v>
      </c>
      <c r="D75" s="291"/>
      <c r="E75" s="291"/>
      <c r="F75" s="300" t="s">
        <v>5250</v>
      </c>
      <c r="G75" s="300" t="s">
        <v>5282</v>
      </c>
      <c r="H75" s="344" t="s">
        <v>166</v>
      </c>
      <c r="I75" s="196" t="s">
        <v>2083</v>
      </c>
      <c r="J75" s="197" t="s">
        <v>1684</v>
      </c>
      <c r="K75" s="198" t="s">
        <v>111</v>
      </c>
      <c r="L75" s="199">
        <v>3150</v>
      </c>
      <c r="M75" s="200"/>
      <c r="N75" s="197"/>
      <c r="O75" s="1"/>
      <c r="AB75" s="4"/>
    </row>
    <row r="76" spans="1:28" s="2" customFormat="1" ht="20.100000000000001" customHeight="1" x14ac:dyDescent="0.3">
      <c r="A76" s="191" t="s">
        <v>1684</v>
      </c>
      <c r="B76" s="288" t="s">
        <v>1685</v>
      </c>
      <c r="C76" s="269" t="s">
        <v>4896</v>
      </c>
      <c r="D76" s="291"/>
      <c r="E76" s="291"/>
      <c r="F76" s="300" t="s">
        <v>5251</v>
      </c>
      <c r="G76" s="300" t="s">
        <v>5283</v>
      </c>
      <c r="H76" s="344" t="s">
        <v>166</v>
      </c>
      <c r="I76" s="196" t="s">
        <v>2083</v>
      </c>
      <c r="J76" s="197" t="s">
        <v>1684</v>
      </c>
      <c r="K76" s="198" t="s">
        <v>111</v>
      </c>
      <c r="L76" s="199">
        <v>3151</v>
      </c>
      <c r="M76" s="200"/>
      <c r="N76" s="197"/>
      <c r="O76" s="1"/>
      <c r="AB76" s="4"/>
    </row>
    <row r="77" spans="1:28" s="2" customFormat="1" ht="20.100000000000001" customHeight="1" x14ac:dyDescent="0.3">
      <c r="A77" s="191" t="s">
        <v>1684</v>
      </c>
      <c r="B77" s="288" t="s">
        <v>1685</v>
      </c>
      <c r="C77" s="269" t="s">
        <v>4896</v>
      </c>
      <c r="D77" s="291"/>
      <c r="E77" s="291"/>
      <c r="F77" s="300" t="s">
        <v>5252</v>
      </c>
      <c r="G77" s="300" t="s">
        <v>5284</v>
      </c>
      <c r="H77" s="344" t="s">
        <v>166</v>
      </c>
      <c r="I77" s="196" t="s">
        <v>2083</v>
      </c>
      <c r="J77" s="197" t="s">
        <v>1684</v>
      </c>
      <c r="K77" s="198" t="s">
        <v>111</v>
      </c>
      <c r="L77" s="199">
        <v>3152</v>
      </c>
      <c r="M77" s="200"/>
      <c r="N77" s="197"/>
      <c r="O77" s="1"/>
      <c r="AB77" s="4"/>
    </row>
    <row r="78" spans="1:28" s="2" customFormat="1" ht="20.100000000000001" customHeight="1" x14ac:dyDescent="0.3">
      <c r="A78" s="191" t="s">
        <v>1684</v>
      </c>
      <c r="B78" s="288" t="s">
        <v>1685</v>
      </c>
      <c r="C78" s="269" t="s">
        <v>4896</v>
      </c>
      <c r="D78" s="291"/>
      <c r="E78" s="291"/>
      <c r="F78" s="300" t="s">
        <v>5253</v>
      </c>
      <c r="G78" s="300" t="s">
        <v>5285</v>
      </c>
      <c r="H78" s="344" t="s">
        <v>166</v>
      </c>
      <c r="I78" s="196" t="s">
        <v>2083</v>
      </c>
      <c r="J78" s="197" t="s">
        <v>1684</v>
      </c>
      <c r="K78" s="198" t="s">
        <v>111</v>
      </c>
      <c r="L78" s="199">
        <v>3153</v>
      </c>
      <c r="M78" s="200"/>
      <c r="N78" s="197"/>
      <c r="O78" s="1"/>
      <c r="AB78" s="4"/>
    </row>
    <row r="79" spans="1:28" s="2" customForma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"/>
      <c r="N79" s="3"/>
      <c r="O79" s="1"/>
      <c r="AB79" s="4"/>
    </row>
    <row r="80" spans="1:28" s="2" customForma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"/>
      <c r="N80" s="3"/>
      <c r="O80" s="1"/>
      <c r="AB80" s="4"/>
    </row>
    <row r="81" spans="1:28" s="2" customForma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"/>
      <c r="N81" s="3"/>
      <c r="O81" s="1"/>
      <c r="AB81" s="4"/>
    </row>
    <row r="82" spans="1:28" s="2" customForma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"/>
      <c r="N82" s="3"/>
      <c r="O82" s="1"/>
      <c r="AB82" s="4"/>
    </row>
    <row r="83" spans="1:28" s="2" customForma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"/>
      <c r="N83" s="3"/>
      <c r="O83" s="1"/>
      <c r="AB83" s="4"/>
    </row>
    <row r="84" spans="1:28" s="2" customForma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"/>
      <c r="N84" s="3"/>
      <c r="O84" s="1"/>
      <c r="AB84" s="4"/>
    </row>
    <row r="85" spans="1:28" s="2" customForma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"/>
      <c r="N85" s="3"/>
      <c r="O85" s="1"/>
      <c r="AB85" s="4"/>
    </row>
    <row r="86" spans="1:28" s="2" customForma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"/>
      <c r="N86" s="3"/>
      <c r="O86" s="1"/>
      <c r="AB86" s="4"/>
    </row>
    <row r="87" spans="1:28" s="2" customForma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"/>
      <c r="N87" s="3"/>
      <c r="O87" s="1"/>
      <c r="AB87" s="4"/>
    </row>
    <row r="88" spans="1:28" s="2" customForma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3"/>
      <c r="N88" s="3"/>
      <c r="O88" s="1"/>
      <c r="AB88" s="4"/>
    </row>
    <row r="89" spans="1:28" s="2" customForma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"/>
      <c r="N89" s="3"/>
      <c r="O89" s="1"/>
      <c r="AB89" s="4"/>
    </row>
    <row r="90" spans="1:28" s="2" customForma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"/>
      <c r="N90" s="3"/>
      <c r="O90" s="1"/>
      <c r="AB90" s="4"/>
    </row>
  </sheetData>
  <sheetProtection selectLockedCells="1" selectUnlockedCells="1"/>
  <mergeCells count="22">
    <mergeCell ref="M42:N42"/>
    <mergeCell ref="M25:N25"/>
    <mergeCell ref="M34:N34"/>
    <mergeCell ref="M35:N35"/>
    <mergeCell ref="M36:N36"/>
    <mergeCell ref="M37:N37"/>
    <mergeCell ref="G3:H3"/>
    <mergeCell ref="A22:N22"/>
    <mergeCell ref="A39:N39"/>
    <mergeCell ref="A49:N49"/>
    <mergeCell ref="U3:AA3"/>
    <mergeCell ref="C4:G4"/>
    <mergeCell ref="I4:N4"/>
    <mergeCell ref="A6:N6"/>
    <mergeCell ref="A13:N13"/>
    <mergeCell ref="A21:N21"/>
    <mergeCell ref="A1:B4"/>
    <mergeCell ref="C1:J1"/>
    <mergeCell ref="K1:N2"/>
    <mergeCell ref="C2:J2"/>
    <mergeCell ref="I3:N3"/>
    <mergeCell ref="C3:F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7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4910-466C-4D2E-A783-125E5A9F4B21}">
  <sheetPr>
    <pageSetUpPr fitToPage="1"/>
  </sheetPr>
  <dimension ref="A1:AT126"/>
  <sheetViews>
    <sheetView view="pageBreakPreview" topLeftCell="F1" zoomScale="85" zoomScaleNormal="75" zoomScaleSheetLayoutView="85" workbookViewId="0">
      <pane ySplit="5" topLeftCell="A30" activePane="bottomLeft" state="frozen"/>
      <selection activeCell="A15" sqref="A15:J15"/>
      <selection pane="bottomLeft" activeCell="M40" sqref="M40:N40"/>
    </sheetView>
  </sheetViews>
  <sheetFormatPr defaultRowHeight="14.4" x14ac:dyDescent="0.3"/>
  <cols>
    <col min="1" max="1" width="5.109375" style="1" bestFit="1" customWidth="1"/>
    <col min="2" max="2" width="8.109375" style="1" bestFit="1" customWidth="1"/>
    <col min="3" max="3" width="61" style="1" bestFit="1" customWidth="1"/>
    <col min="4" max="4" width="8.21875" style="1" bestFit="1" customWidth="1"/>
    <col min="5" max="5" width="6.6640625" style="1" bestFit="1" customWidth="1"/>
    <col min="6" max="6" width="36" style="1" bestFit="1" customWidth="1"/>
    <col min="7" max="7" width="51.6640625" style="1" bestFit="1" customWidth="1"/>
    <col min="8" max="8" width="23.44140625" style="1" bestFit="1" customWidth="1"/>
    <col min="9" max="9" width="14.5546875" style="1" bestFit="1" customWidth="1"/>
    <col min="10" max="10" width="8.21875" style="1" bestFit="1" customWidth="1"/>
    <col min="11" max="11" width="11.21875" style="1" bestFit="1" customWidth="1"/>
    <col min="12" max="12" width="10.33203125" style="1" bestFit="1" customWidth="1"/>
    <col min="13" max="14" width="3.5546875" style="3" bestFit="1" customWidth="1"/>
    <col min="15" max="15" width="71.6640625" style="1" bestFit="1" customWidth="1"/>
    <col min="16" max="16" width="36.44140625" style="2" bestFit="1" customWidth="1"/>
    <col min="17" max="17" width="13.33203125" style="2" customWidth="1"/>
    <col min="18" max="18" width="15" style="2" customWidth="1"/>
    <col min="19" max="19" width="31.44140625" style="2" bestFit="1" customWidth="1"/>
    <col min="20" max="20" width="52.109375" style="2" customWidth="1"/>
    <col min="21" max="21" width="14.5546875" style="2" customWidth="1"/>
    <col min="22" max="22" width="16.5546875" style="2" customWidth="1"/>
    <col min="23" max="23" width="10.44140625" style="2" customWidth="1"/>
    <col min="24" max="24" width="10.88671875" style="2" customWidth="1"/>
    <col min="25" max="25" width="7.88671875" style="2" customWidth="1"/>
    <col min="26" max="26" width="4.5546875" style="2" customWidth="1"/>
    <col min="27" max="46" width="8.88671875" style="2"/>
    <col min="47" max="16384" width="8.88671875" style="1"/>
  </cols>
  <sheetData>
    <row r="1" spans="1:28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411</v>
      </c>
      <c r="L1" s="465"/>
      <c r="M1" s="465"/>
      <c r="N1" s="465"/>
    </row>
    <row r="2" spans="1:28" ht="31.8" customHeight="1" x14ac:dyDescent="0.3">
      <c r="A2" s="458"/>
      <c r="B2" s="459"/>
      <c r="C2" s="466" t="s">
        <v>1225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8" ht="28.8" customHeight="1" x14ac:dyDescent="0.25">
      <c r="A3" s="458"/>
      <c r="B3" s="459"/>
      <c r="C3" s="469" t="s">
        <v>4839</v>
      </c>
      <c r="D3" s="469"/>
      <c r="E3" s="469"/>
      <c r="F3" s="469"/>
      <c r="G3" s="470" t="str">
        <f>Capa!G83</f>
        <v>IP:10.39.13.31</v>
      </c>
      <c r="H3" s="471"/>
      <c r="I3" s="468" t="s">
        <v>63</v>
      </c>
      <c r="J3" s="468"/>
      <c r="K3" s="468"/>
      <c r="L3" s="468"/>
      <c r="M3" s="468"/>
      <c r="N3" s="468"/>
      <c r="O3" s="20"/>
      <c r="P3" s="13"/>
      <c r="Q3" s="13"/>
      <c r="R3" s="13"/>
      <c r="S3" s="13"/>
      <c r="T3" s="13"/>
      <c r="U3" s="449"/>
      <c r="V3" s="449"/>
      <c r="W3" s="449"/>
      <c r="X3" s="449"/>
      <c r="Y3" s="449"/>
      <c r="Z3" s="449"/>
      <c r="AA3" s="449"/>
    </row>
    <row r="4" spans="1:28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8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21"/>
      <c r="P5" s="13"/>
      <c r="Q5" s="13"/>
      <c r="R5" s="13"/>
      <c r="S5" s="22"/>
      <c r="T5" s="13"/>
      <c r="U5" s="13"/>
      <c r="V5" s="13"/>
      <c r="W5" s="13"/>
      <c r="X5" s="13"/>
      <c r="Y5" s="13"/>
      <c r="Z5" s="13"/>
      <c r="AA5" s="13"/>
      <c r="AB5" s="4"/>
    </row>
    <row r="6" spans="1:28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2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4"/>
    </row>
    <row r="7" spans="1:28" ht="20.100000000000001" customHeight="1" x14ac:dyDescent="0.3">
      <c r="A7" s="32" t="s">
        <v>1226</v>
      </c>
      <c r="B7" s="31" t="s">
        <v>1227</v>
      </c>
      <c r="C7" s="5" t="s">
        <v>46</v>
      </c>
      <c r="D7" s="10" t="s">
        <v>551</v>
      </c>
      <c r="E7" s="10"/>
      <c r="F7" s="9" t="s">
        <v>425</v>
      </c>
      <c r="G7" s="9" t="s">
        <v>1228</v>
      </c>
      <c r="H7" s="5"/>
      <c r="I7" s="56" t="s">
        <v>1920</v>
      </c>
      <c r="J7" s="6" t="s">
        <v>1226</v>
      </c>
      <c r="K7" s="56" t="s">
        <v>111</v>
      </c>
      <c r="L7" s="60">
        <v>2500</v>
      </c>
      <c r="M7" s="367"/>
      <c r="N7" s="6"/>
      <c r="O7" s="2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4"/>
    </row>
    <row r="8" spans="1:28" ht="20.100000000000001" customHeight="1" x14ac:dyDescent="0.3">
      <c r="A8" s="32" t="s">
        <v>1226</v>
      </c>
      <c r="B8" s="31" t="s">
        <v>1227</v>
      </c>
      <c r="C8" s="5" t="s">
        <v>45</v>
      </c>
      <c r="D8" s="10" t="s">
        <v>552</v>
      </c>
      <c r="E8" s="10"/>
      <c r="F8" s="9" t="s">
        <v>426</v>
      </c>
      <c r="G8" s="9" t="s">
        <v>1229</v>
      </c>
      <c r="H8" s="5"/>
      <c r="I8" s="56" t="s">
        <v>1920</v>
      </c>
      <c r="J8" s="6" t="s">
        <v>1226</v>
      </c>
      <c r="K8" s="56" t="s">
        <v>111</v>
      </c>
      <c r="L8" s="60">
        <v>2501</v>
      </c>
      <c r="M8" s="367"/>
      <c r="N8" s="6"/>
      <c r="O8" s="24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4"/>
    </row>
    <row r="9" spans="1:28" ht="20.100000000000001" customHeight="1" x14ac:dyDescent="0.3">
      <c r="A9" s="32" t="s">
        <v>1226</v>
      </c>
      <c r="B9" s="31" t="s">
        <v>1227</v>
      </c>
      <c r="C9" s="5" t="s">
        <v>44</v>
      </c>
      <c r="D9" s="10" t="s">
        <v>553</v>
      </c>
      <c r="E9" s="10"/>
      <c r="F9" s="9" t="s">
        <v>427</v>
      </c>
      <c r="G9" s="9" t="s">
        <v>1230</v>
      </c>
      <c r="H9" s="5"/>
      <c r="I9" s="56" t="s">
        <v>1920</v>
      </c>
      <c r="J9" s="6" t="s">
        <v>1226</v>
      </c>
      <c r="K9" s="56" t="s">
        <v>111</v>
      </c>
      <c r="L9" s="60">
        <v>2502</v>
      </c>
      <c r="M9" s="367"/>
      <c r="N9" s="6"/>
      <c r="O9" s="2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4"/>
    </row>
    <row r="10" spans="1:28" ht="20.100000000000001" customHeight="1" x14ac:dyDescent="0.3">
      <c r="A10" s="93" t="s">
        <v>1226</v>
      </c>
      <c r="B10" s="94" t="s">
        <v>1227</v>
      </c>
      <c r="C10" s="95" t="s">
        <v>359</v>
      </c>
      <c r="D10" s="96"/>
      <c r="E10" s="96"/>
      <c r="F10" s="97" t="s">
        <v>421</v>
      </c>
      <c r="G10" s="97" t="s">
        <v>1231</v>
      </c>
      <c r="H10" s="95"/>
      <c r="I10" s="98" t="s">
        <v>1920</v>
      </c>
      <c r="J10" s="99" t="s">
        <v>1226</v>
      </c>
      <c r="K10" s="98" t="s">
        <v>111</v>
      </c>
      <c r="L10" s="508" t="s">
        <v>1032</v>
      </c>
      <c r="M10" s="509"/>
      <c r="N10" s="510"/>
      <c r="O10" s="2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"/>
    </row>
    <row r="11" spans="1:28" ht="20.100000000000001" customHeight="1" x14ac:dyDescent="0.3">
      <c r="A11" s="93" t="s">
        <v>1226</v>
      </c>
      <c r="B11" s="94" t="s">
        <v>1227</v>
      </c>
      <c r="C11" s="95" t="s">
        <v>360</v>
      </c>
      <c r="D11" s="96"/>
      <c r="E11" s="96"/>
      <c r="F11" s="97" t="s">
        <v>422</v>
      </c>
      <c r="G11" s="97" t="s">
        <v>1232</v>
      </c>
      <c r="H11" s="95"/>
      <c r="I11" s="98" t="s">
        <v>1920</v>
      </c>
      <c r="J11" s="99" t="s">
        <v>1226</v>
      </c>
      <c r="K11" s="98" t="s">
        <v>111</v>
      </c>
      <c r="L11" s="508" t="s">
        <v>1032</v>
      </c>
      <c r="M11" s="509"/>
      <c r="N11" s="510"/>
      <c r="O11" s="2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4"/>
    </row>
    <row r="12" spans="1:28" ht="20.100000000000001" customHeight="1" x14ac:dyDescent="0.3">
      <c r="A12" s="93" t="s">
        <v>1226</v>
      </c>
      <c r="B12" s="94" t="s">
        <v>1227</v>
      </c>
      <c r="C12" s="95" t="s">
        <v>361</v>
      </c>
      <c r="D12" s="96"/>
      <c r="E12" s="96"/>
      <c r="F12" s="97" t="s">
        <v>423</v>
      </c>
      <c r="G12" s="97" t="s">
        <v>1233</v>
      </c>
      <c r="H12" s="95"/>
      <c r="I12" s="98" t="s">
        <v>1920</v>
      </c>
      <c r="J12" s="99" t="s">
        <v>1226</v>
      </c>
      <c r="K12" s="98" t="s">
        <v>111</v>
      </c>
      <c r="L12" s="508" t="s">
        <v>1032</v>
      </c>
      <c r="M12" s="509"/>
      <c r="N12" s="510"/>
      <c r="O12" s="2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"/>
    </row>
    <row r="13" spans="1:28" ht="20.100000000000001" customHeight="1" x14ac:dyDescent="0.3">
      <c r="A13" s="93" t="s">
        <v>1226</v>
      </c>
      <c r="B13" s="94" t="s">
        <v>1227</v>
      </c>
      <c r="C13" s="95" t="s">
        <v>379</v>
      </c>
      <c r="D13" s="96"/>
      <c r="E13" s="96"/>
      <c r="F13" s="97" t="s">
        <v>424</v>
      </c>
      <c r="G13" s="97" t="s">
        <v>1234</v>
      </c>
      <c r="H13" s="95"/>
      <c r="I13" s="98" t="s">
        <v>1920</v>
      </c>
      <c r="J13" s="99" t="s">
        <v>1226</v>
      </c>
      <c r="K13" s="98" t="s">
        <v>111</v>
      </c>
      <c r="L13" s="508" t="s">
        <v>1032</v>
      </c>
      <c r="M13" s="509"/>
      <c r="N13" s="510"/>
      <c r="O13" s="2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4"/>
    </row>
    <row r="14" spans="1:28" ht="20.100000000000001" customHeight="1" x14ac:dyDescent="0.3">
      <c r="A14" s="32" t="s">
        <v>1226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79" t="s">
        <v>1235</v>
      </c>
      <c r="H14" s="5"/>
      <c r="I14" s="56" t="s">
        <v>1920</v>
      </c>
      <c r="J14" s="6" t="s">
        <v>1226</v>
      </c>
      <c r="K14" s="56" t="s">
        <v>111</v>
      </c>
      <c r="L14" s="60">
        <v>2503</v>
      </c>
      <c r="M14" s="367"/>
      <c r="N14" s="6"/>
      <c r="O14" s="2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4"/>
    </row>
    <row r="15" spans="1:28" s="2" customFormat="1" ht="20.100000000000001" customHeight="1" x14ac:dyDescent="0.3">
      <c r="A15" s="32" t="s">
        <v>1226</v>
      </c>
      <c r="B15" s="31" t="s">
        <v>1227</v>
      </c>
      <c r="C15" s="5" t="s">
        <v>38</v>
      </c>
      <c r="D15" s="10"/>
      <c r="E15" s="10"/>
      <c r="F15" s="9" t="s">
        <v>126</v>
      </c>
      <c r="G15" s="79" t="s">
        <v>1236</v>
      </c>
      <c r="H15" s="5"/>
      <c r="I15" s="56" t="s">
        <v>1920</v>
      </c>
      <c r="J15" s="6" t="s">
        <v>1226</v>
      </c>
      <c r="K15" s="56" t="s">
        <v>111</v>
      </c>
      <c r="L15" s="60">
        <v>2504</v>
      </c>
      <c r="M15" s="367"/>
      <c r="N15" s="6"/>
      <c r="O15" s="2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4"/>
    </row>
    <row r="16" spans="1:28" s="2" customFormat="1" ht="20.100000000000001" customHeight="1" x14ac:dyDescent="0.3">
      <c r="A16" s="32" t="s">
        <v>1226</v>
      </c>
      <c r="B16" s="31" t="s">
        <v>1227</v>
      </c>
      <c r="C16" s="5" t="s">
        <v>37</v>
      </c>
      <c r="D16" s="10"/>
      <c r="E16" s="10"/>
      <c r="F16" s="9" t="s">
        <v>128</v>
      </c>
      <c r="G16" s="79" t="s">
        <v>1237</v>
      </c>
      <c r="H16" s="5"/>
      <c r="I16" s="56" t="s">
        <v>1920</v>
      </c>
      <c r="J16" s="6" t="s">
        <v>1226</v>
      </c>
      <c r="K16" s="56" t="s">
        <v>111</v>
      </c>
      <c r="L16" s="60">
        <v>2505</v>
      </c>
      <c r="M16" s="367"/>
      <c r="N16" s="6"/>
      <c r="O16" s="2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4"/>
    </row>
    <row r="17" spans="1:28" s="2" customFormat="1" ht="20.100000000000001" customHeight="1" x14ac:dyDescent="0.25">
      <c r="A17" s="443" t="s">
        <v>59</v>
      </c>
      <c r="B17" s="444"/>
      <c r="C17" s="444"/>
      <c r="D17" s="444"/>
      <c r="E17" s="444"/>
      <c r="F17" s="444"/>
      <c r="G17" s="444"/>
      <c r="H17" s="444"/>
      <c r="I17" s="444"/>
      <c r="J17" s="444"/>
      <c r="K17" s="444"/>
      <c r="L17" s="444"/>
      <c r="M17" s="444"/>
      <c r="N17" s="445"/>
      <c r="O17" s="23"/>
      <c r="P17" s="23"/>
      <c r="Q17" s="23"/>
      <c r="R17" s="23"/>
      <c r="S17" s="23"/>
      <c r="T17" s="23"/>
      <c r="U17" s="13"/>
      <c r="V17" s="13"/>
      <c r="W17" s="13"/>
      <c r="X17" s="13"/>
      <c r="Y17" s="13"/>
      <c r="Z17" s="13"/>
      <c r="AA17" s="13"/>
      <c r="AB17" s="4"/>
    </row>
    <row r="18" spans="1:28" s="2" customFormat="1" ht="20.100000000000001" customHeight="1" x14ac:dyDescent="0.3">
      <c r="A18" s="32" t="s">
        <v>1226</v>
      </c>
      <c r="B18" s="31" t="s">
        <v>1227</v>
      </c>
      <c r="C18" s="44" t="s">
        <v>1305</v>
      </c>
      <c r="D18" s="10"/>
      <c r="E18" s="10" t="s">
        <v>74</v>
      </c>
      <c r="F18" s="9" t="s">
        <v>431</v>
      </c>
      <c r="G18" s="79" t="s">
        <v>1238</v>
      </c>
      <c r="H18" s="84" t="s">
        <v>470</v>
      </c>
      <c r="I18" s="56" t="s">
        <v>2082</v>
      </c>
      <c r="J18" s="6" t="s">
        <v>1226</v>
      </c>
      <c r="K18" s="56" t="s">
        <v>160</v>
      </c>
      <c r="L18" s="60">
        <v>2500</v>
      </c>
      <c r="M18" s="367"/>
      <c r="N18" s="6"/>
      <c r="O18" s="2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4"/>
    </row>
    <row r="19" spans="1:28" s="2" customFormat="1" ht="20.100000000000001" customHeight="1" x14ac:dyDescent="0.3">
      <c r="A19" s="32" t="s">
        <v>1226</v>
      </c>
      <c r="B19" s="33" t="s">
        <v>1227</v>
      </c>
      <c r="C19" s="50" t="s">
        <v>500</v>
      </c>
      <c r="D19" s="63"/>
      <c r="E19" s="45"/>
      <c r="F19" s="377" t="s">
        <v>4975</v>
      </c>
      <c r="G19" s="404" t="s">
        <v>1239</v>
      </c>
      <c r="H19" s="47" t="s">
        <v>469</v>
      </c>
      <c r="I19" s="56" t="s">
        <v>2082</v>
      </c>
      <c r="J19" s="47" t="s">
        <v>1226</v>
      </c>
      <c r="K19" s="64" t="s">
        <v>160</v>
      </c>
      <c r="L19" s="60">
        <v>2501</v>
      </c>
      <c r="M19" s="370"/>
      <c r="N19" s="47"/>
      <c r="O19" s="2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4"/>
    </row>
    <row r="20" spans="1:28" s="2" customFormat="1" ht="20.100000000000001" customHeight="1" x14ac:dyDescent="0.3">
      <c r="A20" s="32" t="s">
        <v>1226</v>
      </c>
      <c r="B20" s="33" t="s">
        <v>1227</v>
      </c>
      <c r="C20" s="50" t="s">
        <v>377</v>
      </c>
      <c r="D20" s="51"/>
      <c r="E20" s="51"/>
      <c r="F20" s="319" t="s">
        <v>4976</v>
      </c>
      <c r="G20" s="404" t="s">
        <v>1240</v>
      </c>
      <c r="H20" s="47" t="s">
        <v>469</v>
      </c>
      <c r="I20" s="56" t="s">
        <v>2082</v>
      </c>
      <c r="J20" s="47" t="s">
        <v>1226</v>
      </c>
      <c r="K20" s="64" t="s">
        <v>160</v>
      </c>
      <c r="L20" s="60">
        <v>2502</v>
      </c>
      <c r="M20" s="371"/>
      <c r="N20" s="53"/>
      <c r="O20" s="2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4"/>
    </row>
    <row r="21" spans="1:28" s="2" customFormat="1" ht="20.100000000000001" customHeight="1" x14ac:dyDescent="0.3">
      <c r="A21" s="32" t="s">
        <v>1226</v>
      </c>
      <c r="B21" s="33" t="s">
        <v>1227</v>
      </c>
      <c r="C21" s="50" t="s">
        <v>471</v>
      </c>
      <c r="D21" s="51"/>
      <c r="E21" s="51"/>
      <c r="F21" s="319" t="s">
        <v>4977</v>
      </c>
      <c r="G21" s="404" t="s">
        <v>1241</v>
      </c>
      <c r="H21" s="47" t="s">
        <v>469</v>
      </c>
      <c r="I21" s="56" t="s">
        <v>2082</v>
      </c>
      <c r="J21" s="47" t="s">
        <v>1226</v>
      </c>
      <c r="K21" s="64" t="s">
        <v>160</v>
      </c>
      <c r="L21" s="60">
        <v>2503</v>
      </c>
      <c r="M21" s="371"/>
      <c r="N21" s="53"/>
      <c r="O21" s="2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4"/>
    </row>
    <row r="22" spans="1:28" s="2" customFormat="1" ht="20.100000000000001" customHeight="1" x14ac:dyDescent="0.3">
      <c r="A22" s="32" t="s">
        <v>1226</v>
      </c>
      <c r="B22" s="33" t="s">
        <v>1227</v>
      </c>
      <c r="C22" s="50" t="s">
        <v>380</v>
      </c>
      <c r="D22" s="51"/>
      <c r="E22" s="51"/>
      <c r="F22" s="319" t="s">
        <v>4978</v>
      </c>
      <c r="G22" s="320" t="s">
        <v>1245</v>
      </c>
      <c r="H22" s="47" t="s">
        <v>469</v>
      </c>
      <c r="I22" s="66" t="s">
        <v>2709</v>
      </c>
      <c r="J22" s="47" t="s">
        <v>1226</v>
      </c>
      <c r="K22" s="64" t="s">
        <v>160</v>
      </c>
      <c r="L22" s="60">
        <v>2504</v>
      </c>
      <c r="M22" s="371"/>
      <c r="N22" s="53"/>
      <c r="O22" s="24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4"/>
    </row>
    <row r="23" spans="1:28" s="2" customFormat="1" ht="20.100000000000001" customHeight="1" x14ac:dyDescent="0.3">
      <c r="A23" s="32" t="s">
        <v>1226</v>
      </c>
      <c r="B23" s="33" t="s">
        <v>1227</v>
      </c>
      <c r="C23" s="50" t="s">
        <v>381</v>
      </c>
      <c r="D23" s="51"/>
      <c r="E23" s="51"/>
      <c r="F23" s="319" t="s">
        <v>4979</v>
      </c>
      <c r="G23" s="320" t="s">
        <v>1246</v>
      </c>
      <c r="H23" s="47" t="s">
        <v>469</v>
      </c>
      <c r="I23" s="66" t="s">
        <v>2709</v>
      </c>
      <c r="J23" s="47" t="s">
        <v>1226</v>
      </c>
      <c r="K23" s="64" t="s">
        <v>160</v>
      </c>
      <c r="L23" s="60">
        <v>2505</v>
      </c>
      <c r="M23" s="371"/>
      <c r="N23" s="53"/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</row>
    <row r="24" spans="1:28" s="2" customFormat="1" ht="20.100000000000001" customHeight="1" x14ac:dyDescent="0.3">
      <c r="A24" s="32" t="s">
        <v>1226</v>
      </c>
      <c r="B24" s="33" t="s">
        <v>1227</v>
      </c>
      <c r="C24" s="50" t="s">
        <v>382</v>
      </c>
      <c r="D24" s="51"/>
      <c r="E24" s="51"/>
      <c r="F24" s="319" t="s">
        <v>4980</v>
      </c>
      <c r="G24" s="320" t="s">
        <v>1249</v>
      </c>
      <c r="H24" s="47" t="s">
        <v>469</v>
      </c>
      <c r="I24" s="66" t="s">
        <v>2709</v>
      </c>
      <c r="J24" s="47" t="s">
        <v>1226</v>
      </c>
      <c r="K24" s="64" t="s">
        <v>160</v>
      </c>
      <c r="L24" s="60">
        <v>2506</v>
      </c>
      <c r="M24" s="371"/>
      <c r="N24" s="53"/>
      <c r="O24" s="2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4"/>
    </row>
    <row r="25" spans="1:28" s="2" customFormat="1" ht="20.100000000000001" customHeight="1" x14ac:dyDescent="0.3">
      <c r="A25" s="32" t="s">
        <v>1226</v>
      </c>
      <c r="B25" s="33" t="s">
        <v>1227</v>
      </c>
      <c r="C25" s="50" t="s">
        <v>383</v>
      </c>
      <c r="D25" s="51"/>
      <c r="E25" s="51"/>
      <c r="F25" s="319" t="s">
        <v>4981</v>
      </c>
      <c r="G25" s="320" t="s">
        <v>5114</v>
      </c>
      <c r="H25" s="47" t="s">
        <v>469</v>
      </c>
      <c r="I25" s="66" t="s">
        <v>2709</v>
      </c>
      <c r="J25" s="47" t="s">
        <v>1226</v>
      </c>
      <c r="K25" s="64" t="s">
        <v>160</v>
      </c>
      <c r="L25" s="60">
        <v>2507</v>
      </c>
      <c r="M25" s="371"/>
      <c r="N25" s="53"/>
      <c r="O25" s="24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4"/>
    </row>
    <row r="26" spans="1:28" s="2" customFormat="1" ht="20.100000000000001" customHeight="1" x14ac:dyDescent="0.3">
      <c r="A26" s="32" t="s">
        <v>1226</v>
      </c>
      <c r="B26" s="33" t="s">
        <v>1227</v>
      </c>
      <c r="C26" s="50" t="s">
        <v>384</v>
      </c>
      <c r="D26" s="51"/>
      <c r="E26" s="51"/>
      <c r="F26" s="319" t="s">
        <v>4982</v>
      </c>
      <c r="G26" s="320" t="s">
        <v>5115</v>
      </c>
      <c r="H26" s="47" t="s">
        <v>469</v>
      </c>
      <c r="I26" s="66" t="s">
        <v>2709</v>
      </c>
      <c r="J26" s="47" t="s">
        <v>1226</v>
      </c>
      <c r="K26" s="64" t="s">
        <v>160</v>
      </c>
      <c r="L26" s="60">
        <v>2508</v>
      </c>
      <c r="M26" s="371"/>
      <c r="N26" s="53"/>
      <c r="O26" s="2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4"/>
    </row>
    <row r="27" spans="1:28" s="2" customFormat="1" ht="20.100000000000001" customHeight="1" x14ac:dyDescent="0.3">
      <c r="A27" s="32" t="s">
        <v>1226</v>
      </c>
      <c r="B27" s="33" t="s">
        <v>1227</v>
      </c>
      <c r="C27" s="50" t="s">
        <v>35</v>
      </c>
      <c r="D27" s="51"/>
      <c r="E27" s="51"/>
      <c r="F27" s="319" t="s">
        <v>4983</v>
      </c>
      <c r="G27" s="320" t="s">
        <v>1247</v>
      </c>
      <c r="H27" s="47" t="s">
        <v>469</v>
      </c>
      <c r="I27" s="56" t="s">
        <v>2082</v>
      </c>
      <c r="J27" s="47" t="s">
        <v>1226</v>
      </c>
      <c r="K27" s="64" t="s">
        <v>160</v>
      </c>
      <c r="L27" s="60">
        <v>2509</v>
      </c>
      <c r="M27" s="371"/>
      <c r="N27" s="53"/>
      <c r="O27" s="2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4"/>
    </row>
    <row r="28" spans="1:28" s="2" customFormat="1" ht="20.100000000000001" customHeight="1" x14ac:dyDescent="0.3">
      <c r="A28" s="32" t="s">
        <v>1226</v>
      </c>
      <c r="B28" s="78" t="s">
        <v>1227</v>
      </c>
      <c r="C28" s="68" t="s">
        <v>410</v>
      </c>
      <c r="D28" s="69"/>
      <c r="E28" s="69"/>
      <c r="F28" s="330" t="s">
        <v>4984</v>
      </c>
      <c r="G28" s="320" t="s">
        <v>1248</v>
      </c>
      <c r="H28" s="47" t="s">
        <v>469</v>
      </c>
      <c r="I28" s="56" t="s">
        <v>2082</v>
      </c>
      <c r="J28" s="47" t="s">
        <v>1226</v>
      </c>
      <c r="K28" s="64" t="s">
        <v>160</v>
      </c>
      <c r="L28" s="60">
        <v>2510</v>
      </c>
      <c r="M28" s="411"/>
      <c r="N28" s="89"/>
      <c r="O28" s="2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4"/>
    </row>
    <row r="29" spans="1:28" s="2" customFormat="1" ht="20.100000000000001" customHeight="1" x14ac:dyDescent="0.3">
      <c r="A29" s="304" t="s">
        <v>1226</v>
      </c>
      <c r="B29" s="304" t="s">
        <v>1227</v>
      </c>
      <c r="C29" s="314" t="s">
        <v>591</v>
      </c>
      <c r="D29" s="305"/>
      <c r="E29" s="305"/>
      <c r="F29" s="398" t="s">
        <v>4985</v>
      </c>
      <c r="G29" s="338" t="s">
        <v>5116</v>
      </c>
      <c r="H29" s="304" t="s">
        <v>590</v>
      </c>
      <c r="I29" s="315" t="s">
        <v>2709</v>
      </c>
      <c r="J29" s="533" t="s">
        <v>4296</v>
      </c>
      <c r="K29" s="533"/>
      <c r="L29" s="533"/>
      <c r="M29" s="533"/>
      <c r="N29" s="533"/>
      <c r="O29" s="2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4"/>
    </row>
    <row r="30" spans="1:28" s="2" customFormat="1" ht="20.100000000000001" customHeight="1" x14ac:dyDescent="0.3">
      <c r="A30" s="55" t="s">
        <v>1226</v>
      </c>
      <c r="B30" s="55" t="s">
        <v>1227</v>
      </c>
      <c r="C30" s="233" t="s">
        <v>34</v>
      </c>
      <c r="D30" s="399"/>
      <c r="E30" s="399"/>
      <c r="F30" s="319" t="s">
        <v>4993</v>
      </c>
      <c r="G30" s="320" t="s">
        <v>1242</v>
      </c>
      <c r="H30" s="55" t="s">
        <v>469</v>
      </c>
      <c r="I30" s="348" t="s">
        <v>2082</v>
      </c>
      <c r="J30" s="55" t="s">
        <v>1226</v>
      </c>
      <c r="K30" s="348" t="s">
        <v>160</v>
      </c>
      <c r="L30" s="55">
        <v>2511</v>
      </c>
      <c r="M30" s="412"/>
      <c r="N30" s="55"/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4"/>
    </row>
    <row r="31" spans="1:28" s="2" customFormat="1" ht="20.100000000000001" customHeight="1" x14ac:dyDescent="0.3">
      <c r="A31" s="191" t="s">
        <v>1226</v>
      </c>
      <c r="B31" s="271" t="s">
        <v>1227</v>
      </c>
      <c r="C31" s="269" t="s">
        <v>4896</v>
      </c>
      <c r="D31" s="305"/>
      <c r="E31" s="305"/>
      <c r="F31" s="273" t="s">
        <v>4986</v>
      </c>
      <c r="G31" s="306" t="s">
        <v>1243</v>
      </c>
      <c r="H31" s="271" t="s">
        <v>469</v>
      </c>
      <c r="I31" s="274" t="s">
        <v>2082</v>
      </c>
      <c r="J31" s="271" t="s">
        <v>1226</v>
      </c>
      <c r="K31" s="274" t="s">
        <v>160</v>
      </c>
      <c r="L31" s="271">
        <v>2512</v>
      </c>
      <c r="M31" s="304"/>
      <c r="N31" s="255"/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4"/>
    </row>
    <row r="32" spans="1:28" s="2" customFormat="1" ht="20.100000000000001" customHeight="1" x14ac:dyDescent="0.3">
      <c r="A32" s="191" t="s">
        <v>1226</v>
      </c>
      <c r="B32" s="271" t="s">
        <v>1227</v>
      </c>
      <c r="C32" s="269" t="s">
        <v>4896</v>
      </c>
      <c r="D32" s="305"/>
      <c r="E32" s="305"/>
      <c r="F32" s="273" t="s">
        <v>4987</v>
      </c>
      <c r="G32" s="306" t="s">
        <v>1244</v>
      </c>
      <c r="H32" s="271" t="s">
        <v>469</v>
      </c>
      <c r="I32" s="274" t="s">
        <v>2082</v>
      </c>
      <c r="J32" s="271" t="s">
        <v>1226</v>
      </c>
      <c r="K32" s="274" t="s">
        <v>160</v>
      </c>
      <c r="L32" s="271">
        <v>2513</v>
      </c>
      <c r="M32" s="304"/>
      <c r="N32" s="304"/>
      <c r="O32" s="2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4"/>
    </row>
    <row r="33" spans="1:28" s="2" customFormat="1" ht="20.100000000000001" customHeight="1" x14ac:dyDescent="0.25">
      <c r="A33" s="505" t="s">
        <v>78</v>
      </c>
      <c r="B33" s="506"/>
      <c r="C33" s="506"/>
      <c r="D33" s="506"/>
      <c r="E33" s="506"/>
      <c r="F33" s="506"/>
      <c r="G33" s="506"/>
      <c r="H33" s="506"/>
      <c r="I33" s="506"/>
      <c r="J33" s="506"/>
      <c r="K33" s="506"/>
      <c r="L33" s="506"/>
      <c r="M33" s="506"/>
      <c r="N33" s="507"/>
      <c r="O33" s="23"/>
      <c r="P33" s="23"/>
      <c r="Q33" s="23"/>
      <c r="R33" s="23"/>
      <c r="S33" s="23"/>
      <c r="T33" s="23"/>
      <c r="U33" s="13"/>
      <c r="V33" s="13"/>
      <c r="W33" s="13"/>
      <c r="X33" s="13"/>
      <c r="Y33" s="13"/>
      <c r="Z33" s="13"/>
      <c r="AA33" s="13"/>
      <c r="AB33" s="4"/>
    </row>
    <row r="34" spans="1:28" s="2" customFormat="1" ht="20.100000000000001" customHeight="1" x14ac:dyDescent="0.25">
      <c r="A34" s="511" t="s">
        <v>1306</v>
      </c>
      <c r="B34" s="512"/>
      <c r="C34" s="512"/>
      <c r="D34" s="512"/>
      <c r="E34" s="512"/>
      <c r="F34" s="512"/>
      <c r="G34" s="512"/>
      <c r="H34" s="512"/>
      <c r="I34" s="512"/>
      <c r="J34" s="512"/>
      <c r="K34" s="512"/>
      <c r="L34" s="512"/>
      <c r="M34" s="512"/>
      <c r="N34" s="513"/>
      <c r="O34" s="23"/>
      <c r="P34" s="23"/>
      <c r="Q34" s="23"/>
      <c r="R34" s="23"/>
      <c r="S34" s="23"/>
      <c r="T34" s="23"/>
      <c r="U34" s="13"/>
      <c r="V34" s="13"/>
      <c r="W34" s="13"/>
      <c r="X34" s="13"/>
      <c r="Y34" s="13"/>
      <c r="Z34" s="13"/>
      <c r="AA34" s="13"/>
      <c r="AB34" s="4"/>
    </row>
    <row r="35" spans="1:28" s="2" customFormat="1" ht="20.100000000000001" customHeight="1" x14ac:dyDescent="0.3">
      <c r="A35" s="35" t="s">
        <v>1226</v>
      </c>
      <c r="B35" s="36" t="s">
        <v>1227</v>
      </c>
      <c r="C35" s="37" t="s">
        <v>1307</v>
      </c>
      <c r="D35" s="38" t="s">
        <v>84</v>
      </c>
      <c r="E35" s="38"/>
      <c r="F35" s="39" t="s">
        <v>457</v>
      </c>
      <c r="G35" s="82" t="s">
        <v>1250</v>
      </c>
      <c r="H35" s="37" t="s">
        <v>146</v>
      </c>
      <c r="I35" s="58" t="s">
        <v>2083</v>
      </c>
      <c r="J35" s="6" t="s">
        <v>1226</v>
      </c>
      <c r="K35" s="56" t="s">
        <v>111</v>
      </c>
      <c r="L35" s="60">
        <v>2500</v>
      </c>
      <c r="M35" s="420"/>
      <c r="N35" s="396"/>
      <c r="O35" s="2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4"/>
    </row>
    <row r="36" spans="1:28" s="279" customFormat="1" ht="20.100000000000001" customHeight="1" x14ac:dyDescent="0.3">
      <c r="A36" s="54" t="s">
        <v>1226</v>
      </c>
      <c r="B36" s="378" t="s">
        <v>1227</v>
      </c>
      <c r="C36" s="233" t="s">
        <v>1308</v>
      </c>
      <c r="D36" s="296" t="s">
        <v>85</v>
      </c>
      <c r="E36" s="296"/>
      <c r="F36" s="376" t="s">
        <v>458</v>
      </c>
      <c r="G36" s="417" t="s">
        <v>1251</v>
      </c>
      <c r="H36" s="233" t="s">
        <v>147</v>
      </c>
      <c r="I36" s="321" t="s">
        <v>2083</v>
      </c>
      <c r="J36" s="7" t="s">
        <v>1226</v>
      </c>
      <c r="K36" s="322" t="s">
        <v>111</v>
      </c>
      <c r="L36" s="426">
        <v>2501</v>
      </c>
      <c r="M36" s="421"/>
      <c r="N36" s="419"/>
      <c r="O36" s="268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78"/>
    </row>
    <row r="37" spans="1:28" s="2" customFormat="1" ht="20.100000000000001" customHeight="1" x14ac:dyDescent="0.3">
      <c r="A37" s="88" t="s">
        <v>1226</v>
      </c>
      <c r="B37" s="246" t="s">
        <v>1227</v>
      </c>
      <c r="C37" s="247" t="s">
        <v>1309</v>
      </c>
      <c r="D37" s="248"/>
      <c r="E37" s="248"/>
      <c r="F37" s="249" t="s">
        <v>459</v>
      </c>
      <c r="G37" s="307" t="s">
        <v>1252</v>
      </c>
      <c r="H37" s="247" t="s">
        <v>148</v>
      </c>
      <c r="I37" s="105" t="s">
        <v>2083</v>
      </c>
      <c r="J37" s="106" t="s">
        <v>1226</v>
      </c>
      <c r="K37" s="107" t="s">
        <v>111</v>
      </c>
      <c r="L37" s="263">
        <v>2502</v>
      </c>
      <c r="M37" s="501" t="s">
        <v>65</v>
      </c>
      <c r="N37" s="502"/>
      <c r="O37" s="24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4"/>
    </row>
    <row r="38" spans="1:28" s="2" customFormat="1" ht="20.100000000000001" customHeight="1" x14ac:dyDescent="0.3">
      <c r="A38" s="32" t="s">
        <v>1226</v>
      </c>
      <c r="B38" s="31" t="s">
        <v>1227</v>
      </c>
      <c r="C38" s="5" t="s">
        <v>1310</v>
      </c>
      <c r="D38" s="10" t="s">
        <v>371</v>
      </c>
      <c r="E38" s="10"/>
      <c r="F38" s="9" t="s">
        <v>460</v>
      </c>
      <c r="G38" s="79" t="s">
        <v>1253</v>
      </c>
      <c r="H38" s="5" t="s">
        <v>148</v>
      </c>
      <c r="I38" s="58" t="s">
        <v>2083</v>
      </c>
      <c r="J38" s="6" t="s">
        <v>1226</v>
      </c>
      <c r="K38" s="56" t="s">
        <v>111</v>
      </c>
      <c r="L38" s="60">
        <v>2503</v>
      </c>
      <c r="M38" s="367"/>
      <c r="N38" s="7"/>
      <c r="O38" s="2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4"/>
    </row>
    <row r="39" spans="1:28" s="2" customFormat="1" ht="20.100000000000001" customHeight="1" x14ac:dyDescent="0.3">
      <c r="A39" s="32" t="s">
        <v>1226</v>
      </c>
      <c r="B39" s="31" t="s">
        <v>1227</v>
      </c>
      <c r="C39" s="5" t="s">
        <v>1311</v>
      </c>
      <c r="D39" s="10" t="s">
        <v>86</v>
      </c>
      <c r="E39" s="10"/>
      <c r="F39" s="9" t="s">
        <v>464</v>
      </c>
      <c r="G39" s="79" t="s">
        <v>1254</v>
      </c>
      <c r="H39" s="5" t="s">
        <v>148</v>
      </c>
      <c r="I39" s="58" t="s">
        <v>2083</v>
      </c>
      <c r="J39" s="6" t="s">
        <v>1226</v>
      </c>
      <c r="K39" s="56" t="s">
        <v>111</v>
      </c>
      <c r="L39" s="60">
        <v>2504</v>
      </c>
      <c r="M39" s="367"/>
      <c r="N39" s="7"/>
      <c r="O39" s="2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4"/>
    </row>
    <row r="40" spans="1:28" s="2" customFormat="1" ht="20.100000000000001" customHeight="1" x14ac:dyDescent="0.3">
      <c r="A40" s="32" t="s">
        <v>1226</v>
      </c>
      <c r="B40" s="31" t="s">
        <v>1227</v>
      </c>
      <c r="C40" s="5" t="s">
        <v>1312</v>
      </c>
      <c r="D40" s="10" t="s">
        <v>87</v>
      </c>
      <c r="E40" s="10"/>
      <c r="F40" s="9" t="s">
        <v>465</v>
      </c>
      <c r="G40" s="79" t="s">
        <v>1255</v>
      </c>
      <c r="H40" s="5" t="s">
        <v>2715</v>
      </c>
      <c r="I40" s="58" t="s">
        <v>2083</v>
      </c>
      <c r="J40" s="6" t="s">
        <v>1226</v>
      </c>
      <c r="K40" s="56" t="s">
        <v>111</v>
      </c>
      <c r="L40" s="60">
        <v>2505</v>
      </c>
      <c r="M40" s="534" t="s">
        <v>5374</v>
      </c>
      <c r="N40" s="535"/>
      <c r="O40" s="2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4"/>
    </row>
    <row r="41" spans="1:28" s="2" customFormat="1" ht="20.100000000000001" customHeight="1" x14ac:dyDescent="0.3">
      <c r="A41" s="32" t="s">
        <v>1226</v>
      </c>
      <c r="B41" s="31" t="s">
        <v>1227</v>
      </c>
      <c r="C41" s="5" t="s">
        <v>1313</v>
      </c>
      <c r="D41" s="10" t="s">
        <v>88</v>
      </c>
      <c r="E41" s="10"/>
      <c r="F41" s="9" t="s">
        <v>466</v>
      </c>
      <c r="G41" s="79" t="s">
        <v>1256</v>
      </c>
      <c r="H41" s="5" t="s">
        <v>148</v>
      </c>
      <c r="I41" s="58" t="s">
        <v>2083</v>
      </c>
      <c r="J41" s="6" t="s">
        <v>1226</v>
      </c>
      <c r="K41" s="56" t="s">
        <v>111</v>
      </c>
      <c r="L41" s="60">
        <v>2506</v>
      </c>
      <c r="M41" s="367"/>
      <c r="N41" s="7"/>
      <c r="O41" s="24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4"/>
    </row>
    <row r="42" spans="1:28" s="2" customFormat="1" ht="20.100000000000001" customHeight="1" x14ac:dyDescent="0.3">
      <c r="A42" s="32" t="s">
        <v>1226</v>
      </c>
      <c r="B42" s="31" t="s">
        <v>1227</v>
      </c>
      <c r="C42" s="5" t="s">
        <v>1314</v>
      </c>
      <c r="D42" s="10" t="s">
        <v>375</v>
      </c>
      <c r="E42" s="10"/>
      <c r="F42" s="46" t="s">
        <v>467</v>
      </c>
      <c r="G42" s="80" t="s">
        <v>1257</v>
      </c>
      <c r="H42" s="5" t="s">
        <v>148</v>
      </c>
      <c r="I42" s="58" t="s">
        <v>2083</v>
      </c>
      <c r="J42" s="6" t="s">
        <v>1226</v>
      </c>
      <c r="K42" s="56" t="s">
        <v>111</v>
      </c>
      <c r="L42" s="60">
        <v>2507</v>
      </c>
      <c r="M42" s="370"/>
      <c r="N42" s="49"/>
      <c r="O42" s="24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4"/>
    </row>
    <row r="43" spans="1:28" s="2" customFormat="1" ht="20.100000000000001" customHeight="1" x14ac:dyDescent="0.3">
      <c r="A43" s="32" t="s">
        <v>1226</v>
      </c>
      <c r="B43" s="31" t="s">
        <v>1227</v>
      </c>
      <c r="C43" s="5" t="s">
        <v>1315</v>
      </c>
      <c r="D43" s="10" t="s">
        <v>92</v>
      </c>
      <c r="E43" s="10"/>
      <c r="F43" s="319" t="s">
        <v>4988</v>
      </c>
      <c r="G43" s="52" t="s">
        <v>1258</v>
      </c>
      <c r="H43" s="5" t="s">
        <v>148</v>
      </c>
      <c r="I43" s="58" t="s">
        <v>2083</v>
      </c>
      <c r="J43" s="6" t="s">
        <v>1226</v>
      </c>
      <c r="K43" s="56" t="s">
        <v>111</v>
      </c>
      <c r="L43" s="60">
        <v>2508</v>
      </c>
      <c r="M43" s="413"/>
      <c r="N43" s="57"/>
      <c r="O43" s="2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4"/>
    </row>
    <row r="44" spans="1:28" s="2" customFormat="1" ht="20.100000000000001" customHeight="1" x14ac:dyDescent="0.3">
      <c r="A44" s="32" t="s">
        <v>1226</v>
      </c>
      <c r="B44" s="31" t="s">
        <v>1227</v>
      </c>
      <c r="C44" s="5" t="s">
        <v>1316</v>
      </c>
      <c r="D44" s="10" t="s">
        <v>90</v>
      </c>
      <c r="E44" s="10"/>
      <c r="F44" s="319" t="s">
        <v>4989</v>
      </c>
      <c r="G44" s="52" t="s">
        <v>1259</v>
      </c>
      <c r="H44" s="5" t="s">
        <v>148</v>
      </c>
      <c r="I44" s="58" t="s">
        <v>2083</v>
      </c>
      <c r="J44" s="6" t="s">
        <v>1226</v>
      </c>
      <c r="K44" s="56" t="s">
        <v>111</v>
      </c>
      <c r="L44" s="60">
        <v>2509</v>
      </c>
      <c r="M44" s="414"/>
      <c r="N44" s="53"/>
      <c r="O44" s="2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4"/>
    </row>
    <row r="45" spans="1:28" s="2" customFormat="1" ht="20.100000000000001" customHeight="1" x14ac:dyDescent="0.3">
      <c r="A45" s="32" t="s">
        <v>1226</v>
      </c>
      <c r="B45" s="31" t="s">
        <v>1227</v>
      </c>
      <c r="C45" s="5" t="s">
        <v>1317</v>
      </c>
      <c r="D45" s="10" t="s">
        <v>91</v>
      </c>
      <c r="E45" s="10"/>
      <c r="F45" s="319" t="s">
        <v>4990</v>
      </c>
      <c r="G45" s="52" t="s">
        <v>1260</v>
      </c>
      <c r="H45" s="5" t="s">
        <v>148</v>
      </c>
      <c r="I45" s="58" t="s">
        <v>2083</v>
      </c>
      <c r="J45" s="6" t="s">
        <v>1226</v>
      </c>
      <c r="K45" s="56" t="s">
        <v>111</v>
      </c>
      <c r="L45" s="60">
        <v>2510</v>
      </c>
      <c r="M45" s="414"/>
      <c r="N45" s="53"/>
      <c r="O45" s="2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4"/>
    </row>
    <row r="46" spans="1:28" s="279" customFormat="1" ht="20.100000000000001" customHeight="1" x14ac:dyDescent="0.3">
      <c r="A46" s="88" t="s">
        <v>1226</v>
      </c>
      <c r="B46" s="246" t="s">
        <v>1227</v>
      </c>
      <c r="C46" s="247" t="s">
        <v>1318</v>
      </c>
      <c r="D46" s="248" t="s">
        <v>93</v>
      </c>
      <c r="E46" s="248"/>
      <c r="F46" s="92" t="s">
        <v>468</v>
      </c>
      <c r="G46" s="92" t="s">
        <v>1261</v>
      </c>
      <c r="H46" s="247" t="s">
        <v>148</v>
      </c>
      <c r="I46" s="105" t="s">
        <v>2083</v>
      </c>
      <c r="J46" s="106" t="s">
        <v>1226</v>
      </c>
      <c r="K46" s="107" t="s">
        <v>111</v>
      </c>
      <c r="L46" s="263">
        <v>2511</v>
      </c>
      <c r="M46" s="501" t="s">
        <v>65</v>
      </c>
      <c r="N46" s="502"/>
      <c r="O46" s="268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  <c r="AA46" s="277"/>
      <c r="AB46" s="278"/>
    </row>
    <row r="47" spans="1:28" s="279" customFormat="1" ht="20.100000000000001" customHeight="1" x14ac:dyDescent="0.3">
      <c r="A47" s="88" t="s">
        <v>1226</v>
      </c>
      <c r="B47" s="246" t="s">
        <v>1227</v>
      </c>
      <c r="C47" s="247" t="s">
        <v>3670</v>
      </c>
      <c r="D47" s="248"/>
      <c r="E47" s="248"/>
      <c r="F47" s="92" t="s">
        <v>2607</v>
      </c>
      <c r="G47" s="92" t="s">
        <v>2616</v>
      </c>
      <c r="H47" s="247" t="s">
        <v>149</v>
      </c>
      <c r="I47" s="105" t="s">
        <v>2083</v>
      </c>
      <c r="J47" s="106" t="s">
        <v>1226</v>
      </c>
      <c r="K47" s="107" t="s">
        <v>111</v>
      </c>
      <c r="L47" s="263">
        <v>2512</v>
      </c>
      <c r="M47" s="501" t="s">
        <v>65</v>
      </c>
      <c r="N47" s="502"/>
      <c r="O47" s="268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8"/>
    </row>
    <row r="48" spans="1:28" s="279" customFormat="1" ht="20.100000000000001" customHeight="1" x14ac:dyDescent="0.3">
      <c r="A48" s="88" t="s">
        <v>1226</v>
      </c>
      <c r="B48" s="246" t="s">
        <v>1227</v>
      </c>
      <c r="C48" s="247" t="s">
        <v>1319</v>
      </c>
      <c r="D48" s="248"/>
      <c r="E48" s="248"/>
      <c r="F48" s="249" t="s">
        <v>462</v>
      </c>
      <c r="G48" s="307" t="s">
        <v>1262</v>
      </c>
      <c r="H48" s="247" t="s">
        <v>150</v>
      </c>
      <c r="I48" s="105" t="s">
        <v>2083</v>
      </c>
      <c r="J48" s="106" t="s">
        <v>1226</v>
      </c>
      <c r="K48" s="107" t="s">
        <v>111</v>
      </c>
      <c r="L48" s="263">
        <v>2513</v>
      </c>
      <c r="M48" s="501" t="s">
        <v>65</v>
      </c>
      <c r="N48" s="502"/>
      <c r="O48" s="268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8"/>
    </row>
    <row r="49" spans="1:28" s="279" customFormat="1" ht="20.100000000000001" customHeight="1" x14ac:dyDescent="0.3">
      <c r="A49" s="88" t="s">
        <v>1226</v>
      </c>
      <c r="B49" s="246" t="s">
        <v>1227</v>
      </c>
      <c r="C49" s="247" t="s">
        <v>1320</v>
      </c>
      <c r="D49" s="248"/>
      <c r="E49" s="248"/>
      <c r="F49" s="249" t="s">
        <v>461</v>
      </c>
      <c r="G49" s="307" t="s">
        <v>1263</v>
      </c>
      <c r="H49" s="247" t="s">
        <v>150</v>
      </c>
      <c r="I49" s="105" t="s">
        <v>2083</v>
      </c>
      <c r="J49" s="106" t="s">
        <v>1226</v>
      </c>
      <c r="K49" s="107" t="s">
        <v>111</v>
      </c>
      <c r="L49" s="263">
        <v>2514</v>
      </c>
      <c r="M49" s="501" t="s">
        <v>65</v>
      </c>
      <c r="N49" s="502"/>
      <c r="O49" s="268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77"/>
      <c r="AB49" s="278"/>
    </row>
    <row r="50" spans="1:28" s="2" customFormat="1" ht="20.100000000000001" customHeight="1" x14ac:dyDescent="0.3">
      <c r="A50" s="446" t="s">
        <v>79</v>
      </c>
      <c r="B50" s="447"/>
      <c r="C50" s="447"/>
      <c r="D50" s="447"/>
      <c r="E50" s="447"/>
      <c r="F50" s="447"/>
      <c r="G50" s="447"/>
      <c r="H50" s="447"/>
      <c r="I50" s="447"/>
      <c r="J50" s="447"/>
      <c r="K50" s="447"/>
      <c r="L50" s="447"/>
      <c r="M50" s="447"/>
      <c r="N50" s="448"/>
      <c r="O50" s="24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4"/>
    </row>
    <row r="51" spans="1:28" s="2" customFormat="1" ht="20.100000000000001" customHeight="1" x14ac:dyDescent="0.3">
      <c r="A51" s="32" t="s">
        <v>1226</v>
      </c>
      <c r="B51" s="31" t="s">
        <v>1227</v>
      </c>
      <c r="C51" s="5" t="s">
        <v>33</v>
      </c>
      <c r="D51" s="10"/>
      <c r="E51" s="10"/>
      <c r="F51" s="9" t="s">
        <v>463</v>
      </c>
      <c r="G51" s="79" t="s">
        <v>1264</v>
      </c>
      <c r="H51" s="5" t="s">
        <v>148</v>
      </c>
      <c r="I51" s="58" t="s">
        <v>2083</v>
      </c>
      <c r="J51" s="6" t="s">
        <v>1226</v>
      </c>
      <c r="K51" s="56" t="s">
        <v>111</v>
      </c>
      <c r="L51" s="60">
        <v>2515</v>
      </c>
      <c r="M51" s="367"/>
      <c r="N51" s="7"/>
      <c r="O51" s="24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4"/>
    </row>
    <row r="52" spans="1:28" s="2" customFormat="1" ht="20.100000000000001" customHeight="1" x14ac:dyDescent="0.3">
      <c r="A52" s="32" t="s">
        <v>1226</v>
      </c>
      <c r="B52" s="33" t="s">
        <v>1227</v>
      </c>
      <c r="C52" s="50" t="s">
        <v>154</v>
      </c>
      <c r="D52" s="51"/>
      <c r="E52" s="51"/>
      <c r="F52" s="52" t="s">
        <v>478</v>
      </c>
      <c r="G52" s="81" t="s">
        <v>1265</v>
      </c>
      <c r="H52" s="50" t="s">
        <v>148</v>
      </c>
      <c r="I52" s="58" t="s">
        <v>2083</v>
      </c>
      <c r="J52" s="6" t="s">
        <v>1226</v>
      </c>
      <c r="K52" s="56" t="s">
        <v>111</v>
      </c>
      <c r="L52" s="60">
        <v>2516</v>
      </c>
      <c r="M52" s="371"/>
      <c r="N52" s="55"/>
      <c r="O52" s="24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4"/>
    </row>
    <row r="53" spans="1:28" s="279" customFormat="1" ht="20.100000000000001" customHeight="1" x14ac:dyDescent="0.3">
      <c r="A53" s="88" t="s">
        <v>1226</v>
      </c>
      <c r="B53" s="108" t="s">
        <v>1227</v>
      </c>
      <c r="C53" s="90" t="s">
        <v>155</v>
      </c>
      <c r="D53" s="91"/>
      <c r="E53" s="91"/>
      <c r="F53" s="92" t="s">
        <v>479</v>
      </c>
      <c r="G53" s="308" t="s">
        <v>1266</v>
      </c>
      <c r="H53" s="309" t="s">
        <v>148</v>
      </c>
      <c r="I53" s="105" t="s">
        <v>2083</v>
      </c>
      <c r="J53" s="264" t="s">
        <v>1226</v>
      </c>
      <c r="K53" s="107" t="s">
        <v>111</v>
      </c>
      <c r="L53" s="263">
        <v>2517</v>
      </c>
      <c r="M53" s="501" t="s">
        <v>65</v>
      </c>
      <c r="N53" s="502"/>
      <c r="O53" s="268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8"/>
    </row>
    <row r="54" spans="1:28" s="2" customFormat="1" ht="20.100000000000001" customHeight="1" x14ac:dyDescent="0.3">
      <c r="A54" s="32" t="s">
        <v>1226</v>
      </c>
      <c r="B54" s="33" t="s">
        <v>1227</v>
      </c>
      <c r="C54" s="68" t="s">
        <v>156</v>
      </c>
      <c r="D54" s="69"/>
      <c r="E54" s="69"/>
      <c r="F54" s="70" t="s">
        <v>480</v>
      </c>
      <c r="G54" s="83" t="s">
        <v>1267</v>
      </c>
      <c r="H54" s="50" t="s">
        <v>148</v>
      </c>
      <c r="I54" s="58" t="s">
        <v>2083</v>
      </c>
      <c r="J54" s="53" t="s">
        <v>1226</v>
      </c>
      <c r="K54" s="76" t="s">
        <v>111</v>
      </c>
      <c r="L54" s="60">
        <v>2518</v>
      </c>
      <c r="M54" s="411"/>
      <c r="N54" s="74"/>
      <c r="O54" s="24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4"/>
    </row>
    <row r="55" spans="1:28" s="279" customFormat="1" ht="20.100000000000001" customHeight="1" x14ac:dyDescent="0.3">
      <c r="A55" s="88" t="s">
        <v>1226</v>
      </c>
      <c r="B55" s="108" t="s">
        <v>1227</v>
      </c>
      <c r="C55" s="90" t="s">
        <v>388</v>
      </c>
      <c r="D55" s="91"/>
      <c r="E55" s="91"/>
      <c r="F55" s="92" t="s">
        <v>481</v>
      </c>
      <c r="G55" s="308" t="s">
        <v>1268</v>
      </c>
      <c r="H55" s="90" t="s">
        <v>148</v>
      </c>
      <c r="I55" s="105" t="s">
        <v>2083</v>
      </c>
      <c r="J55" s="282" t="s">
        <v>1226</v>
      </c>
      <c r="K55" s="310" t="s">
        <v>111</v>
      </c>
      <c r="L55" s="263">
        <v>2519</v>
      </c>
      <c r="M55" s="501" t="s">
        <v>65</v>
      </c>
      <c r="N55" s="502"/>
      <c r="O55" s="268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8"/>
    </row>
    <row r="56" spans="1:28" ht="20.100000000000001" customHeight="1" x14ac:dyDescent="0.3">
      <c r="A56" s="207" t="s">
        <v>1226</v>
      </c>
      <c r="B56" s="214" t="s">
        <v>1227</v>
      </c>
      <c r="C56" s="209" t="s">
        <v>406</v>
      </c>
      <c r="D56" s="157"/>
      <c r="E56" s="157"/>
      <c r="F56" s="188" t="str">
        <f>UCCD1!E38</f>
        <v>IN2D14_PAL14_Falha_22F1</v>
      </c>
      <c r="G56" s="188" t="str">
        <f>UCCD1!F38</f>
        <v>UTRCTRL/BI1GGIO1.Ind14.stVal</v>
      </c>
      <c r="H56" s="209" t="s">
        <v>148</v>
      </c>
      <c r="I56" s="210" t="s">
        <v>2083</v>
      </c>
      <c r="J56" s="208" t="s">
        <v>408</v>
      </c>
      <c r="K56" s="213" t="s">
        <v>412</v>
      </c>
      <c r="L56" s="215">
        <v>2520</v>
      </c>
      <c r="M56" s="371"/>
      <c r="N56" s="208"/>
      <c r="O56" s="2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4"/>
    </row>
    <row r="57" spans="1:28" ht="20.100000000000001" customHeight="1" x14ac:dyDescent="0.3">
      <c r="A57" s="207" t="s">
        <v>1226</v>
      </c>
      <c r="B57" s="214" t="s">
        <v>1227</v>
      </c>
      <c r="C57" s="209" t="s">
        <v>407</v>
      </c>
      <c r="D57" s="157"/>
      <c r="E57" s="157"/>
      <c r="F57" s="188"/>
      <c r="G57" s="188"/>
      <c r="H57" s="209" t="s">
        <v>148</v>
      </c>
      <c r="I57" s="210" t="s">
        <v>2083</v>
      </c>
      <c r="J57" s="208" t="s">
        <v>409</v>
      </c>
      <c r="K57" s="213" t="s">
        <v>412</v>
      </c>
      <c r="L57" s="215">
        <v>2521</v>
      </c>
      <c r="M57" s="371"/>
      <c r="N57" s="208"/>
      <c r="O57" s="24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4"/>
    </row>
    <row r="58" spans="1:28" s="2" customFormat="1" ht="20.100000000000001" customHeight="1" x14ac:dyDescent="0.3">
      <c r="A58" s="486" t="s">
        <v>80</v>
      </c>
      <c r="B58" s="487"/>
      <c r="C58" s="487"/>
      <c r="D58" s="487"/>
      <c r="E58" s="487"/>
      <c r="F58" s="487"/>
      <c r="G58" s="487"/>
      <c r="H58" s="487"/>
      <c r="I58" s="487"/>
      <c r="J58" s="487"/>
      <c r="K58" s="487"/>
      <c r="L58" s="487"/>
      <c r="M58" s="487"/>
      <c r="N58" s="488"/>
      <c r="O58" s="24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4"/>
    </row>
    <row r="59" spans="1:28" s="2" customFormat="1" ht="20.100000000000001" customHeight="1" x14ac:dyDescent="0.3">
      <c r="A59" s="32" t="s">
        <v>1226</v>
      </c>
      <c r="B59" s="31" t="s">
        <v>1227</v>
      </c>
      <c r="C59" s="5" t="s">
        <v>32</v>
      </c>
      <c r="D59" s="10"/>
      <c r="E59" s="10"/>
      <c r="F59" s="9" t="s">
        <v>514</v>
      </c>
      <c r="G59" s="79" t="s">
        <v>1269</v>
      </c>
      <c r="H59" s="5" t="s">
        <v>166</v>
      </c>
      <c r="I59" s="58" t="s">
        <v>2083</v>
      </c>
      <c r="J59" s="6" t="s">
        <v>1226</v>
      </c>
      <c r="K59" s="56" t="s">
        <v>111</v>
      </c>
      <c r="L59" s="60">
        <v>2523</v>
      </c>
      <c r="M59" s="367"/>
      <c r="N59" s="7"/>
      <c r="O59" s="24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4"/>
    </row>
    <row r="60" spans="1:28" s="2" customFormat="1" ht="20.100000000000001" customHeight="1" x14ac:dyDescent="0.3">
      <c r="A60" s="32" t="s">
        <v>1226</v>
      </c>
      <c r="B60" s="31" t="s">
        <v>1227</v>
      </c>
      <c r="C60" s="5" t="s">
        <v>2671</v>
      </c>
      <c r="D60" s="10"/>
      <c r="E60" s="10"/>
      <c r="F60" s="9" t="s">
        <v>515</v>
      </c>
      <c r="G60" s="79" t="s">
        <v>1270</v>
      </c>
      <c r="H60" s="5" t="s">
        <v>166</v>
      </c>
      <c r="I60" s="58" t="s">
        <v>2083</v>
      </c>
      <c r="J60" s="6" t="s">
        <v>1226</v>
      </c>
      <c r="K60" s="56" t="s">
        <v>111</v>
      </c>
      <c r="L60" s="60">
        <v>2524</v>
      </c>
      <c r="M60" s="367"/>
      <c r="N60" s="7"/>
      <c r="O60" s="24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4"/>
    </row>
    <row r="61" spans="1:28" s="2" customFormat="1" ht="20.100000000000001" customHeight="1" x14ac:dyDescent="0.3">
      <c r="A61" s="32" t="s">
        <v>1226</v>
      </c>
      <c r="B61" s="31" t="s">
        <v>1227</v>
      </c>
      <c r="C61" s="5" t="s">
        <v>2672</v>
      </c>
      <c r="D61" s="10"/>
      <c r="E61" s="10"/>
      <c r="F61" s="9" t="s">
        <v>516</v>
      </c>
      <c r="G61" s="79" t="s">
        <v>1271</v>
      </c>
      <c r="H61" s="5" t="s">
        <v>166</v>
      </c>
      <c r="I61" s="58" t="s">
        <v>2083</v>
      </c>
      <c r="J61" s="6" t="s">
        <v>1226</v>
      </c>
      <c r="K61" s="56" t="s">
        <v>111</v>
      </c>
      <c r="L61" s="60">
        <v>2525</v>
      </c>
      <c r="M61" s="367"/>
      <c r="N61" s="7"/>
      <c r="O61" s="24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4"/>
    </row>
    <row r="62" spans="1:28" s="2" customFormat="1" ht="20.100000000000001" customHeight="1" x14ac:dyDescent="0.3">
      <c r="A62" s="32" t="s">
        <v>1226</v>
      </c>
      <c r="B62" s="31" t="s">
        <v>1227</v>
      </c>
      <c r="C62" s="5" t="s">
        <v>2673</v>
      </c>
      <c r="D62" s="10"/>
      <c r="E62" s="10"/>
      <c r="F62" s="9" t="s">
        <v>517</v>
      </c>
      <c r="G62" s="79" t="s">
        <v>1272</v>
      </c>
      <c r="H62" s="5" t="s">
        <v>166</v>
      </c>
      <c r="I62" s="58" t="s">
        <v>2083</v>
      </c>
      <c r="J62" s="6" t="s">
        <v>1226</v>
      </c>
      <c r="K62" s="56" t="s">
        <v>111</v>
      </c>
      <c r="L62" s="60">
        <v>2526</v>
      </c>
      <c r="M62" s="367"/>
      <c r="N62" s="7"/>
      <c r="O62" s="24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4"/>
    </row>
    <row r="63" spans="1:28" s="2" customFormat="1" ht="20.100000000000001" customHeight="1" x14ac:dyDescent="0.3">
      <c r="A63" s="32" t="s">
        <v>1226</v>
      </c>
      <c r="B63" s="31" t="s">
        <v>1227</v>
      </c>
      <c r="C63" s="5" t="s">
        <v>2674</v>
      </c>
      <c r="D63" s="10"/>
      <c r="E63" s="10"/>
      <c r="F63" s="9" t="s">
        <v>518</v>
      </c>
      <c r="G63" s="79" t="s">
        <v>1273</v>
      </c>
      <c r="H63" s="5" t="s">
        <v>166</v>
      </c>
      <c r="I63" s="58" t="s">
        <v>2083</v>
      </c>
      <c r="J63" s="6" t="s">
        <v>1226</v>
      </c>
      <c r="K63" s="56" t="s">
        <v>111</v>
      </c>
      <c r="L63" s="60">
        <v>2527</v>
      </c>
      <c r="M63" s="367"/>
      <c r="N63" s="7"/>
      <c r="O63" s="24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4"/>
    </row>
    <row r="64" spans="1:28" s="2" customFormat="1" ht="20.100000000000001" customHeight="1" x14ac:dyDescent="0.3">
      <c r="A64" s="32" t="s">
        <v>1226</v>
      </c>
      <c r="B64" s="31" t="s">
        <v>1227</v>
      </c>
      <c r="C64" s="5" t="s">
        <v>31</v>
      </c>
      <c r="D64" s="10"/>
      <c r="E64" s="10"/>
      <c r="F64" s="9" t="s">
        <v>519</v>
      </c>
      <c r="G64" s="79" t="s">
        <v>1274</v>
      </c>
      <c r="H64" s="5" t="s">
        <v>166</v>
      </c>
      <c r="I64" s="58" t="s">
        <v>2083</v>
      </c>
      <c r="J64" s="6" t="s">
        <v>1226</v>
      </c>
      <c r="K64" s="56" t="s">
        <v>111</v>
      </c>
      <c r="L64" s="60">
        <v>2528</v>
      </c>
      <c r="M64" s="367"/>
      <c r="N64" s="7"/>
      <c r="O64" s="24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4"/>
    </row>
    <row r="65" spans="1:28" s="2" customFormat="1" ht="20.100000000000001" customHeight="1" x14ac:dyDescent="0.3">
      <c r="A65" s="32" t="s">
        <v>1226</v>
      </c>
      <c r="B65" s="31" t="s">
        <v>1227</v>
      </c>
      <c r="C65" s="5" t="s">
        <v>30</v>
      </c>
      <c r="D65" s="10"/>
      <c r="E65" s="10"/>
      <c r="F65" s="9" t="s">
        <v>520</v>
      </c>
      <c r="G65" s="79" t="s">
        <v>1275</v>
      </c>
      <c r="H65" s="5" t="s">
        <v>166</v>
      </c>
      <c r="I65" s="58" t="s">
        <v>2083</v>
      </c>
      <c r="J65" s="6" t="s">
        <v>1226</v>
      </c>
      <c r="K65" s="56" t="s">
        <v>111</v>
      </c>
      <c r="L65" s="60">
        <v>2529</v>
      </c>
      <c r="M65" s="367"/>
      <c r="N65" s="7"/>
      <c r="O65" s="24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4"/>
    </row>
    <row r="66" spans="1:28" s="2" customFormat="1" ht="20.100000000000001" customHeight="1" x14ac:dyDescent="0.3">
      <c r="A66" s="32" t="s">
        <v>1226</v>
      </c>
      <c r="B66" s="31" t="s">
        <v>1227</v>
      </c>
      <c r="C66" s="5" t="s">
        <v>29</v>
      </c>
      <c r="D66" s="10"/>
      <c r="E66" s="10"/>
      <c r="F66" s="9" t="s">
        <v>521</v>
      </c>
      <c r="G66" s="79" t="s">
        <v>1276</v>
      </c>
      <c r="H66" s="5" t="s">
        <v>166</v>
      </c>
      <c r="I66" s="58" t="s">
        <v>2083</v>
      </c>
      <c r="J66" s="6" t="s">
        <v>1226</v>
      </c>
      <c r="K66" s="56" t="s">
        <v>111</v>
      </c>
      <c r="L66" s="60">
        <v>2530</v>
      </c>
      <c r="M66" s="367"/>
      <c r="N66" s="7"/>
      <c r="O66" s="24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4"/>
    </row>
    <row r="67" spans="1:28" s="2" customFormat="1" ht="20.100000000000001" customHeight="1" x14ac:dyDescent="0.3">
      <c r="A67" s="32" t="s">
        <v>1226</v>
      </c>
      <c r="B67" s="31" t="s">
        <v>1227</v>
      </c>
      <c r="C67" s="5" t="s">
        <v>499</v>
      </c>
      <c r="D67" s="10"/>
      <c r="E67" s="10"/>
      <c r="F67" s="9" t="s">
        <v>548</v>
      </c>
      <c r="G67" s="79" t="s">
        <v>1277</v>
      </c>
      <c r="H67" s="5" t="s">
        <v>166</v>
      </c>
      <c r="I67" s="58" t="s">
        <v>2083</v>
      </c>
      <c r="J67" s="6" t="s">
        <v>1226</v>
      </c>
      <c r="K67" s="56" t="s">
        <v>111</v>
      </c>
      <c r="L67" s="60">
        <v>2531</v>
      </c>
      <c r="M67" s="367"/>
      <c r="N67" s="7"/>
      <c r="O67" s="24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4"/>
    </row>
    <row r="68" spans="1:28" s="2" customFormat="1" ht="20.100000000000001" customHeight="1" x14ac:dyDescent="0.3">
      <c r="A68" s="32" t="s">
        <v>1226</v>
      </c>
      <c r="B68" s="31" t="s">
        <v>1227</v>
      </c>
      <c r="C68" s="5" t="s">
        <v>28</v>
      </c>
      <c r="D68" s="10"/>
      <c r="E68" s="10"/>
      <c r="F68" s="9" t="s">
        <v>547</v>
      </c>
      <c r="G68" s="79" t="s">
        <v>1278</v>
      </c>
      <c r="H68" s="5" t="s">
        <v>166</v>
      </c>
      <c r="I68" s="58" t="s">
        <v>2083</v>
      </c>
      <c r="J68" s="6" t="s">
        <v>1226</v>
      </c>
      <c r="K68" s="56" t="s">
        <v>111</v>
      </c>
      <c r="L68" s="60">
        <v>2532</v>
      </c>
      <c r="M68" s="367"/>
      <c r="N68" s="7"/>
      <c r="O68" s="24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4"/>
    </row>
    <row r="69" spans="1:28" s="2" customFormat="1" ht="20.100000000000001" customHeight="1" x14ac:dyDescent="0.3">
      <c r="A69" s="32" t="s">
        <v>1226</v>
      </c>
      <c r="B69" s="31" t="s">
        <v>1227</v>
      </c>
      <c r="C69" s="5" t="s">
        <v>27</v>
      </c>
      <c r="D69" s="10"/>
      <c r="E69" s="10"/>
      <c r="F69" s="9" t="s">
        <v>637</v>
      </c>
      <c r="G69" s="79" t="s">
        <v>1279</v>
      </c>
      <c r="H69" s="5" t="s">
        <v>166</v>
      </c>
      <c r="I69" s="58" t="s">
        <v>2083</v>
      </c>
      <c r="J69" s="6" t="s">
        <v>1226</v>
      </c>
      <c r="K69" s="56" t="s">
        <v>111</v>
      </c>
      <c r="L69" s="60">
        <v>2533</v>
      </c>
      <c r="M69" s="367"/>
      <c r="N69" s="7"/>
      <c r="O69" s="24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4"/>
    </row>
    <row r="70" spans="1:28" s="2" customFormat="1" ht="20.100000000000001" customHeight="1" x14ac:dyDescent="0.3">
      <c r="A70" s="32" t="s">
        <v>1226</v>
      </c>
      <c r="B70" s="31" t="s">
        <v>1227</v>
      </c>
      <c r="C70" s="5" t="s">
        <v>26</v>
      </c>
      <c r="D70" s="10"/>
      <c r="E70" s="10"/>
      <c r="F70" s="9" t="s">
        <v>546</v>
      </c>
      <c r="G70" s="79" t="s">
        <v>1280</v>
      </c>
      <c r="H70" s="5" t="s">
        <v>166</v>
      </c>
      <c r="I70" s="58" t="s">
        <v>2083</v>
      </c>
      <c r="J70" s="6" t="s">
        <v>1226</v>
      </c>
      <c r="K70" s="56" t="s">
        <v>111</v>
      </c>
      <c r="L70" s="60">
        <v>2534</v>
      </c>
      <c r="M70" s="367"/>
      <c r="N70" s="7"/>
      <c r="O70" s="24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4"/>
    </row>
    <row r="71" spans="1:28" s="2" customFormat="1" ht="20.100000000000001" customHeight="1" x14ac:dyDescent="0.3">
      <c r="A71" s="32" t="s">
        <v>1226</v>
      </c>
      <c r="B71" s="31" t="s">
        <v>1227</v>
      </c>
      <c r="C71" s="5" t="s">
        <v>387</v>
      </c>
      <c r="D71" s="10"/>
      <c r="E71" s="10"/>
      <c r="F71" s="9" t="s">
        <v>545</v>
      </c>
      <c r="G71" s="79" t="s">
        <v>1281</v>
      </c>
      <c r="H71" s="5" t="s">
        <v>404</v>
      </c>
      <c r="I71" s="58" t="s">
        <v>2083</v>
      </c>
      <c r="J71" s="6" t="s">
        <v>1226</v>
      </c>
      <c r="K71" s="56" t="s">
        <v>111</v>
      </c>
      <c r="L71" s="60">
        <v>2535</v>
      </c>
      <c r="M71" s="367"/>
      <c r="N71" s="7"/>
      <c r="O71" s="24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4"/>
    </row>
    <row r="72" spans="1:28" s="2" customFormat="1" ht="20.100000000000001" customHeight="1" x14ac:dyDescent="0.3">
      <c r="A72" s="32" t="s">
        <v>1226</v>
      </c>
      <c r="B72" s="31" t="s">
        <v>1227</v>
      </c>
      <c r="C72" s="5" t="s">
        <v>403</v>
      </c>
      <c r="D72" s="10"/>
      <c r="E72" s="10"/>
      <c r="F72" s="9" t="s">
        <v>544</v>
      </c>
      <c r="G72" s="79" t="s">
        <v>1282</v>
      </c>
      <c r="H72" s="5" t="s">
        <v>166</v>
      </c>
      <c r="I72" s="58" t="s">
        <v>2083</v>
      </c>
      <c r="J72" s="6" t="s">
        <v>1226</v>
      </c>
      <c r="K72" s="56" t="s">
        <v>111</v>
      </c>
      <c r="L72" s="60">
        <v>2536</v>
      </c>
      <c r="M72" s="367"/>
      <c r="N72" s="7"/>
      <c r="O72" s="24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4"/>
    </row>
    <row r="73" spans="1:28" s="2" customFormat="1" ht="20.100000000000001" customHeight="1" x14ac:dyDescent="0.3">
      <c r="A73" s="32" t="s">
        <v>1226</v>
      </c>
      <c r="B73" s="31" t="s">
        <v>1227</v>
      </c>
      <c r="C73" s="5" t="s">
        <v>385</v>
      </c>
      <c r="D73" s="10"/>
      <c r="E73" s="10"/>
      <c r="F73" s="9" t="s">
        <v>543</v>
      </c>
      <c r="G73" s="79" t="s">
        <v>1283</v>
      </c>
      <c r="H73" s="5" t="s">
        <v>166</v>
      </c>
      <c r="I73" s="58" t="s">
        <v>2083</v>
      </c>
      <c r="J73" s="6" t="s">
        <v>1226</v>
      </c>
      <c r="K73" s="56" t="s">
        <v>111</v>
      </c>
      <c r="L73" s="60">
        <v>2537</v>
      </c>
      <c r="M73" s="367"/>
      <c r="N73" s="7"/>
      <c r="O73" s="24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4"/>
    </row>
    <row r="74" spans="1:28" s="2" customFormat="1" ht="20.100000000000001" customHeight="1" x14ac:dyDescent="0.3">
      <c r="A74" s="32" t="s">
        <v>1226</v>
      </c>
      <c r="B74" s="31" t="s">
        <v>1227</v>
      </c>
      <c r="C74" s="5" t="s">
        <v>386</v>
      </c>
      <c r="D74" s="10"/>
      <c r="E74" s="10"/>
      <c r="F74" s="9" t="s">
        <v>542</v>
      </c>
      <c r="G74" s="79" t="s">
        <v>1284</v>
      </c>
      <c r="H74" s="5" t="s">
        <v>404</v>
      </c>
      <c r="I74" s="58" t="s">
        <v>2083</v>
      </c>
      <c r="J74" s="6" t="s">
        <v>1226</v>
      </c>
      <c r="K74" s="56" t="s">
        <v>111</v>
      </c>
      <c r="L74" s="60">
        <v>2538</v>
      </c>
      <c r="M74" s="367"/>
      <c r="N74" s="7"/>
      <c r="O74" s="24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4"/>
    </row>
    <row r="75" spans="1:28" s="2" customFormat="1" ht="20.100000000000001" customHeight="1" x14ac:dyDescent="0.3">
      <c r="A75" s="32" t="s">
        <v>1226</v>
      </c>
      <c r="B75" s="31" t="s">
        <v>1227</v>
      </c>
      <c r="C75" s="5" t="s">
        <v>399</v>
      </c>
      <c r="D75" s="10"/>
      <c r="E75" s="10"/>
      <c r="F75" s="9" t="s">
        <v>541</v>
      </c>
      <c r="G75" s="79" t="s">
        <v>1285</v>
      </c>
      <c r="H75" s="5" t="s">
        <v>148</v>
      </c>
      <c r="I75" s="58" t="s">
        <v>2083</v>
      </c>
      <c r="J75" s="6" t="s">
        <v>1226</v>
      </c>
      <c r="K75" s="56" t="s">
        <v>111</v>
      </c>
      <c r="L75" s="60">
        <v>2539</v>
      </c>
      <c r="M75" s="367"/>
      <c r="N75" s="7"/>
      <c r="O75" s="24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4"/>
    </row>
    <row r="76" spans="1:28" s="2" customFormat="1" ht="20.100000000000001" customHeight="1" x14ac:dyDescent="0.3">
      <c r="A76" s="32" t="s">
        <v>1226</v>
      </c>
      <c r="B76" s="31" t="s">
        <v>1227</v>
      </c>
      <c r="C76" s="5" t="s">
        <v>389</v>
      </c>
      <c r="D76" s="10"/>
      <c r="E76" s="10"/>
      <c r="F76" s="9" t="s">
        <v>540</v>
      </c>
      <c r="G76" s="79" t="s">
        <v>1286</v>
      </c>
      <c r="H76" s="5" t="s">
        <v>159</v>
      </c>
      <c r="I76" s="58" t="s">
        <v>2083</v>
      </c>
      <c r="J76" s="6" t="s">
        <v>1226</v>
      </c>
      <c r="K76" s="56" t="s">
        <v>111</v>
      </c>
      <c r="L76" s="60">
        <v>2540</v>
      </c>
      <c r="M76" s="367"/>
      <c r="N76" s="7"/>
      <c r="O76" s="24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4"/>
    </row>
    <row r="77" spans="1:28" s="2" customFormat="1" ht="20.100000000000001" customHeight="1" x14ac:dyDescent="0.3">
      <c r="A77" s="32" t="s">
        <v>1226</v>
      </c>
      <c r="B77" s="31" t="s">
        <v>1227</v>
      </c>
      <c r="C77" s="5" t="s">
        <v>390</v>
      </c>
      <c r="D77" s="10"/>
      <c r="E77" s="10"/>
      <c r="F77" s="9" t="s">
        <v>539</v>
      </c>
      <c r="G77" s="79" t="s">
        <v>1287</v>
      </c>
      <c r="H77" s="5" t="s">
        <v>159</v>
      </c>
      <c r="I77" s="58" t="s">
        <v>2083</v>
      </c>
      <c r="J77" s="6" t="s">
        <v>1226</v>
      </c>
      <c r="K77" s="56" t="s">
        <v>111</v>
      </c>
      <c r="L77" s="60">
        <v>2541</v>
      </c>
      <c r="M77" s="367"/>
      <c r="N77" s="7"/>
      <c r="O77" s="24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4"/>
    </row>
    <row r="78" spans="1:28" s="2" customFormat="1" ht="20.100000000000001" customHeight="1" x14ac:dyDescent="0.3">
      <c r="A78" s="32" t="s">
        <v>1226</v>
      </c>
      <c r="B78" s="31" t="s">
        <v>1227</v>
      </c>
      <c r="C78" s="5" t="s">
        <v>391</v>
      </c>
      <c r="D78" s="10"/>
      <c r="E78" s="10"/>
      <c r="F78" s="9" t="s">
        <v>538</v>
      </c>
      <c r="G78" s="79" t="s">
        <v>1288</v>
      </c>
      <c r="H78" s="5" t="s">
        <v>159</v>
      </c>
      <c r="I78" s="58" t="s">
        <v>2083</v>
      </c>
      <c r="J78" s="6" t="s">
        <v>1226</v>
      </c>
      <c r="K78" s="56" t="s">
        <v>111</v>
      </c>
      <c r="L78" s="60">
        <v>2542</v>
      </c>
      <c r="M78" s="367"/>
      <c r="N78" s="7"/>
      <c r="O78" s="24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4"/>
    </row>
    <row r="79" spans="1:28" s="2" customFormat="1" ht="20.100000000000001" customHeight="1" x14ac:dyDescent="0.3">
      <c r="A79" s="32" t="s">
        <v>1226</v>
      </c>
      <c r="B79" s="31" t="s">
        <v>1227</v>
      </c>
      <c r="C79" s="5" t="s">
        <v>392</v>
      </c>
      <c r="D79" s="10"/>
      <c r="E79" s="10"/>
      <c r="F79" s="9" t="s">
        <v>537</v>
      </c>
      <c r="G79" s="79" t="s">
        <v>1289</v>
      </c>
      <c r="H79" s="5" t="s">
        <v>159</v>
      </c>
      <c r="I79" s="58" t="s">
        <v>2083</v>
      </c>
      <c r="J79" s="6" t="s">
        <v>1226</v>
      </c>
      <c r="K79" s="56" t="s">
        <v>111</v>
      </c>
      <c r="L79" s="60">
        <v>2543</v>
      </c>
      <c r="M79" s="367"/>
      <c r="N79" s="7"/>
      <c r="O79" s="24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4"/>
    </row>
    <row r="80" spans="1:28" s="2" customFormat="1" ht="20.100000000000001" customHeight="1" x14ac:dyDescent="0.3">
      <c r="A80" s="32" t="s">
        <v>1226</v>
      </c>
      <c r="B80" s="31" t="s">
        <v>1227</v>
      </c>
      <c r="C80" s="5" t="s">
        <v>393</v>
      </c>
      <c r="D80" s="10"/>
      <c r="E80" s="10"/>
      <c r="F80" s="9" t="s">
        <v>536</v>
      </c>
      <c r="G80" s="79" t="s">
        <v>1290</v>
      </c>
      <c r="H80" s="5" t="s">
        <v>159</v>
      </c>
      <c r="I80" s="58" t="s">
        <v>2083</v>
      </c>
      <c r="J80" s="6" t="s">
        <v>1226</v>
      </c>
      <c r="K80" s="56" t="s">
        <v>111</v>
      </c>
      <c r="L80" s="60">
        <v>2544</v>
      </c>
      <c r="M80" s="367"/>
      <c r="N80" s="7"/>
      <c r="O80" s="24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4"/>
    </row>
    <row r="81" spans="1:28" s="2" customFormat="1" ht="20.100000000000001" customHeight="1" x14ac:dyDescent="0.3">
      <c r="A81" s="32" t="s">
        <v>1226</v>
      </c>
      <c r="B81" s="31" t="s">
        <v>1227</v>
      </c>
      <c r="C81" s="5" t="s">
        <v>394</v>
      </c>
      <c r="D81" s="10"/>
      <c r="E81" s="10"/>
      <c r="F81" s="9" t="s">
        <v>535</v>
      </c>
      <c r="G81" s="79" t="s">
        <v>1291</v>
      </c>
      <c r="H81" s="5" t="s">
        <v>166</v>
      </c>
      <c r="I81" s="58" t="s">
        <v>2083</v>
      </c>
      <c r="J81" s="6" t="s">
        <v>1226</v>
      </c>
      <c r="K81" s="56" t="s">
        <v>111</v>
      </c>
      <c r="L81" s="60">
        <v>2545</v>
      </c>
      <c r="M81" s="367"/>
      <c r="N81" s="7"/>
      <c r="O81" s="24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4"/>
    </row>
    <row r="82" spans="1:28" s="2" customFormat="1" ht="20.100000000000001" customHeight="1" x14ac:dyDescent="0.3">
      <c r="A82" s="32" t="s">
        <v>1226</v>
      </c>
      <c r="B82" s="31" t="s">
        <v>1227</v>
      </c>
      <c r="C82" s="5" t="s">
        <v>395</v>
      </c>
      <c r="D82" s="10"/>
      <c r="E82" s="10"/>
      <c r="F82" s="9" t="s">
        <v>534</v>
      </c>
      <c r="G82" s="79" t="s">
        <v>1292</v>
      </c>
      <c r="H82" s="5" t="s">
        <v>166</v>
      </c>
      <c r="I82" s="58" t="s">
        <v>2083</v>
      </c>
      <c r="J82" s="6" t="s">
        <v>1226</v>
      </c>
      <c r="K82" s="56" t="s">
        <v>111</v>
      </c>
      <c r="L82" s="60">
        <v>2546</v>
      </c>
      <c r="M82" s="367"/>
      <c r="N82" s="7"/>
      <c r="O82" s="24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4"/>
    </row>
    <row r="83" spans="1:28" s="2" customFormat="1" ht="20.100000000000001" customHeight="1" x14ac:dyDescent="0.3">
      <c r="A83" s="32" t="s">
        <v>1226</v>
      </c>
      <c r="B83" s="31" t="s">
        <v>1227</v>
      </c>
      <c r="C83" s="5" t="s">
        <v>396</v>
      </c>
      <c r="D83" s="10"/>
      <c r="E83" s="10"/>
      <c r="F83" s="9" t="s">
        <v>533</v>
      </c>
      <c r="G83" s="79" t="s">
        <v>1293</v>
      </c>
      <c r="H83" s="5" t="s">
        <v>166</v>
      </c>
      <c r="I83" s="58" t="s">
        <v>2083</v>
      </c>
      <c r="J83" s="6" t="s">
        <v>1226</v>
      </c>
      <c r="K83" s="56" t="s">
        <v>111</v>
      </c>
      <c r="L83" s="60">
        <v>2547</v>
      </c>
      <c r="M83" s="367"/>
      <c r="N83" s="7"/>
      <c r="O83" s="24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4"/>
    </row>
    <row r="84" spans="1:28" s="2" customFormat="1" ht="20.100000000000001" customHeight="1" x14ac:dyDescent="0.3">
      <c r="A84" s="32" t="s">
        <v>1226</v>
      </c>
      <c r="B84" s="31" t="s">
        <v>1227</v>
      </c>
      <c r="C84" s="5" t="s">
        <v>397</v>
      </c>
      <c r="D84" s="10"/>
      <c r="E84" s="10"/>
      <c r="F84" s="9" t="s">
        <v>532</v>
      </c>
      <c r="G84" s="79" t="s">
        <v>1294</v>
      </c>
      <c r="H84" s="5" t="s">
        <v>166</v>
      </c>
      <c r="I84" s="58" t="s">
        <v>2083</v>
      </c>
      <c r="J84" s="6" t="s">
        <v>1226</v>
      </c>
      <c r="K84" s="56" t="s">
        <v>111</v>
      </c>
      <c r="L84" s="60">
        <v>2548</v>
      </c>
      <c r="M84" s="367"/>
      <c r="N84" s="7"/>
      <c r="O84" s="24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4"/>
    </row>
    <row r="85" spans="1:28" s="2" customFormat="1" ht="20.100000000000001" customHeight="1" x14ac:dyDescent="0.3">
      <c r="A85" s="32" t="s">
        <v>1226</v>
      </c>
      <c r="B85" s="31" t="s">
        <v>1227</v>
      </c>
      <c r="C85" s="5" t="s">
        <v>398</v>
      </c>
      <c r="D85" s="10"/>
      <c r="E85" s="10"/>
      <c r="F85" s="9" t="s">
        <v>531</v>
      </c>
      <c r="G85" s="79" t="s">
        <v>1295</v>
      </c>
      <c r="H85" s="5" t="s">
        <v>166</v>
      </c>
      <c r="I85" s="58" t="s">
        <v>2083</v>
      </c>
      <c r="J85" s="6" t="s">
        <v>1226</v>
      </c>
      <c r="K85" s="56" t="s">
        <v>111</v>
      </c>
      <c r="L85" s="60">
        <v>2549</v>
      </c>
      <c r="M85" s="367"/>
      <c r="N85" s="7"/>
      <c r="O85" s="24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4"/>
    </row>
    <row r="86" spans="1:28" s="2" customFormat="1" ht="20.100000000000001" customHeight="1" x14ac:dyDescent="0.3">
      <c r="A86" s="32" t="s">
        <v>1226</v>
      </c>
      <c r="B86" s="31" t="s">
        <v>1227</v>
      </c>
      <c r="C86" s="5" t="s">
        <v>9</v>
      </c>
      <c r="D86" s="10"/>
      <c r="E86" s="10"/>
      <c r="F86" s="9" t="s">
        <v>530</v>
      </c>
      <c r="G86" s="79" t="s">
        <v>1296</v>
      </c>
      <c r="H86" s="5" t="s">
        <v>404</v>
      </c>
      <c r="I86" s="58" t="s">
        <v>2083</v>
      </c>
      <c r="J86" s="6" t="s">
        <v>1226</v>
      </c>
      <c r="K86" s="56" t="s">
        <v>111</v>
      </c>
      <c r="L86" s="60">
        <v>2550</v>
      </c>
      <c r="M86" s="367"/>
      <c r="N86" s="7"/>
      <c r="O86" s="24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4"/>
    </row>
    <row r="87" spans="1:28" s="2" customFormat="1" ht="20.100000000000001" customHeight="1" x14ac:dyDescent="0.3">
      <c r="A87" s="32" t="s">
        <v>1226</v>
      </c>
      <c r="B87" s="31" t="s">
        <v>1227</v>
      </c>
      <c r="C87" s="5" t="s">
        <v>402</v>
      </c>
      <c r="D87" s="10"/>
      <c r="E87" s="10"/>
      <c r="F87" s="9" t="s">
        <v>529</v>
      </c>
      <c r="G87" s="79" t="s">
        <v>1297</v>
      </c>
      <c r="H87" s="5" t="s">
        <v>166</v>
      </c>
      <c r="I87" s="58" t="s">
        <v>2083</v>
      </c>
      <c r="J87" s="6" t="s">
        <v>1226</v>
      </c>
      <c r="K87" s="56" t="s">
        <v>111</v>
      </c>
      <c r="L87" s="60">
        <v>2551</v>
      </c>
      <c r="M87" s="367"/>
      <c r="N87" s="7"/>
      <c r="O87" s="24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4"/>
    </row>
    <row r="88" spans="1:28" s="2" customFormat="1" ht="20.100000000000001" customHeight="1" x14ac:dyDescent="0.3">
      <c r="A88" s="32" t="s">
        <v>1226</v>
      </c>
      <c r="B88" s="31" t="s">
        <v>1227</v>
      </c>
      <c r="C88" s="5" t="s">
        <v>7</v>
      </c>
      <c r="D88" s="10"/>
      <c r="E88" s="10"/>
      <c r="F88" s="9" t="s">
        <v>528</v>
      </c>
      <c r="G88" s="79" t="s">
        <v>1298</v>
      </c>
      <c r="H88" s="5" t="s">
        <v>166</v>
      </c>
      <c r="I88" s="58" t="s">
        <v>2083</v>
      </c>
      <c r="J88" s="6" t="s">
        <v>1226</v>
      </c>
      <c r="K88" s="56" t="s">
        <v>111</v>
      </c>
      <c r="L88" s="60">
        <v>2552</v>
      </c>
      <c r="M88" s="367"/>
      <c r="N88" s="7"/>
      <c r="O88" s="24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4"/>
    </row>
    <row r="89" spans="1:28" s="2" customFormat="1" ht="20.100000000000001" customHeight="1" x14ac:dyDescent="0.3">
      <c r="A89" s="32" t="s">
        <v>1226</v>
      </c>
      <c r="B89" s="31" t="s">
        <v>1227</v>
      </c>
      <c r="C89" s="5" t="s">
        <v>6</v>
      </c>
      <c r="D89" s="10"/>
      <c r="E89" s="10"/>
      <c r="F89" s="9" t="s">
        <v>527</v>
      </c>
      <c r="G89" s="79" t="s">
        <v>1299</v>
      </c>
      <c r="H89" s="5" t="s">
        <v>166</v>
      </c>
      <c r="I89" s="58" t="s">
        <v>2083</v>
      </c>
      <c r="J89" s="6" t="s">
        <v>1226</v>
      </c>
      <c r="K89" s="56" t="s">
        <v>111</v>
      </c>
      <c r="L89" s="60">
        <v>2553</v>
      </c>
      <c r="M89" s="367"/>
      <c r="N89" s="7"/>
      <c r="O89" s="24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4"/>
    </row>
    <row r="90" spans="1:28" s="2" customFormat="1" ht="20.100000000000001" customHeight="1" x14ac:dyDescent="0.3">
      <c r="A90" s="32" t="s">
        <v>1226</v>
      </c>
      <c r="B90" s="31" t="s">
        <v>1227</v>
      </c>
      <c r="C90" s="5" t="s">
        <v>163</v>
      </c>
      <c r="D90" s="10"/>
      <c r="E90" s="10"/>
      <c r="F90" s="9" t="s">
        <v>526</v>
      </c>
      <c r="G90" s="79" t="s">
        <v>1300</v>
      </c>
      <c r="H90" s="5" t="s">
        <v>166</v>
      </c>
      <c r="I90" s="58" t="s">
        <v>2083</v>
      </c>
      <c r="J90" s="6" t="s">
        <v>1226</v>
      </c>
      <c r="K90" s="56" t="s">
        <v>111</v>
      </c>
      <c r="L90" s="60">
        <v>2554</v>
      </c>
      <c r="M90" s="367"/>
      <c r="N90" s="7"/>
      <c r="O90" s="24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4"/>
    </row>
    <row r="91" spans="1:28" s="2" customFormat="1" ht="20.100000000000001" customHeight="1" x14ac:dyDescent="0.3">
      <c r="A91" s="32" t="s">
        <v>1226</v>
      </c>
      <c r="B91" s="31" t="s">
        <v>1227</v>
      </c>
      <c r="C91" s="5" t="s">
        <v>1</v>
      </c>
      <c r="D91" s="10"/>
      <c r="E91" s="10"/>
      <c r="F91" s="9" t="s">
        <v>525</v>
      </c>
      <c r="G91" s="79" t="s">
        <v>1301</v>
      </c>
      <c r="H91" s="5" t="s">
        <v>166</v>
      </c>
      <c r="I91" s="58" t="s">
        <v>2083</v>
      </c>
      <c r="J91" s="6" t="s">
        <v>1226</v>
      </c>
      <c r="K91" s="56" t="s">
        <v>111</v>
      </c>
      <c r="L91" s="60">
        <v>2555</v>
      </c>
      <c r="M91" s="367"/>
      <c r="N91" s="7"/>
      <c r="O91" s="24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4"/>
    </row>
    <row r="92" spans="1:28" s="2" customFormat="1" ht="20.100000000000001" customHeight="1" x14ac:dyDescent="0.3">
      <c r="A92" s="32" t="s">
        <v>1226</v>
      </c>
      <c r="B92" s="31" t="s">
        <v>1227</v>
      </c>
      <c r="C92" s="5" t="s">
        <v>401</v>
      </c>
      <c r="D92" s="10"/>
      <c r="E92" s="10"/>
      <c r="F92" s="9" t="s">
        <v>524</v>
      </c>
      <c r="G92" s="79" t="s">
        <v>1302</v>
      </c>
      <c r="H92" s="5" t="s">
        <v>405</v>
      </c>
      <c r="I92" s="58" t="s">
        <v>2083</v>
      </c>
      <c r="J92" s="6" t="s">
        <v>1226</v>
      </c>
      <c r="K92" s="56" t="s">
        <v>111</v>
      </c>
      <c r="L92" s="60">
        <v>2556</v>
      </c>
      <c r="M92" s="367"/>
      <c r="N92" s="7"/>
      <c r="O92" s="24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4"/>
    </row>
    <row r="93" spans="1:28" s="2" customFormat="1" ht="20.100000000000001" customHeight="1" x14ac:dyDescent="0.3">
      <c r="A93" s="32" t="s">
        <v>1226</v>
      </c>
      <c r="B93" s="31" t="s">
        <v>1227</v>
      </c>
      <c r="C93" s="5" t="s">
        <v>400</v>
      </c>
      <c r="D93" s="10"/>
      <c r="E93" s="10"/>
      <c r="F93" s="9" t="s">
        <v>523</v>
      </c>
      <c r="G93" s="79" t="s">
        <v>1303</v>
      </c>
      <c r="H93" s="5" t="s">
        <v>166</v>
      </c>
      <c r="I93" s="58" t="s">
        <v>2083</v>
      </c>
      <c r="J93" s="6" t="s">
        <v>1226</v>
      </c>
      <c r="K93" s="56" t="s">
        <v>111</v>
      </c>
      <c r="L93" s="60">
        <v>2557</v>
      </c>
      <c r="M93" s="367"/>
      <c r="N93" s="7"/>
      <c r="O93" s="24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4"/>
    </row>
    <row r="94" spans="1:28" s="2" customFormat="1" ht="20.100000000000001" customHeight="1" x14ac:dyDescent="0.3">
      <c r="A94" s="32" t="s">
        <v>1226</v>
      </c>
      <c r="B94" s="31" t="s">
        <v>1227</v>
      </c>
      <c r="C94" s="5" t="s">
        <v>200</v>
      </c>
      <c r="D94" s="10"/>
      <c r="E94" s="10"/>
      <c r="F94" s="9" t="s">
        <v>522</v>
      </c>
      <c r="G94" s="79" t="s">
        <v>1304</v>
      </c>
      <c r="H94" s="5" t="s">
        <v>166</v>
      </c>
      <c r="I94" s="58" t="s">
        <v>2083</v>
      </c>
      <c r="J94" s="6" t="s">
        <v>1226</v>
      </c>
      <c r="K94" s="56" t="s">
        <v>111</v>
      </c>
      <c r="L94" s="60">
        <v>2558</v>
      </c>
      <c r="M94" s="367"/>
      <c r="N94" s="7"/>
      <c r="O94" s="24"/>
      <c r="P94" s="13"/>
      <c r="Q94" s="27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4"/>
    </row>
    <row r="95" spans="1:28" s="2" customFormat="1" ht="20.100000000000001" customHeight="1" x14ac:dyDescent="0.3">
      <c r="A95" s="73" t="s">
        <v>1226</v>
      </c>
      <c r="B95" s="401" t="s">
        <v>1227</v>
      </c>
      <c r="C95" s="317" t="s">
        <v>305</v>
      </c>
      <c r="D95" s="318"/>
      <c r="E95" s="318"/>
      <c r="F95" s="319" t="s">
        <v>3676</v>
      </c>
      <c r="G95" s="320" t="s">
        <v>5117</v>
      </c>
      <c r="H95" s="317" t="s">
        <v>159</v>
      </c>
      <c r="I95" s="348" t="s">
        <v>2083</v>
      </c>
      <c r="J95" s="55" t="s">
        <v>1226</v>
      </c>
      <c r="K95" s="348" t="s">
        <v>111</v>
      </c>
      <c r="L95" s="389">
        <v>2559</v>
      </c>
      <c r="M95" s="371"/>
      <c r="N95" s="55"/>
      <c r="O95" s="24"/>
      <c r="P95" s="13"/>
      <c r="Q95" s="27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4"/>
    </row>
    <row r="96" spans="1:28" s="2" customFormat="1" ht="20.100000000000001" customHeight="1" x14ac:dyDescent="0.3">
      <c r="A96" s="73" t="s">
        <v>1226</v>
      </c>
      <c r="B96" s="401" t="s">
        <v>1227</v>
      </c>
      <c r="C96" s="317" t="s">
        <v>306</v>
      </c>
      <c r="D96" s="318"/>
      <c r="E96" s="318"/>
      <c r="F96" s="319" t="s">
        <v>3677</v>
      </c>
      <c r="G96" s="320" t="s">
        <v>5118</v>
      </c>
      <c r="H96" s="317" t="s">
        <v>159</v>
      </c>
      <c r="I96" s="348" t="s">
        <v>2083</v>
      </c>
      <c r="J96" s="55" t="s">
        <v>1226</v>
      </c>
      <c r="K96" s="348" t="s">
        <v>111</v>
      </c>
      <c r="L96" s="389">
        <v>2560</v>
      </c>
      <c r="M96" s="371"/>
      <c r="N96" s="55"/>
      <c r="O96" s="24"/>
      <c r="P96" s="13"/>
      <c r="Q96" s="27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4"/>
    </row>
    <row r="97" spans="1:28" s="2" customFormat="1" ht="20.100000000000001" customHeight="1" x14ac:dyDescent="0.3">
      <c r="A97" s="73" t="s">
        <v>1226</v>
      </c>
      <c r="B97" s="401" t="s">
        <v>1227</v>
      </c>
      <c r="C97" s="317" t="s">
        <v>20</v>
      </c>
      <c r="D97" s="318"/>
      <c r="E97" s="318"/>
      <c r="F97" s="319" t="s">
        <v>5002</v>
      </c>
      <c r="G97" s="320" t="s">
        <v>5119</v>
      </c>
      <c r="H97" s="317" t="s">
        <v>166</v>
      </c>
      <c r="I97" s="348" t="s">
        <v>2083</v>
      </c>
      <c r="J97" s="55" t="s">
        <v>1226</v>
      </c>
      <c r="K97" s="348" t="s">
        <v>111</v>
      </c>
      <c r="L97" s="389">
        <v>2561</v>
      </c>
      <c r="M97" s="371"/>
      <c r="N97" s="55"/>
      <c r="O97" s="24"/>
      <c r="P97" s="13"/>
      <c r="Q97" s="27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4"/>
    </row>
    <row r="98" spans="1:28" s="2" customFormat="1" ht="20.100000000000001" customHeight="1" x14ac:dyDescent="0.3">
      <c r="A98" s="73" t="s">
        <v>1226</v>
      </c>
      <c r="B98" s="401" t="s">
        <v>1227</v>
      </c>
      <c r="C98" s="317" t="s">
        <v>19</v>
      </c>
      <c r="D98" s="318"/>
      <c r="E98" s="318"/>
      <c r="F98" s="319" t="s">
        <v>5003</v>
      </c>
      <c r="G98" s="320" t="s">
        <v>5120</v>
      </c>
      <c r="H98" s="317" t="s">
        <v>166</v>
      </c>
      <c r="I98" s="348" t="s">
        <v>2083</v>
      </c>
      <c r="J98" s="55" t="s">
        <v>1226</v>
      </c>
      <c r="K98" s="348" t="s">
        <v>111</v>
      </c>
      <c r="L98" s="389">
        <v>2562</v>
      </c>
      <c r="M98" s="371"/>
      <c r="N98" s="55"/>
      <c r="O98" s="24"/>
      <c r="P98" s="13"/>
      <c r="Q98" s="27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4"/>
    </row>
    <row r="99" spans="1:28" s="2" customFormat="1" ht="20.100000000000001" customHeight="1" x14ac:dyDescent="0.3">
      <c r="A99" s="73" t="s">
        <v>1226</v>
      </c>
      <c r="B99" s="401" t="s">
        <v>1227</v>
      </c>
      <c r="C99" s="317" t="s">
        <v>18</v>
      </c>
      <c r="D99" s="318"/>
      <c r="E99" s="318"/>
      <c r="F99" s="319" t="s">
        <v>5004</v>
      </c>
      <c r="G99" s="320" t="s">
        <v>5121</v>
      </c>
      <c r="H99" s="317" t="s">
        <v>166</v>
      </c>
      <c r="I99" s="348" t="s">
        <v>2083</v>
      </c>
      <c r="J99" s="55" t="s">
        <v>1226</v>
      </c>
      <c r="K99" s="348" t="s">
        <v>111</v>
      </c>
      <c r="L99" s="389">
        <v>2563</v>
      </c>
      <c r="M99" s="371"/>
      <c r="N99" s="55"/>
      <c r="O99" s="24"/>
      <c r="P99" s="13"/>
      <c r="Q99" s="27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4"/>
    </row>
    <row r="100" spans="1:28" s="2" customFormat="1" ht="20.100000000000001" customHeight="1" x14ac:dyDescent="0.3">
      <c r="A100" s="73" t="s">
        <v>1226</v>
      </c>
      <c r="B100" s="401" t="s">
        <v>1227</v>
      </c>
      <c r="C100" s="317" t="s">
        <v>17</v>
      </c>
      <c r="D100" s="318"/>
      <c r="E100" s="318"/>
      <c r="F100" s="319" t="s">
        <v>5005</v>
      </c>
      <c r="G100" s="320" t="s">
        <v>5122</v>
      </c>
      <c r="H100" s="317" t="s">
        <v>166</v>
      </c>
      <c r="I100" s="348" t="s">
        <v>2083</v>
      </c>
      <c r="J100" s="55" t="s">
        <v>1226</v>
      </c>
      <c r="K100" s="348" t="s">
        <v>111</v>
      </c>
      <c r="L100" s="389">
        <v>2564</v>
      </c>
      <c r="M100" s="371"/>
      <c r="N100" s="55"/>
      <c r="O100" s="24"/>
      <c r="P100" s="13"/>
      <c r="Q100" s="27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4"/>
    </row>
    <row r="101" spans="1:28" s="2" customFormat="1" ht="20.100000000000001" customHeight="1" x14ac:dyDescent="0.3">
      <c r="A101" s="73" t="s">
        <v>1226</v>
      </c>
      <c r="B101" s="401" t="s">
        <v>1227</v>
      </c>
      <c r="C101" s="317" t="s">
        <v>16</v>
      </c>
      <c r="D101" s="318"/>
      <c r="E101" s="318"/>
      <c r="F101" s="319" t="s">
        <v>5006</v>
      </c>
      <c r="G101" s="320" t="s">
        <v>5123</v>
      </c>
      <c r="H101" s="317" t="s">
        <v>166</v>
      </c>
      <c r="I101" s="348" t="s">
        <v>2083</v>
      </c>
      <c r="J101" s="55" t="s">
        <v>1226</v>
      </c>
      <c r="K101" s="348" t="s">
        <v>111</v>
      </c>
      <c r="L101" s="389">
        <v>2565</v>
      </c>
      <c r="M101" s="371"/>
      <c r="N101" s="55"/>
      <c r="O101" s="24"/>
      <c r="P101" s="13"/>
      <c r="Q101" s="27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4"/>
    </row>
    <row r="102" spans="1:28" s="2" customFormat="1" ht="20.100000000000001" customHeight="1" x14ac:dyDescent="0.3">
      <c r="A102" s="73" t="s">
        <v>1226</v>
      </c>
      <c r="B102" s="401" t="s">
        <v>1227</v>
      </c>
      <c r="C102" s="317" t="s">
        <v>15</v>
      </c>
      <c r="D102" s="402"/>
      <c r="E102" s="402"/>
      <c r="F102" s="403" t="s">
        <v>5007</v>
      </c>
      <c r="G102" s="403" t="s">
        <v>5124</v>
      </c>
      <c r="H102" s="317" t="s">
        <v>166</v>
      </c>
      <c r="I102" s="348" t="s">
        <v>2083</v>
      </c>
      <c r="J102" s="55" t="s">
        <v>1226</v>
      </c>
      <c r="K102" s="348" t="s">
        <v>111</v>
      </c>
      <c r="L102" s="389">
        <v>2566</v>
      </c>
      <c r="M102" s="371"/>
      <c r="N102" s="55"/>
      <c r="O102" s="1"/>
      <c r="AB102" s="4"/>
    </row>
    <row r="103" spans="1:28" s="2" customFormat="1" ht="20.100000000000001" customHeight="1" x14ac:dyDescent="0.3">
      <c r="A103" s="73" t="s">
        <v>1226</v>
      </c>
      <c r="B103" s="401" t="s">
        <v>1227</v>
      </c>
      <c r="C103" s="317" t="s">
        <v>14</v>
      </c>
      <c r="D103" s="402"/>
      <c r="E103" s="402"/>
      <c r="F103" s="403" t="s">
        <v>5008</v>
      </c>
      <c r="G103" s="403" t="s">
        <v>5125</v>
      </c>
      <c r="H103" s="317" t="s">
        <v>166</v>
      </c>
      <c r="I103" s="348" t="s">
        <v>2083</v>
      </c>
      <c r="J103" s="55" t="s">
        <v>1226</v>
      </c>
      <c r="K103" s="348" t="s">
        <v>111</v>
      </c>
      <c r="L103" s="389">
        <v>2567</v>
      </c>
      <c r="M103" s="371"/>
      <c r="N103" s="55"/>
      <c r="O103" s="1"/>
      <c r="AB103" s="4"/>
    </row>
    <row r="104" spans="1:28" s="2" customFormat="1" ht="20.100000000000001" customHeight="1" x14ac:dyDescent="0.3">
      <c r="A104" s="311" t="s">
        <v>1226</v>
      </c>
      <c r="B104" s="312" t="s">
        <v>1227</v>
      </c>
      <c r="C104" s="269" t="s">
        <v>4896</v>
      </c>
      <c r="D104" s="291"/>
      <c r="E104" s="291"/>
      <c r="F104" s="300" t="s">
        <v>5009</v>
      </c>
      <c r="G104" s="300" t="s">
        <v>5126</v>
      </c>
      <c r="H104" s="269" t="s">
        <v>166</v>
      </c>
      <c r="I104" s="274" t="s">
        <v>2083</v>
      </c>
      <c r="J104" s="271" t="s">
        <v>1226</v>
      </c>
      <c r="K104" s="274" t="s">
        <v>111</v>
      </c>
      <c r="L104" s="297">
        <v>2568</v>
      </c>
      <c r="M104" s="191"/>
      <c r="N104" s="271"/>
      <c r="O104" s="1"/>
      <c r="AB104" s="4"/>
    </row>
    <row r="105" spans="1:28" s="2" customFormat="1" ht="20.100000000000001" customHeight="1" x14ac:dyDescent="0.3">
      <c r="A105" s="311" t="s">
        <v>1226</v>
      </c>
      <c r="B105" s="312" t="s">
        <v>1227</v>
      </c>
      <c r="C105" s="269" t="s">
        <v>4896</v>
      </c>
      <c r="D105" s="291"/>
      <c r="E105" s="291"/>
      <c r="F105" s="300" t="s">
        <v>5010</v>
      </c>
      <c r="G105" s="300" t="s">
        <v>5127</v>
      </c>
      <c r="H105" s="269" t="s">
        <v>166</v>
      </c>
      <c r="I105" s="274" t="s">
        <v>2083</v>
      </c>
      <c r="J105" s="271" t="s">
        <v>1226</v>
      </c>
      <c r="K105" s="274" t="s">
        <v>111</v>
      </c>
      <c r="L105" s="297">
        <v>2569</v>
      </c>
      <c r="M105" s="191"/>
      <c r="N105" s="271"/>
      <c r="O105" s="1"/>
      <c r="AB105" s="4"/>
    </row>
    <row r="106" spans="1:28" s="2" customFormat="1" ht="20.100000000000001" customHeight="1" x14ac:dyDescent="0.3">
      <c r="A106" s="311" t="s">
        <v>1226</v>
      </c>
      <c r="B106" s="312" t="s">
        <v>1227</v>
      </c>
      <c r="C106" s="269" t="s">
        <v>4896</v>
      </c>
      <c r="D106" s="291"/>
      <c r="E106" s="291"/>
      <c r="F106" s="300" t="s">
        <v>5011</v>
      </c>
      <c r="G106" s="300" t="s">
        <v>5128</v>
      </c>
      <c r="H106" s="269" t="s">
        <v>166</v>
      </c>
      <c r="I106" s="274" t="s">
        <v>2083</v>
      </c>
      <c r="J106" s="271" t="s">
        <v>1226</v>
      </c>
      <c r="K106" s="274" t="s">
        <v>111</v>
      </c>
      <c r="L106" s="297">
        <v>2570</v>
      </c>
      <c r="M106" s="191"/>
      <c r="N106" s="271"/>
      <c r="O106" s="1"/>
      <c r="AB106" s="4"/>
    </row>
    <row r="107" spans="1:28" s="2" customFormat="1" ht="20.100000000000001" customHeight="1" x14ac:dyDescent="0.3">
      <c r="A107" s="311" t="s">
        <v>1226</v>
      </c>
      <c r="B107" s="312" t="s">
        <v>1227</v>
      </c>
      <c r="C107" s="269" t="s">
        <v>4896</v>
      </c>
      <c r="D107" s="291"/>
      <c r="E107" s="291"/>
      <c r="F107" s="300" t="s">
        <v>5012</v>
      </c>
      <c r="G107" s="300" t="s">
        <v>5129</v>
      </c>
      <c r="H107" s="269" t="s">
        <v>166</v>
      </c>
      <c r="I107" s="274" t="s">
        <v>2083</v>
      </c>
      <c r="J107" s="271" t="s">
        <v>1226</v>
      </c>
      <c r="K107" s="274" t="s">
        <v>111</v>
      </c>
      <c r="L107" s="297">
        <v>2571</v>
      </c>
      <c r="M107" s="191"/>
      <c r="N107" s="271"/>
      <c r="O107" s="1"/>
      <c r="AB107" s="4"/>
    </row>
    <row r="108" spans="1:28" s="2" customFormat="1" ht="20.100000000000001" customHeight="1" x14ac:dyDescent="0.3">
      <c r="A108" s="311" t="s">
        <v>1226</v>
      </c>
      <c r="B108" s="312" t="s">
        <v>1227</v>
      </c>
      <c r="C108" s="269" t="s">
        <v>4896</v>
      </c>
      <c r="D108" s="291"/>
      <c r="E108" s="291"/>
      <c r="F108" s="300" t="s">
        <v>5013</v>
      </c>
      <c r="G108" s="300" t="s">
        <v>5130</v>
      </c>
      <c r="H108" s="269" t="s">
        <v>166</v>
      </c>
      <c r="I108" s="274" t="s">
        <v>2083</v>
      </c>
      <c r="J108" s="271" t="s">
        <v>1226</v>
      </c>
      <c r="K108" s="274" t="s">
        <v>111</v>
      </c>
      <c r="L108" s="297">
        <v>2572</v>
      </c>
      <c r="M108" s="191"/>
      <c r="N108" s="271"/>
      <c r="O108" s="1"/>
      <c r="AB108" s="4"/>
    </row>
    <row r="109" spans="1:28" s="2" customForma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1"/>
      <c r="AB109" s="4"/>
    </row>
    <row r="110" spans="1:28" s="2" customForma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1"/>
      <c r="AB110" s="4"/>
    </row>
    <row r="111" spans="1:28" s="2" customForma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1"/>
      <c r="AB111" s="4"/>
    </row>
    <row r="112" spans="1:28" s="2" customForma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1"/>
      <c r="AB112" s="4"/>
    </row>
    <row r="113" spans="1:28" s="2" customForma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3"/>
      <c r="N113" s="3"/>
      <c r="O113" s="1"/>
      <c r="AB113" s="4"/>
    </row>
    <row r="114" spans="1:28" s="2" customForma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3"/>
      <c r="N114" s="3"/>
      <c r="O114" s="1"/>
      <c r="AB114" s="4"/>
    </row>
    <row r="115" spans="1:28" s="2" customForma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3"/>
      <c r="N115" s="3"/>
      <c r="O115" s="1"/>
      <c r="AB115" s="4"/>
    </row>
    <row r="116" spans="1:28" s="2" customForma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3"/>
      <c r="N116" s="3"/>
      <c r="O116" s="1"/>
      <c r="AB116" s="4"/>
    </row>
    <row r="117" spans="1:28" s="2" customForma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3"/>
      <c r="N117" s="3"/>
      <c r="O117" s="1"/>
      <c r="AB117" s="4"/>
    </row>
    <row r="118" spans="1:28" s="2" customForma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3"/>
      <c r="N118" s="3"/>
      <c r="O118" s="1"/>
      <c r="AB118" s="4"/>
    </row>
    <row r="119" spans="1:28" s="2" customForma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3"/>
      <c r="N119" s="3"/>
      <c r="O119" s="1"/>
      <c r="AB119" s="4"/>
    </row>
    <row r="120" spans="1:28" s="2" customForma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3"/>
      <c r="N120" s="3"/>
      <c r="O120" s="1"/>
      <c r="AB120" s="4"/>
    </row>
    <row r="121" spans="1:28" s="2" customForma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3"/>
      <c r="N121" s="3"/>
      <c r="O121" s="1"/>
      <c r="AB121" s="4"/>
    </row>
    <row r="122" spans="1:28" s="2" customForma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3"/>
      <c r="N122" s="3"/>
      <c r="O122" s="1"/>
      <c r="AB122" s="4"/>
    </row>
    <row r="123" spans="1:28" s="2" customForma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/>
      <c r="N123" s="3"/>
      <c r="O123" s="1"/>
      <c r="AB123" s="4"/>
    </row>
    <row r="124" spans="1:28" s="2" customForma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3"/>
      <c r="N124" s="3"/>
      <c r="O124" s="1"/>
      <c r="AB124" s="4"/>
    </row>
    <row r="125" spans="1:28" s="2" customForma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3"/>
      <c r="N125" s="3"/>
      <c r="O125" s="1"/>
      <c r="AB125" s="4"/>
    </row>
    <row r="126" spans="1:28" s="2" customForma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3"/>
      <c r="N126" s="3"/>
      <c r="O126" s="1"/>
      <c r="AB126" s="4"/>
    </row>
  </sheetData>
  <sheetProtection selectLockedCells="1" selectUnlockedCells="1"/>
  <mergeCells count="29">
    <mergeCell ref="L11:N11"/>
    <mergeCell ref="A1:B4"/>
    <mergeCell ref="C1:J1"/>
    <mergeCell ref="K1:N2"/>
    <mergeCell ref="C2:J2"/>
    <mergeCell ref="I3:N3"/>
    <mergeCell ref="C3:F3"/>
    <mergeCell ref="G3:H3"/>
    <mergeCell ref="U3:AA3"/>
    <mergeCell ref="C4:G4"/>
    <mergeCell ref="I4:N4"/>
    <mergeCell ref="A6:N6"/>
    <mergeCell ref="L10:N10"/>
    <mergeCell ref="A50:N50"/>
    <mergeCell ref="A58:N58"/>
    <mergeCell ref="L12:N12"/>
    <mergeCell ref="L13:N13"/>
    <mergeCell ref="A17:N17"/>
    <mergeCell ref="J29:N29"/>
    <mergeCell ref="A33:N33"/>
    <mergeCell ref="A34:N34"/>
    <mergeCell ref="M46:N46"/>
    <mergeCell ref="M47:N47"/>
    <mergeCell ref="M48:N48"/>
    <mergeCell ref="M49:N49"/>
    <mergeCell ref="M53:N53"/>
    <mergeCell ref="M55:N55"/>
    <mergeCell ref="M37:N37"/>
    <mergeCell ref="M40:N4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6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C1AD-9C8F-4A0C-BB95-6BCF7686AB41}">
  <sheetPr>
    <pageSetUpPr fitToPage="1"/>
  </sheetPr>
  <dimension ref="A1:AT112"/>
  <sheetViews>
    <sheetView view="pageBreakPreview" zoomScale="85" zoomScaleNormal="75" zoomScaleSheetLayoutView="85" workbookViewId="0">
      <pane ySplit="5" topLeftCell="A32" activePane="bottomLeft" state="frozen"/>
      <selection activeCell="A15" sqref="A15:J15"/>
      <selection pane="bottomLeft" activeCell="M46" sqref="M46:N46"/>
    </sheetView>
  </sheetViews>
  <sheetFormatPr defaultRowHeight="14.4" x14ac:dyDescent="0.3"/>
  <cols>
    <col min="1" max="1" width="5.109375" style="1" bestFit="1" customWidth="1"/>
    <col min="2" max="2" width="8.109375" style="1" bestFit="1" customWidth="1"/>
    <col min="3" max="3" width="61" style="1" bestFit="1" customWidth="1"/>
    <col min="4" max="4" width="8.21875" style="1" bestFit="1" customWidth="1"/>
    <col min="5" max="5" width="6.6640625" style="1" bestFit="1" customWidth="1"/>
    <col min="6" max="6" width="36" style="1" bestFit="1" customWidth="1"/>
    <col min="7" max="7" width="51.6640625" style="1" bestFit="1" customWidth="1"/>
    <col min="8" max="8" width="23.44140625" style="1" bestFit="1" customWidth="1"/>
    <col min="9" max="9" width="14.5546875" style="1" bestFit="1" customWidth="1"/>
    <col min="10" max="10" width="8.21875" style="1" bestFit="1" customWidth="1"/>
    <col min="11" max="11" width="11.21875" style="1" bestFit="1" customWidth="1"/>
    <col min="12" max="12" width="10.33203125" style="1" bestFit="1" customWidth="1"/>
    <col min="13" max="14" width="3.5546875" style="3" bestFit="1" customWidth="1"/>
    <col min="15" max="15" width="71.6640625" style="1" bestFit="1" customWidth="1"/>
    <col min="16" max="16" width="36.44140625" style="2" bestFit="1" customWidth="1"/>
    <col min="17" max="17" width="13.33203125" style="2" customWidth="1"/>
    <col min="18" max="18" width="15" style="2" customWidth="1"/>
    <col min="19" max="19" width="31.44140625" style="2" bestFit="1" customWidth="1"/>
    <col min="20" max="20" width="52.109375" style="2" customWidth="1"/>
    <col min="21" max="21" width="14.5546875" style="2" customWidth="1"/>
    <col min="22" max="22" width="16.5546875" style="2" customWidth="1"/>
    <col min="23" max="23" width="10.44140625" style="2" customWidth="1"/>
    <col min="24" max="24" width="10.88671875" style="2" customWidth="1"/>
    <col min="25" max="25" width="7.88671875" style="2" customWidth="1"/>
    <col min="26" max="26" width="4.5546875" style="2" customWidth="1"/>
    <col min="27" max="46" width="8.88671875" style="2"/>
    <col min="47" max="16384" width="8.88671875" style="1"/>
  </cols>
  <sheetData>
    <row r="1" spans="1:28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411</v>
      </c>
      <c r="L1" s="465"/>
      <c r="M1" s="465"/>
      <c r="N1" s="465"/>
    </row>
    <row r="2" spans="1:28" ht="31.8" customHeight="1" x14ac:dyDescent="0.3">
      <c r="A2" s="458"/>
      <c r="B2" s="459"/>
      <c r="C2" s="466" t="s">
        <v>1321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8" ht="28.8" customHeight="1" x14ac:dyDescent="0.25">
      <c r="A3" s="458"/>
      <c r="B3" s="459"/>
      <c r="C3" s="469" t="s">
        <v>4839</v>
      </c>
      <c r="D3" s="469"/>
      <c r="E3" s="469"/>
      <c r="F3" s="469"/>
      <c r="G3" s="470" t="str">
        <f>Capa!G84</f>
        <v>IP:10.39.13.32</v>
      </c>
      <c r="H3" s="471"/>
      <c r="I3" s="468" t="s">
        <v>63</v>
      </c>
      <c r="J3" s="468"/>
      <c r="K3" s="468"/>
      <c r="L3" s="468"/>
      <c r="M3" s="468"/>
      <c r="N3" s="468"/>
      <c r="O3" s="20"/>
      <c r="P3" s="13"/>
      <c r="Q3" s="13"/>
      <c r="R3" s="13"/>
      <c r="S3" s="13"/>
      <c r="T3" s="13"/>
      <c r="U3" s="449"/>
      <c r="V3" s="449"/>
      <c r="W3" s="449"/>
      <c r="X3" s="449"/>
      <c r="Y3" s="449"/>
      <c r="Z3" s="449"/>
      <c r="AA3" s="449"/>
    </row>
    <row r="4" spans="1:28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8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21"/>
      <c r="P5" s="13"/>
      <c r="Q5" s="13"/>
      <c r="R5" s="13"/>
      <c r="S5" s="22"/>
      <c r="T5" s="13"/>
      <c r="U5" s="13"/>
      <c r="V5" s="13"/>
      <c r="W5" s="13"/>
      <c r="X5" s="13"/>
      <c r="Y5" s="13"/>
      <c r="Z5" s="13"/>
      <c r="AA5" s="13"/>
      <c r="AB5" s="4"/>
    </row>
    <row r="6" spans="1:28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2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4"/>
    </row>
    <row r="7" spans="1:28" ht="20.100000000000001" customHeight="1" x14ac:dyDescent="0.3">
      <c r="A7" s="32" t="s">
        <v>1322</v>
      </c>
      <c r="B7" s="31" t="s">
        <v>1323</v>
      </c>
      <c r="C7" s="5" t="s">
        <v>46</v>
      </c>
      <c r="D7" s="10" t="s">
        <v>551</v>
      </c>
      <c r="E7" s="10"/>
      <c r="F7" s="9" t="s">
        <v>425</v>
      </c>
      <c r="G7" s="9" t="s">
        <v>1324</v>
      </c>
      <c r="H7" s="5"/>
      <c r="I7" s="56" t="s">
        <v>1920</v>
      </c>
      <c r="J7" s="6" t="s">
        <v>1322</v>
      </c>
      <c r="K7" s="56" t="s">
        <v>111</v>
      </c>
      <c r="L7" s="60">
        <v>2600</v>
      </c>
      <c r="M7" s="367"/>
      <c r="N7" s="6"/>
      <c r="O7" s="2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4"/>
    </row>
    <row r="8" spans="1:28" ht="20.100000000000001" customHeight="1" x14ac:dyDescent="0.3">
      <c r="A8" s="32" t="s">
        <v>1322</v>
      </c>
      <c r="B8" s="31" t="s">
        <v>1323</v>
      </c>
      <c r="C8" s="5" t="s">
        <v>45</v>
      </c>
      <c r="D8" s="10" t="s">
        <v>552</v>
      </c>
      <c r="E8" s="10"/>
      <c r="F8" s="9" t="s">
        <v>426</v>
      </c>
      <c r="G8" s="9" t="s">
        <v>1325</v>
      </c>
      <c r="H8" s="5"/>
      <c r="I8" s="56" t="s">
        <v>1920</v>
      </c>
      <c r="J8" s="6" t="s">
        <v>1322</v>
      </c>
      <c r="K8" s="56" t="s">
        <v>111</v>
      </c>
      <c r="L8" s="60">
        <v>2601</v>
      </c>
      <c r="M8" s="367"/>
      <c r="N8" s="6"/>
      <c r="O8" s="24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4"/>
    </row>
    <row r="9" spans="1:28" ht="20.100000000000001" customHeight="1" x14ac:dyDescent="0.3">
      <c r="A9" s="32" t="s">
        <v>1322</v>
      </c>
      <c r="B9" s="31" t="s">
        <v>1323</v>
      </c>
      <c r="C9" s="5" t="s">
        <v>44</v>
      </c>
      <c r="D9" s="10" t="s">
        <v>553</v>
      </c>
      <c r="E9" s="10"/>
      <c r="F9" s="9" t="s">
        <v>427</v>
      </c>
      <c r="G9" s="9" t="s">
        <v>1326</v>
      </c>
      <c r="H9" s="5"/>
      <c r="I9" s="56" t="s">
        <v>1920</v>
      </c>
      <c r="J9" s="6" t="s">
        <v>1322</v>
      </c>
      <c r="K9" s="56" t="s">
        <v>111</v>
      </c>
      <c r="L9" s="60">
        <v>2602</v>
      </c>
      <c r="M9" s="367"/>
      <c r="N9" s="6"/>
      <c r="O9" s="2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4"/>
    </row>
    <row r="10" spans="1:28" ht="20.100000000000001" customHeight="1" x14ac:dyDescent="0.3">
      <c r="A10" s="93" t="s">
        <v>1322</v>
      </c>
      <c r="B10" s="94" t="s">
        <v>1323</v>
      </c>
      <c r="C10" s="95" t="s">
        <v>359</v>
      </c>
      <c r="D10" s="96"/>
      <c r="E10" s="96"/>
      <c r="F10" s="97" t="s">
        <v>421</v>
      </c>
      <c r="G10" s="97" t="s">
        <v>1327</v>
      </c>
      <c r="H10" s="95"/>
      <c r="I10" s="98" t="s">
        <v>1920</v>
      </c>
      <c r="J10" s="99" t="s">
        <v>1322</v>
      </c>
      <c r="K10" s="98" t="s">
        <v>111</v>
      </c>
      <c r="L10" s="508" t="s">
        <v>1032</v>
      </c>
      <c r="M10" s="509"/>
      <c r="N10" s="510"/>
      <c r="O10" s="2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"/>
    </row>
    <row r="11" spans="1:28" ht="20.100000000000001" customHeight="1" x14ac:dyDescent="0.3">
      <c r="A11" s="93" t="s">
        <v>1322</v>
      </c>
      <c r="B11" s="94" t="s">
        <v>1323</v>
      </c>
      <c r="C11" s="95" t="s">
        <v>360</v>
      </c>
      <c r="D11" s="96"/>
      <c r="E11" s="96"/>
      <c r="F11" s="97" t="s">
        <v>422</v>
      </c>
      <c r="G11" s="97" t="s">
        <v>1328</v>
      </c>
      <c r="H11" s="95"/>
      <c r="I11" s="98" t="s">
        <v>1920</v>
      </c>
      <c r="J11" s="99" t="s">
        <v>1322</v>
      </c>
      <c r="K11" s="98" t="s">
        <v>111</v>
      </c>
      <c r="L11" s="508" t="s">
        <v>1032</v>
      </c>
      <c r="M11" s="509"/>
      <c r="N11" s="510"/>
      <c r="O11" s="2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4"/>
    </row>
    <row r="12" spans="1:28" ht="20.100000000000001" customHeight="1" x14ac:dyDescent="0.3">
      <c r="A12" s="93" t="s">
        <v>1322</v>
      </c>
      <c r="B12" s="94" t="s">
        <v>1323</v>
      </c>
      <c r="C12" s="95" t="s">
        <v>361</v>
      </c>
      <c r="D12" s="96"/>
      <c r="E12" s="96"/>
      <c r="F12" s="97" t="s">
        <v>423</v>
      </c>
      <c r="G12" s="97" t="s">
        <v>1329</v>
      </c>
      <c r="H12" s="95"/>
      <c r="I12" s="98" t="s">
        <v>1920</v>
      </c>
      <c r="J12" s="99" t="s">
        <v>1322</v>
      </c>
      <c r="K12" s="98" t="s">
        <v>111</v>
      </c>
      <c r="L12" s="508" t="s">
        <v>1032</v>
      </c>
      <c r="M12" s="509"/>
      <c r="N12" s="510"/>
      <c r="O12" s="2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"/>
    </row>
    <row r="13" spans="1:28" ht="20.100000000000001" customHeight="1" x14ac:dyDescent="0.3">
      <c r="A13" s="93" t="s">
        <v>1322</v>
      </c>
      <c r="B13" s="94" t="s">
        <v>1323</v>
      </c>
      <c r="C13" s="95" t="s">
        <v>379</v>
      </c>
      <c r="D13" s="96"/>
      <c r="E13" s="96"/>
      <c r="F13" s="97" t="s">
        <v>424</v>
      </c>
      <c r="G13" s="97" t="s">
        <v>1330</v>
      </c>
      <c r="H13" s="95"/>
      <c r="I13" s="98" t="s">
        <v>1920</v>
      </c>
      <c r="J13" s="99" t="s">
        <v>1322</v>
      </c>
      <c r="K13" s="98" t="s">
        <v>111</v>
      </c>
      <c r="L13" s="508" t="s">
        <v>1032</v>
      </c>
      <c r="M13" s="509"/>
      <c r="N13" s="510"/>
      <c r="O13" s="2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4"/>
    </row>
    <row r="14" spans="1:28" ht="20.100000000000001" customHeight="1" x14ac:dyDescent="0.3">
      <c r="A14" s="32" t="s">
        <v>1322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79" t="s">
        <v>1331</v>
      </c>
      <c r="H14" s="5"/>
      <c r="I14" s="56" t="s">
        <v>1920</v>
      </c>
      <c r="J14" s="6" t="s">
        <v>1322</v>
      </c>
      <c r="K14" s="56" t="s">
        <v>111</v>
      </c>
      <c r="L14" s="60">
        <v>2603</v>
      </c>
      <c r="M14" s="367"/>
      <c r="N14" s="6"/>
      <c r="O14" s="2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4"/>
    </row>
    <row r="15" spans="1:28" s="2" customFormat="1" ht="20.100000000000001" customHeight="1" x14ac:dyDescent="0.3">
      <c r="A15" s="32" t="s">
        <v>1322</v>
      </c>
      <c r="B15" s="31" t="s">
        <v>1323</v>
      </c>
      <c r="C15" s="5" t="s">
        <v>38</v>
      </c>
      <c r="D15" s="10"/>
      <c r="E15" s="10"/>
      <c r="F15" s="9" t="s">
        <v>126</v>
      </c>
      <c r="G15" s="79" t="s">
        <v>1332</v>
      </c>
      <c r="H15" s="5"/>
      <c r="I15" s="56" t="s">
        <v>1920</v>
      </c>
      <c r="J15" s="6" t="s">
        <v>1322</v>
      </c>
      <c r="K15" s="56" t="s">
        <v>111</v>
      </c>
      <c r="L15" s="60">
        <v>2604</v>
      </c>
      <c r="M15" s="367"/>
      <c r="N15" s="6"/>
      <c r="O15" s="2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4"/>
    </row>
    <row r="16" spans="1:28" s="2" customFormat="1" ht="20.100000000000001" customHeight="1" x14ac:dyDescent="0.3">
      <c r="A16" s="32" t="s">
        <v>1322</v>
      </c>
      <c r="B16" s="31" t="s">
        <v>1323</v>
      </c>
      <c r="C16" s="5" t="s">
        <v>37</v>
      </c>
      <c r="D16" s="10"/>
      <c r="E16" s="10"/>
      <c r="F16" s="9" t="s">
        <v>128</v>
      </c>
      <c r="G16" s="79" t="s">
        <v>1333</v>
      </c>
      <c r="H16" s="5"/>
      <c r="I16" s="56" t="s">
        <v>1920</v>
      </c>
      <c r="J16" s="6" t="s">
        <v>1322</v>
      </c>
      <c r="K16" s="56" t="s">
        <v>111</v>
      </c>
      <c r="L16" s="60">
        <v>2605</v>
      </c>
      <c r="M16" s="367"/>
      <c r="N16" s="6"/>
      <c r="O16" s="2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4"/>
    </row>
    <row r="17" spans="1:28" s="2" customFormat="1" ht="20.100000000000001" customHeight="1" x14ac:dyDescent="0.25">
      <c r="A17" s="443" t="s">
        <v>59</v>
      </c>
      <c r="B17" s="444"/>
      <c r="C17" s="444"/>
      <c r="D17" s="444"/>
      <c r="E17" s="444"/>
      <c r="F17" s="444"/>
      <c r="G17" s="444"/>
      <c r="H17" s="444"/>
      <c r="I17" s="444"/>
      <c r="J17" s="444"/>
      <c r="K17" s="444"/>
      <c r="L17" s="444"/>
      <c r="M17" s="444"/>
      <c r="N17" s="445"/>
      <c r="O17" s="23"/>
      <c r="P17" s="23"/>
      <c r="Q17" s="23"/>
      <c r="R17" s="23"/>
      <c r="S17" s="23"/>
      <c r="T17" s="23"/>
      <c r="U17" s="13"/>
      <c r="V17" s="13"/>
      <c r="W17" s="13"/>
      <c r="X17" s="13"/>
      <c r="Y17" s="13"/>
      <c r="Z17" s="13"/>
      <c r="AA17" s="13"/>
      <c r="AB17" s="4"/>
    </row>
    <row r="18" spans="1:28" s="2" customFormat="1" ht="20.100000000000001" customHeight="1" x14ac:dyDescent="0.3">
      <c r="A18" s="32" t="s">
        <v>1322</v>
      </c>
      <c r="B18" s="31" t="s">
        <v>1323</v>
      </c>
      <c r="C18" s="44" t="s">
        <v>1401</v>
      </c>
      <c r="D18" s="10"/>
      <c r="E18" s="10" t="s">
        <v>74</v>
      </c>
      <c r="F18" s="9" t="s">
        <v>431</v>
      </c>
      <c r="G18" s="79" t="s">
        <v>1334</v>
      </c>
      <c r="H18" s="84" t="s">
        <v>470</v>
      </c>
      <c r="I18" s="56" t="s">
        <v>2082</v>
      </c>
      <c r="J18" s="6" t="s">
        <v>1322</v>
      </c>
      <c r="K18" s="56" t="s">
        <v>160</v>
      </c>
      <c r="L18" s="60">
        <v>2600</v>
      </c>
      <c r="M18" s="367"/>
      <c r="N18" s="6"/>
      <c r="O18" s="2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4"/>
    </row>
    <row r="19" spans="1:28" s="2" customFormat="1" ht="20.100000000000001" customHeight="1" x14ac:dyDescent="0.3">
      <c r="A19" s="32" t="s">
        <v>1322</v>
      </c>
      <c r="B19" s="33" t="s">
        <v>1323</v>
      </c>
      <c r="C19" s="50" t="s">
        <v>500</v>
      </c>
      <c r="D19" s="63"/>
      <c r="E19" s="45"/>
      <c r="F19" s="377" t="s">
        <v>4975</v>
      </c>
      <c r="G19" s="404" t="s">
        <v>1335</v>
      </c>
      <c r="H19" s="47" t="s">
        <v>469</v>
      </c>
      <c r="I19" s="56" t="s">
        <v>2082</v>
      </c>
      <c r="J19" s="47" t="s">
        <v>1322</v>
      </c>
      <c r="K19" s="64" t="s">
        <v>160</v>
      </c>
      <c r="L19" s="60">
        <v>2601</v>
      </c>
      <c r="M19" s="370"/>
      <c r="N19" s="47"/>
      <c r="O19" s="2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4"/>
    </row>
    <row r="20" spans="1:28" s="2" customFormat="1" ht="20.100000000000001" customHeight="1" x14ac:dyDescent="0.3">
      <c r="A20" s="32" t="s">
        <v>1322</v>
      </c>
      <c r="B20" s="33" t="s">
        <v>1323</v>
      </c>
      <c r="C20" s="50" t="s">
        <v>377</v>
      </c>
      <c r="D20" s="51"/>
      <c r="E20" s="51"/>
      <c r="F20" s="319" t="s">
        <v>4976</v>
      </c>
      <c r="G20" s="404" t="s">
        <v>1336</v>
      </c>
      <c r="H20" s="47" t="s">
        <v>469</v>
      </c>
      <c r="I20" s="56" t="s">
        <v>2082</v>
      </c>
      <c r="J20" s="47" t="s">
        <v>1322</v>
      </c>
      <c r="K20" s="64" t="s">
        <v>160</v>
      </c>
      <c r="L20" s="60">
        <v>2602</v>
      </c>
      <c r="M20" s="371"/>
      <c r="N20" s="53"/>
      <c r="O20" s="2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4"/>
    </row>
    <row r="21" spans="1:28" s="2" customFormat="1" ht="20.100000000000001" customHeight="1" x14ac:dyDescent="0.3">
      <c r="A21" s="32" t="s">
        <v>1322</v>
      </c>
      <c r="B21" s="33" t="s">
        <v>1323</v>
      </c>
      <c r="C21" s="50" t="s">
        <v>471</v>
      </c>
      <c r="D21" s="51"/>
      <c r="E21" s="51"/>
      <c r="F21" s="319" t="s">
        <v>4977</v>
      </c>
      <c r="G21" s="404" t="s">
        <v>1337</v>
      </c>
      <c r="H21" s="47" t="s">
        <v>469</v>
      </c>
      <c r="I21" s="56" t="s">
        <v>2082</v>
      </c>
      <c r="J21" s="47" t="s">
        <v>1322</v>
      </c>
      <c r="K21" s="64" t="s">
        <v>160</v>
      </c>
      <c r="L21" s="60">
        <v>2603</v>
      </c>
      <c r="M21" s="371"/>
      <c r="N21" s="53"/>
      <c r="O21" s="2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4"/>
    </row>
    <row r="22" spans="1:28" s="2" customFormat="1" ht="20.100000000000001" customHeight="1" x14ac:dyDescent="0.3">
      <c r="A22" s="32" t="s">
        <v>1322</v>
      </c>
      <c r="B22" s="33" t="s">
        <v>1323</v>
      </c>
      <c r="C22" s="50" t="s">
        <v>380</v>
      </c>
      <c r="D22" s="51"/>
      <c r="E22" s="51"/>
      <c r="F22" s="319" t="s">
        <v>4978</v>
      </c>
      <c r="G22" s="320" t="s">
        <v>1341</v>
      </c>
      <c r="H22" s="47" t="s">
        <v>469</v>
      </c>
      <c r="I22" s="66" t="s">
        <v>2709</v>
      </c>
      <c r="J22" s="47" t="s">
        <v>1322</v>
      </c>
      <c r="K22" s="64" t="s">
        <v>160</v>
      </c>
      <c r="L22" s="60">
        <v>2604</v>
      </c>
      <c r="M22" s="371"/>
      <c r="N22" s="53"/>
      <c r="O22" s="24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4"/>
    </row>
    <row r="23" spans="1:28" s="2" customFormat="1" ht="20.100000000000001" customHeight="1" x14ac:dyDescent="0.3">
      <c r="A23" s="32" t="s">
        <v>1322</v>
      </c>
      <c r="B23" s="33" t="s">
        <v>1323</v>
      </c>
      <c r="C23" s="50" t="s">
        <v>381</v>
      </c>
      <c r="D23" s="51"/>
      <c r="E23" s="51"/>
      <c r="F23" s="319" t="s">
        <v>4979</v>
      </c>
      <c r="G23" s="320" t="s">
        <v>1342</v>
      </c>
      <c r="H23" s="47" t="s">
        <v>469</v>
      </c>
      <c r="I23" s="66" t="s">
        <v>2709</v>
      </c>
      <c r="J23" s="47" t="s">
        <v>1322</v>
      </c>
      <c r="K23" s="64" t="s">
        <v>160</v>
      </c>
      <c r="L23" s="60">
        <v>2605</v>
      </c>
      <c r="M23" s="371"/>
      <c r="N23" s="53"/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</row>
    <row r="24" spans="1:28" s="2" customFormat="1" ht="20.100000000000001" customHeight="1" x14ac:dyDescent="0.3">
      <c r="A24" s="32" t="s">
        <v>1322</v>
      </c>
      <c r="B24" s="33" t="s">
        <v>1323</v>
      </c>
      <c r="C24" s="50" t="s">
        <v>382</v>
      </c>
      <c r="D24" s="51"/>
      <c r="E24" s="51"/>
      <c r="F24" s="319" t="s">
        <v>4980</v>
      </c>
      <c r="G24" s="320" t="s">
        <v>1345</v>
      </c>
      <c r="H24" s="47" t="s">
        <v>469</v>
      </c>
      <c r="I24" s="66" t="s">
        <v>2709</v>
      </c>
      <c r="J24" s="47" t="s">
        <v>1322</v>
      </c>
      <c r="K24" s="64" t="s">
        <v>160</v>
      </c>
      <c r="L24" s="60">
        <v>2606</v>
      </c>
      <c r="M24" s="371"/>
      <c r="N24" s="53"/>
      <c r="O24" s="2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4"/>
    </row>
    <row r="25" spans="1:28" s="2" customFormat="1" ht="20.100000000000001" customHeight="1" x14ac:dyDescent="0.3">
      <c r="A25" s="32" t="s">
        <v>1322</v>
      </c>
      <c r="B25" s="33" t="s">
        <v>1323</v>
      </c>
      <c r="C25" s="50" t="s">
        <v>383</v>
      </c>
      <c r="D25" s="51"/>
      <c r="E25" s="51"/>
      <c r="F25" s="319" t="s">
        <v>4981</v>
      </c>
      <c r="G25" s="320" t="s">
        <v>5131</v>
      </c>
      <c r="H25" s="47" t="s">
        <v>469</v>
      </c>
      <c r="I25" s="66" t="s">
        <v>2709</v>
      </c>
      <c r="J25" s="47" t="s">
        <v>1322</v>
      </c>
      <c r="K25" s="64" t="s">
        <v>160</v>
      </c>
      <c r="L25" s="60">
        <v>2607</v>
      </c>
      <c r="M25" s="371"/>
      <c r="N25" s="53"/>
      <c r="O25" s="24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4"/>
    </row>
    <row r="26" spans="1:28" s="2" customFormat="1" ht="20.100000000000001" customHeight="1" x14ac:dyDescent="0.3">
      <c r="A26" s="32" t="s">
        <v>1322</v>
      </c>
      <c r="B26" s="33" t="s">
        <v>1323</v>
      </c>
      <c r="C26" s="50" t="s">
        <v>384</v>
      </c>
      <c r="D26" s="51"/>
      <c r="E26" s="51"/>
      <c r="F26" s="319" t="s">
        <v>4982</v>
      </c>
      <c r="G26" s="320" t="s">
        <v>5132</v>
      </c>
      <c r="H26" s="47" t="s">
        <v>469</v>
      </c>
      <c r="I26" s="66" t="s">
        <v>2709</v>
      </c>
      <c r="J26" s="47" t="s">
        <v>1322</v>
      </c>
      <c r="K26" s="64" t="s">
        <v>160</v>
      </c>
      <c r="L26" s="60">
        <v>2608</v>
      </c>
      <c r="M26" s="371"/>
      <c r="N26" s="53"/>
      <c r="O26" s="2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4"/>
    </row>
    <row r="27" spans="1:28" s="2" customFormat="1" ht="20.100000000000001" customHeight="1" x14ac:dyDescent="0.3">
      <c r="A27" s="32" t="s">
        <v>1322</v>
      </c>
      <c r="B27" s="33" t="s">
        <v>1323</v>
      </c>
      <c r="C27" s="50" t="s">
        <v>35</v>
      </c>
      <c r="D27" s="51"/>
      <c r="E27" s="51"/>
      <c r="F27" s="319" t="s">
        <v>4983</v>
      </c>
      <c r="G27" s="320" t="s">
        <v>1343</v>
      </c>
      <c r="H27" s="47" t="s">
        <v>469</v>
      </c>
      <c r="I27" s="56" t="s">
        <v>2082</v>
      </c>
      <c r="J27" s="47" t="s">
        <v>1322</v>
      </c>
      <c r="K27" s="64" t="s">
        <v>160</v>
      </c>
      <c r="L27" s="60">
        <v>2609</v>
      </c>
      <c r="M27" s="371"/>
      <c r="N27" s="53"/>
      <c r="O27" s="2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4"/>
    </row>
    <row r="28" spans="1:28" s="2" customFormat="1" ht="20.100000000000001" customHeight="1" x14ac:dyDescent="0.3">
      <c r="A28" s="32" t="s">
        <v>1322</v>
      </c>
      <c r="B28" s="78" t="s">
        <v>1323</v>
      </c>
      <c r="C28" s="68" t="s">
        <v>410</v>
      </c>
      <c r="D28" s="69"/>
      <c r="E28" s="69"/>
      <c r="F28" s="330" t="s">
        <v>4984</v>
      </c>
      <c r="G28" s="320" t="s">
        <v>1344</v>
      </c>
      <c r="H28" s="47" t="s">
        <v>469</v>
      </c>
      <c r="I28" s="56" t="s">
        <v>2082</v>
      </c>
      <c r="J28" s="47" t="s">
        <v>1322</v>
      </c>
      <c r="K28" s="64" t="s">
        <v>160</v>
      </c>
      <c r="L28" s="60">
        <v>2610</v>
      </c>
      <c r="M28" s="411"/>
      <c r="N28" s="89"/>
      <c r="O28" s="2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4"/>
    </row>
    <row r="29" spans="1:28" s="2" customFormat="1" ht="20.100000000000001" customHeight="1" x14ac:dyDescent="0.3">
      <c r="A29" s="304" t="s">
        <v>1322</v>
      </c>
      <c r="B29" s="304" t="s">
        <v>1323</v>
      </c>
      <c r="C29" s="314" t="s">
        <v>591</v>
      </c>
      <c r="D29" s="305"/>
      <c r="E29" s="305"/>
      <c r="F29" s="398" t="s">
        <v>4985</v>
      </c>
      <c r="G29" s="338" t="s">
        <v>5133</v>
      </c>
      <c r="H29" s="304" t="s">
        <v>590</v>
      </c>
      <c r="I29" s="315" t="s">
        <v>2709</v>
      </c>
      <c r="J29" s="533" t="s">
        <v>4296</v>
      </c>
      <c r="K29" s="533"/>
      <c r="L29" s="533"/>
      <c r="M29" s="533"/>
      <c r="N29" s="533"/>
      <c r="O29" s="2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4"/>
    </row>
    <row r="30" spans="1:28" s="2" customFormat="1" ht="20.100000000000001" customHeight="1" x14ac:dyDescent="0.3">
      <c r="A30" s="55" t="s">
        <v>1322</v>
      </c>
      <c r="B30" s="55" t="s">
        <v>1323</v>
      </c>
      <c r="C30" s="233" t="s">
        <v>34</v>
      </c>
      <c r="D30" s="399"/>
      <c r="E30" s="399"/>
      <c r="F30" s="319" t="s">
        <v>4993</v>
      </c>
      <c r="G30" s="320" t="s">
        <v>1338</v>
      </c>
      <c r="H30" s="55" t="s">
        <v>469</v>
      </c>
      <c r="I30" s="348" t="s">
        <v>2082</v>
      </c>
      <c r="J30" s="55" t="s">
        <v>1322</v>
      </c>
      <c r="K30" s="348" t="s">
        <v>160</v>
      </c>
      <c r="L30" s="55">
        <v>2611</v>
      </c>
      <c r="M30" s="412"/>
      <c r="N30" s="55"/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4"/>
    </row>
    <row r="31" spans="1:28" s="2" customFormat="1" ht="20.100000000000001" customHeight="1" x14ac:dyDescent="0.3">
      <c r="A31" s="191" t="s">
        <v>1322</v>
      </c>
      <c r="B31" s="271" t="s">
        <v>1323</v>
      </c>
      <c r="C31" s="269" t="s">
        <v>4896</v>
      </c>
      <c r="D31" s="305"/>
      <c r="E31" s="305"/>
      <c r="F31" s="273" t="s">
        <v>4986</v>
      </c>
      <c r="G31" s="306" t="s">
        <v>1339</v>
      </c>
      <c r="H31" s="271" t="s">
        <v>469</v>
      </c>
      <c r="I31" s="274" t="s">
        <v>2082</v>
      </c>
      <c r="J31" s="271" t="s">
        <v>1322</v>
      </c>
      <c r="K31" s="274" t="s">
        <v>160</v>
      </c>
      <c r="L31" s="271">
        <v>2612</v>
      </c>
      <c r="M31" s="304"/>
      <c r="N31" s="255"/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4"/>
    </row>
    <row r="32" spans="1:28" s="2" customFormat="1" ht="20.100000000000001" customHeight="1" x14ac:dyDescent="0.3">
      <c r="A32" s="191" t="s">
        <v>1322</v>
      </c>
      <c r="B32" s="271" t="s">
        <v>1323</v>
      </c>
      <c r="C32" s="269" t="s">
        <v>4896</v>
      </c>
      <c r="D32" s="305"/>
      <c r="E32" s="305"/>
      <c r="F32" s="273" t="s">
        <v>4987</v>
      </c>
      <c r="G32" s="306" t="s">
        <v>1340</v>
      </c>
      <c r="H32" s="271" t="s">
        <v>469</v>
      </c>
      <c r="I32" s="274" t="s">
        <v>2082</v>
      </c>
      <c r="J32" s="271" t="s">
        <v>1322</v>
      </c>
      <c r="K32" s="274" t="s">
        <v>160</v>
      </c>
      <c r="L32" s="271">
        <v>2613</v>
      </c>
      <c r="M32" s="304"/>
      <c r="N32" s="304"/>
      <c r="O32" s="2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4"/>
    </row>
    <row r="33" spans="1:28" s="2" customFormat="1" ht="20.100000000000001" customHeight="1" x14ac:dyDescent="0.25">
      <c r="A33" s="505" t="s">
        <v>78</v>
      </c>
      <c r="B33" s="506"/>
      <c r="C33" s="506"/>
      <c r="D33" s="506"/>
      <c r="E33" s="506"/>
      <c r="F33" s="506"/>
      <c r="G33" s="506"/>
      <c r="H33" s="506"/>
      <c r="I33" s="506"/>
      <c r="J33" s="506"/>
      <c r="K33" s="506"/>
      <c r="L33" s="506"/>
      <c r="M33" s="506"/>
      <c r="N33" s="507"/>
      <c r="O33" s="23"/>
      <c r="P33" s="23"/>
      <c r="Q33" s="23"/>
      <c r="R33" s="23"/>
      <c r="S33" s="23"/>
      <c r="T33" s="23"/>
      <c r="U33" s="13"/>
      <c r="V33" s="13"/>
      <c r="W33" s="13"/>
      <c r="X33" s="13"/>
      <c r="Y33" s="13"/>
      <c r="Z33" s="13"/>
      <c r="AA33" s="13"/>
      <c r="AB33" s="4"/>
    </row>
    <row r="34" spans="1:28" s="2" customFormat="1" ht="20.100000000000001" customHeight="1" x14ac:dyDescent="0.25">
      <c r="A34" s="511" t="s">
        <v>1402</v>
      </c>
      <c r="B34" s="512"/>
      <c r="C34" s="512"/>
      <c r="D34" s="512"/>
      <c r="E34" s="512"/>
      <c r="F34" s="512"/>
      <c r="G34" s="512"/>
      <c r="H34" s="512"/>
      <c r="I34" s="512"/>
      <c r="J34" s="512"/>
      <c r="K34" s="512"/>
      <c r="L34" s="512"/>
      <c r="M34" s="512"/>
      <c r="N34" s="513"/>
      <c r="O34" s="23"/>
      <c r="P34" s="23"/>
      <c r="Q34" s="23"/>
      <c r="R34" s="23"/>
      <c r="S34" s="23"/>
      <c r="T34" s="23"/>
      <c r="U34" s="13"/>
      <c r="V34" s="13"/>
      <c r="W34" s="13"/>
      <c r="X34" s="13"/>
      <c r="Y34" s="13"/>
      <c r="Z34" s="13"/>
      <c r="AA34" s="13"/>
      <c r="AB34" s="4"/>
    </row>
    <row r="35" spans="1:28" s="2" customFormat="1" ht="20.100000000000001" customHeight="1" x14ac:dyDescent="0.3">
      <c r="A35" s="35" t="s">
        <v>1322</v>
      </c>
      <c r="B35" s="36" t="s">
        <v>1323</v>
      </c>
      <c r="C35" s="37" t="s">
        <v>1403</v>
      </c>
      <c r="D35" s="38" t="s">
        <v>84</v>
      </c>
      <c r="E35" s="38"/>
      <c r="F35" s="39" t="s">
        <v>457</v>
      </c>
      <c r="G35" s="82" t="s">
        <v>1346</v>
      </c>
      <c r="H35" s="37" t="s">
        <v>146</v>
      </c>
      <c r="I35" s="58" t="s">
        <v>2083</v>
      </c>
      <c r="J35" s="6" t="s">
        <v>1322</v>
      </c>
      <c r="K35" s="56" t="s">
        <v>111</v>
      </c>
      <c r="L35" s="60">
        <v>2600</v>
      </c>
      <c r="M35" s="420"/>
      <c r="N35" s="396"/>
      <c r="O35" s="2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4"/>
    </row>
    <row r="36" spans="1:28" s="279" customFormat="1" ht="20.100000000000001" customHeight="1" x14ac:dyDescent="0.3">
      <c r="A36" s="54" t="s">
        <v>1322</v>
      </c>
      <c r="B36" s="378" t="s">
        <v>1323</v>
      </c>
      <c r="C36" s="233" t="s">
        <v>1404</v>
      </c>
      <c r="D36" s="296" t="s">
        <v>85</v>
      </c>
      <c r="E36" s="296"/>
      <c r="F36" s="376" t="s">
        <v>458</v>
      </c>
      <c r="G36" s="417" t="s">
        <v>1347</v>
      </c>
      <c r="H36" s="233" t="s">
        <v>147</v>
      </c>
      <c r="I36" s="321" t="s">
        <v>2083</v>
      </c>
      <c r="J36" s="7" t="s">
        <v>1322</v>
      </c>
      <c r="K36" s="322" t="s">
        <v>111</v>
      </c>
      <c r="L36" s="426">
        <v>2601</v>
      </c>
      <c r="M36" s="421"/>
      <c r="N36" s="419"/>
      <c r="O36" s="268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78"/>
    </row>
    <row r="37" spans="1:28" s="2" customFormat="1" ht="20.100000000000001" customHeight="1" x14ac:dyDescent="0.3">
      <c r="A37" s="88" t="s">
        <v>1322</v>
      </c>
      <c r="B37" s="246" t="s">
        <v>1323</v>
      </c>
      <c r="C37" s="247" t="s">
        <v>1405</v>
      </c>
      <c r="D37" s="248"/>
      <c r="E37" s="248"/>
      <c r="F37" s="249" t="s">
        <v>459</v>
      </c>
      <c r="G37" s="307" t="s">
        <v>1348</v>
      </c>
      <c r="H37" s="247" t="s">
        <v>148</v>
      </c>
      <c r="I37" s="105" t="s">
        <v>2083</v>
      </c>
      <c r="J37" s="106" t="s">
        <v>1322</v>
      </c>
      <c r="K37" s="107" t="s">
        <v>111</v>
      </c>
      <c r="L37" s="263">
        <v>2602</v>
      </c>
      <c r="M37" s="501" t="s">
        <v>65</v>
      </c>
      <c r="N37" s="502"/>
      <c r="O37" s="24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4"/>
    </row>
    <row r="38" spans="1:28" s="2" customFormat="1" ht="20.100000000000001" customHeight="1" x14ac:dyDescent="0.3">
      <c r="A38" s="32" t="s">
        <v>1322</v>
      </c>
      <c r="B38" s="31" t="s">
        <v>1323</v>
      </c>
      <c r="C38" s="5" t="s">
        <v>1406</v>
      </c>
      <c r="D38" s="10" t="s">
        <v>371</v>
      </c>
      <c r="E38" s="10"/>
      <c r="F38" s="9" t="s">
        <v>460</v>
      </c>
      <c r="G38" s="79" t="s">
        <v>1349</v>
      </c>
      <c r="H38" s="5" t="s">
        <v>148</v>
      </c>
      <c r="I38" s="58" t="s">
        <v>2083</v>
      </c>
      <c r="J38" s="6" t="s">
        <v>1322</v>
      </c>
      <c r="K38" s="56" t="s">
        <v>111</v>
      </c>
      <c r="L38" s="60">
        <v>2603</v>
      </c>
      <c r="M38" s="367"/>
      <c r="N38" s="7"/>
      <c r="O38" s="2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4"/>
    </row>
    <row r="39" spans="1:28" s="2" customFormat="1" ht="20.100000000000001" customHeight="1" x14ac:dyDescent="0.3">
      <c r="A39" s="32" t="s">
        <v>1322</v>
      </c>
      <c r="B39" s="31" t="s">
        <v>1323</v>
      </c>
      <c r="C39" s="5" t="s">
        <v>1407</v>
      </c>
      <c r="D39" s="10" t="s">
        <v>86</v>
      </c>
      <c r="E39" s="10"/>
      <c r="F39" s="9" t="s">
        <v>464</v>
      </c>
      <c r="G39" s="79" t="s">
        <v>1350</v>
      </c>
      <c r="H39" s="5" t="s">
        <v>148</v>
      </c>
      <c r="I39" s="58" t="s">
        <v>2083</v>
      </c>
      <c r="J39" s="6" t="s">
        <v>1322</v>
      </c>
      <c r="K39" s="56" t="s">
        <v>111</v>
      </c>
      <c r="L39" s="60">
        <v>2604</v>
      </c>
      <c r="M39" s="367"/>
      <c r="N39" s="7"/>
      <c r="O39" s="2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4"/>
    </row>
    <row r="40" spans="1:28" s="2" customFormat="1" ht="20.100000000000001" customHeight="1" x14ac:dyDescent="0.3">
      <c r="A40" s="32" t="s">
        <v>1322</v>
      </c>
      <c r="B40" s="31" t="s">
        <v>1323</v>
      </c>
      <c r="C40" s="5" t="s">
        <v>1408</v>
      </c>
      <c r="D40" s="10" t="s">
        <v>87</v>
      </c>
      <c r="E40" s="10"/>
      <c r="F40" s="9" t="s">
        <v>465</v>
      </c>
      <c r="G40" s="79" t="s">
        <v>1351</v>
      </c>
      <c r="H40" s="5" t="s">
        <v>2715</v>
      </c>
      <c r="I40" s="58" t="s">
        <v>2083</v>
      </c>
      <c r="J40" s="6" t="s">
        <v>1322</v>
      </c>
      <c r="K40" s="56" t="s">
        <v>111</v>
      </c>
      <c r="L40" s="60">
        <v>2605</v>
      </c>
      <c r="M40" s="534" t="s">
        <v>5374</v>
      </c>
      <c r="N40" s="535"/>
      <c r="O40" s="2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4"/>
    </row>
    <row r="41" spans="1:28" s="2" customFormat="1" ht="20.100000000000001" customHeight="1" x14ac:dyDescent="0.3">
      <c r="A41" s="32" t="s">
        <v>1322</v>
      </c>
      <c r="B41" s="31" t="s">
        <v>1323</v>
      </c>
      <c r="C41" s="5" t="s">
        <v>1409</v>
      </c>
      <c r="D41" s="10" t="s">
        <v>88</v>
      </c>
      <c r="E41" s="10"/>
      <c r="F41" s="9" t="s">
        <v>466</v>
      </c>
      <c r="G41" s="79" t="s">
        <v>1352</v>
      </c>
      <c r="H41" s="5" t="s">
        <v>148</v>
      </c>
      <c r="I41" s="58" t="s">
        <v>2083</v>
      </c>
      <c r="J41" s="6" t="s">
        <v>1322</v>
      </c>
      <c r="K41" s="56" t="s">
        <v>111</v>
      </c>
      <c r="L41" s="60">
        <v>2606</v>
      </c>
      <c r="M41" s="367"/>
      <c r="N41" s="7"/>
      <c r="O41" s="24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4"/>
    </row>
    <row r="42" spans="1:28" s="2" customFormat="1" ht="20.100000000000001" customHeight="1" x14ac:dyDescent="0.3">
      <c r="A42" s="32" t="s">
        <v>1322</v>
      </c>
      <c r="B42" s="31" t="s">
        <v>1323</v>
      </c>
      <c r="C42" s="5" t="s">
        <v>1410</v>
      </c>
      <c r="D42" s="10" t="s">
        <v>375</v>
      </c>
      <c r="E42" s="10"/>
      <c r="F42" s="46" t="s">
        <v>467</v>
      </c>
      <c r="G42" s="80" t="s">
        <v>1353</v>
      </c>
      <c r="H42" s="5" t="s">
        <v>148</v>
      </c>
      <c r="I42" s="58" t="s">
        <v>2083</v>
      </c>
      <c r="J42" s="6" t="s">
        <v>1322</v>
      </c>
      <c r="K42" s="56" t="s">
        <v>111</v>
      </c>
      <c r="L42" s="60">
        <v>2607</v>
      </c>
      <c r="M42" s="370"/>
      <c r="N42" s="49"/>
      <c r="O42" s="24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4"/>
    </row>
    <row r="43" spans="1:28" s="2" customFormat="1" ht="20.100000000000001" customHeight="1" x14ac:dyDescent="0.3">
      <c r="A43" s="32" t="s">
        <v>1322</v>
      </c>
      <c r="B43" s="31" t="s">
        <v>1323</v>
      </c>
      <c r="C43" s="5" t="s">
        <v>1411</v>
      </c>
      <c r="D43" s="10" t="s">
        <v>92</v>
      </c>
      <c r="E43" s="10"/>
      <c r="F43" s="319" t="s">
        <v>4988</v>
      </c>
      <c r="G43" s="52" t="s">
        <v>1354</v>
      </c>
      <c r="H43" s="5" t="s">
        <v>148</v>
      </c>
      <c r="I43" s="58" t="s">
        <v>2083</v>
      </c>
      <c r="J43" s="6" t="s">
        <v>1322</v>
      </c>
      <c r="K43" s="56" t="s">
        <v>111</v>
      </c>
      <c r="L43" s="60">
        <v>2608</v>
      </c>
      <c r="M43" s="413"/>
      <c r="N43" s="57"/>
      <c r="O43" s="2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4"/>
    </row>
    <row r="44" spans="1:28" s="2" customFormat="1" ht="20.100000000000001" customHeight="1" x14ac:dyDescent="0.3">
      <c r="A44" s="32" t="s">
        <v>1322</v>
      </c>
      <c r="B44" s="31" t="s">
        <v>1323</v>
      </c>
      <c r="C44" s="5" t="s">
        <v>1412</v>
      </c>
      <c r="D44" s="10" t="s">
        <v>90</v>
      </c>
      <c r="E44" s="10"/>
      <c r="F44" s="319" t="s">
        <v>4989</v>
      </c>
      <c r="G44" s="52" t="s">
        <v>1355</v>
      </c>
      <c r="H44" s="5" t="s">
        <v>148</v>
      </c>
      <c r="I44" s="58" t="s">
        <v>2083</v>
      </c>
      <c r="J44" s="6" t="s">
        <v>1322</v>
      </c>
      <c r="K44" s="56" t="s">
        <v>111</v>
      </c>
      <c r="L44" s="60">
        <v>2609</v>
      </c>
      <c r="M44" s="414"/>
      <c r="N44" s="53"/>
      <c r="O44" s="2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4"/>
    </row>
    <row r="45" spans="1:28" s="2" customFormat="1" ht="20.100000000000001" customHeight="1" x14ac:dyDescent="0.3">
      <c r="A45" s="32" t="s">
        <v>1322</v>
      </c>
      <c r="B45" s="31" t="s">
        <v>1323</v>
      </c>
      <c r="C45" s="5" t="s">
        <v>1413</v>
      </c>
      <c r="D45" s="10" t="s">
        <v>91</v>
      </c>
      <c r="E45" s="10"/>
      <c r="F45" s="319" t="s">
        <v>4990</v>
      </c>
      <c r="G45" s="52" t="s">
        <v>1356</v>
      </c>
      <c r="H45" s="5" t="s">
        <v>148</v>
      </c>
      <c r="I45" s="58" t="s">
        <v>2083</v>
      </c>
      <c r="J45" s="6" t="s">
        <v>1322</v>
      </c>
      <c r="K45" s="56" t="s">
        <v>111</v>
      </c>
      <c r="L45" s="60">
        <v>2610</v>
      </c>
      <c r="M45" s="414"/>
      <c r="N45" s="53"/>
      <c r="O45" s="2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4"/>
    </row>
    <row r="46" spans="1:28" s="279" customFormat="1" ht="20.100000000000001" customHeight="1" x14ac:dyDescent="0.3">
      <c r="A46" s="88" t="s">
        <v>1322</v>
      </c>
      <c r="B46" s="246" t="s">
        <v>1323</v>
      </c>
      <c r="C46" s="247" t="s">
        <v>1414</v>
      </c>
      <c r="D46" s="248" t="s">
        <v>93</v>
      </c>
      <c r="E46" s="248"/>
      <c r="F46" s="92" t="s">
        <v>468</v>
      </c>
      <c r="G46" s="92" t="s">
        <v>1357</v>
      </c>
      <c r="H46" s="247" t="s">
        <v>148</v>
      </c>
      <c r="I46" s="105" t="s">
        <v>2083</v>
      </c>
      <c r="J46" s="106" t="s">
        <v>1322</v>
      </c>
      <c r="K46" s="107" t="s">
        <v>111</v>
      </c>
      <c r="L46" s="263">
        <v>2611</v>
      </c>
      <c r="M46" s="501" t="s">
        <v>65</v>
      </c>
      <c r="N46" s="502"/>
      <c r="O46" s="268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  <c r="AA46" s="277"/>
      <c r="AB46" s="278"/>
    </row>
    <row r="47" spans="1:28" s="279" customFormat="1" ht="20.100000000000001" customHeight="1" x14ac:dyDescent="0.3">
      <c r="A47" s="88" t="s">
        <v>1322</v>
      </c>
      <c r="B47" s="246" t="s">
        <v>1323</v>
      </c>
      <c r="C47" s="247" t="s">
        <v>3671</v>
      </c>
      <c r="D47" s="248"/>
      <c r="E47" s="248"/>
      <c r="F47" s="92" t="s">
        <v>2607</v>
      </c>
      <c r="G47" s="92" t="s">
        <v>2617</v>
      </c>
      <c r="H47" s="247" t="s">
        <v>149</v>
      </c>
      <c r="I47" s="105" t="s">
        <v>2083</v>
      </c>
      <c r="J47" s="106" t="s">
        <v>1322</v>
      </c>
      <c r="K47" s="107" t="s">
        <v>111</v>
      </c>
      <c r="L47" s="263">
        <v>2612</v>
      </c>
      <c r="M47" s="501" t="s">
        <v>65</v>
      </c>
      <c r="N47" s="502"/>
      <c r="O47" s="268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8"/>
    </row>
    <row r="48" spans="1:28" s="279" customFormat="1" ht="20.100000000000001" customHeight="1" x14ac:dyDescent="0.3">
      <c r="A48" s="88" t="s">
        <v>1322</v>
      </c>
      <c r="B48" s="246" t="s">
        <v>1323</v>
      </c>
      <c r="C48" s="247" t="s">
        <v>1415</v>
      </c>
      <c r="D48" s="248"/>
      <c r="E48" s="248"/>
      <c r="F48" s="249" t="s">
        <v>462</v>
      </c>
      <c r="G48" s="307" t="s">
        <v>1358</v>
      </c>
      <c r="H48" s="247" t="s">
        <v>150</v>
      </c>
      <c r="I48" s="105" t="s">
        <v>2083</v>
      </c>
      <c r="J48" s="106" t="s">
        <v>1322</v>
      </c>
      <c r="K48" s="107" t="s">
        <v>111</v>
      </c>
      <c r="L48" s="263">
        <v>2613</v>
      </c>
      <c r="M48" s="501" t="s">
        <v>65</v>
      </c>
      <c r="N48" s="502"/>
      <c r="O48" s="268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8"/>
    </row>
    <row r="49" spans="1:28" s="279" customFormat="1" ht="20.100000000000001" customHeight="1" x14ac:dyDescent="0.3">
      <c r="A49" s="88" t="s">
        <v>1322</v>
      </c>
      <c r="B49" s="246" t="s">
        <v>1323</v>
      </c>
      <c r="C49" s="247" t="s">
        <v>1416</v>
      </c>
      <c r="D49" s="248"/>
      <c r="E49" s="248"/>
      <c r="F49" s="249" t="s">
        <v>461</v>
      </c>
      <c r="G49" s="307" t="s">
        <v>1359</v>
      </c>
      <c r="H49" s="247" t="s">
        <v>150</v>
      </c>
      <c r="I49" s="105" t="s">
        <v>2083</v>
      </c>
      <c r="J49" s="106" t="s">
        <v>1322</v>
      </c>
      <c r="K49" s="107" t="s">
        <v>111</v>
      </c>
      <c r="L49" s="263">
        <v>2614</v>
      </c>
      <c r="M49" s="501" t="s">
        <v>65</v>
      </c>
      <c r="N49" s="502"/>
      <c r="O49" s="268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77"/>
      <c r="AB49" s="278"/>
    </row>
    <row r="50" spans="1:28" s="2" customFormat="1" ht="20.100000000000001" customHeight="1" x14ac:dyDescent="0.3">
      <c r="A50" s="446" t="s">
        <v>79</v>
      </c>
      <c r="B50" s="447"/>
      <c r="C50" s="447"/>
      <c r="D50" s="447"/>
      <c r="E50" s="447"/>
      <c r="F50" s="447"/>
      <c r="G50" s="447"/>
      <c r="H50" s="447"/>
      <c r="I50" s="447"/>
      <c r="J50" s="447"/>
      <c r="K50" s="447"/>
      <c r="L50" s="447"/>
      <c r="M50" s="447"/>
      <c r="N50" s="448"/>
      <c r="O50" s="24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4"/>
    </row>
    <row r="51" spans="1:28" s="2" customFormat="1" ht="20.100000000000001" customHeight="1" x14ac:dyDescent="0.3">
      <c r="A51" s="32" t="s">
        <v>1322</v>
      </c>
      <c r="B51" s="31" t="s">
        <v>1323</v>
      </c>
      <c r="C51" s="5" t="s">
        <v>33</v>
      </c>
      <c r="D51" s="10"/>
      <c r="E51" s="10"/>
      <c r="F51" s="9" t="s">
        <v>463</v>
      </c>
      <c r="G51" s="79" t="s">
        <v>1360</v>
      </c>
      <c r="H51" s="5" t="s">
        <v>148</v>
      </c>
      <c r="I51" s="58" t="s">
        <v>2083</v>
      </c>
      <c r="J51" s="6" t="s">
        <v>1322</v>
      </c>
      <c r="K51" s="56" t="s">
        <v>111</v>
      </c>
      <c r="L51" s="60">
        <v>2615</v>
      </c>
      <c r="M51" s="367"/>
      <c r="N51" s="7"/>
      <c r="O51" s="24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4"/>
    </row>
    <row r="52" spans="1:28" s="2" customFormat="1" ht="20.100000000000001" customHeight="1" x14ac:dyDescent="0.3">
      <c r="A52" s="32" t="s">
        <v>1322</v>
      </c>
      <c r="B52" s="33" t="s">
        <v>1323</v>
      </c>
      <c r="C52" s="50" t="s">
        <v>154</v>
      </c>
      <c r="D52" s="51"/>
      <c r="E52" s="51"/>
      <c r="F52" s="52" t="s">
        <v>478</v>
      </c>
      <c r="G52" s="81" t="s">
        <v>1361</v>
      </c>
      <c r="H52" s="50" t="s">
        <v>148</v>
      </c>
      <c r="I52" s="58" t="s">
        <v>2083</v>
      </c>
      <c r="J52" s="6" t="s">
        <v>1322</v>
      </c>
      <c r="K52" s="56" t="s">
        <v>111</v>
      </c>
      <c r="L52" s="60">
        <v>2616</v>
      </c>
      <c r="M52" s="371"/>
      <c r="N52" s="55"/>
      <c r="O52" s="24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4"/>
    </row>
    <row r="53" spans="1:28" s="279" customFormat="1" ht="20.100000000000001" customHeight="1" x14ac:dyDescent="0.3">
      <c r="A53" s="88" t="s">
        <v>1322</v>
      </c>
      <c r="B53" s="108" t="s">
        <v>1323</v>
      </c>
      <c r="C53" s="90" t="s">
        <v>155</v>
      </c>
      <c r="D53" s="91"/>
      <c r="E53" s="91"/>
      <c r="F53" s="92" t="s">
        <v>479</v>
      </c>
      <c r="G53" s="308" t="s">
        <v>1362</v>
      </c>
      <c r="H53" s="309" t="s">
        <v>148</v>
      </c>
      <c r="I53" s="105" t="s">
        <v>2083</v>
      </c>
      <c r="J53" s="264" t="s">
        <v>1322</v>
      </c>
      <c r="K53" s="107" t="s">
        <v>111</v>
      </c>
      <c r="L53" s="263">
        <v>2617</v>
      </c>
      <c r="M53" s="501" t="s">
        <v>65</v>
      </c>
      <c r="N53" s="502"/>
      <c r="O53" s="268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8"/>
    </row>
    <row r="54" spans="1:28" s="2" customFormat="1" ht="20.100000000000001" customHeight="1" x14ac:dyDescent="0.3">
      <c r="A54" s="32" t="s">
        <v>1322</v>
      </c>
      <c r="B54" s="33" t="s">
        <v>1323</v>
      </c>
      <c r="C54" s="68" t="s">
        <v>156</v>
      </c>
      <c r="D54" s="69"/>
      <c r="E54" s="69"/>
      <c r="F54" s="70" t="s">
        <v>480</v>
      </c>
      <c r="G54" s="83" t="s">
        <v>1363</v>
      </c>
      <c r="H54" s="50" t="s">
        <v>148</v>
      </c>
      <c r="I54" s="58" t="s">
        <v>2083</v>
      </c>
      <c r="J54" s="53" t="s">
        <v>1322</v>
      </c>
      <c r="K54" s="76" t="s">
        <v>111</v>
      </c>
      <c r="L54" s="60">
        <v>2618</v>
      </c>
      <c r="M54" s="411"/>
      <c r="N54" s="74"/>
      <c r="O54" s="24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4"/>
    </row>
    <row r="55" spans="1:28" s="279" customFormat="1" ht="20.100000000000001" customHeight="1" x14ac:dyDescent="0.3">
      <c r="A55" s="88" t="s">
        <v>1322</v>
      </c>
      <c r="B55" s="108" t="s">
        <v>1323</v>
      </c>
      <c r="C55" s="90" t="s">
        <v>388</v>
      </c>
      <c r="D55" s="91"/>
      <c r="E55" s="91"/>
      <c r="F55" s="92" t="s">
        <v>481</v>
      </c>
      <c r="G55" s="308" t="s">
        <v>1364</v>
      </c>
      <c r="H55" s="90" t="s">
        <v>148</v>
      </c>
      <c r="I55" s="105" t="s">
        <v>2083</v>
      </c>
      <c r="J55" s="282" t="s">
        <v>1322</v>
      </c>
      <c r="K55" s="310" t="s">
        <v>111</v>
      </c>
      <c r="L55" s="263">
        <v>2619</v>
      </c>
      <c r="M55" s="501" t="s">
        <v>65</v>
      </c>
      <c r="N55" s="502"/>
      <c r="O55" s="268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8"/>
    </row>
    <row r="56" spans="1:28" ht="20.100000000000001" customHeight="1" x14ac:dyDescent="0.3">
      <c r="A56" s="207" t="s">
        <v>1322</v>
      </c>
      <c r="B56" s="214" t="s">
        <v>1323</v>
      </c>
      <c r="C56" s="209" t="s">
        <v>406</v>
      </c>
      <c r="D56" s="157"/>
      <c r="E56" s="157"/>
      <c r="F56" s="188" t="str">
        <f>UCCD1!E39</f>
        <v>IN2D16_PAL15_Falha_23F1</v>
      </c>
      <c r="G56" s="188" t="str">
        <f>UCCD1!F39</f>
        <v>UTRCTRL/BI1GGIO1.Ind16.stVal</v>
      </c>
      <c r="H56" s="209" t="s">
        <v>148</v>
      </c>
      <c r="I56" s="210" t="s">
        <v>2083</v>
      </c>
      <c r="J56" s="208" t="s">
        <v>408</v>
      </c>
      <c r="K56" s="213" t="s">
        <v>412</v>
      </c>
      <c r="L56" s="215">
        <v>2620</v>
      </c>
      <c r="M56" s="371"/>
      <c r="N56" s="208"/>
      <c r="O56" s="2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4"/>
    </row>
    <row r="57" spans="1:28" ht="20.100000000000001" customHeight="1" x14ac:dyDescent="0.3">
      <c r="A57" s="207" t="s">
        <v>1322</v>
      </c>
      <c r="B57" s="214" t="s">
        <v>1323</v>
      </c>
      <c r="C57" s="209" t="s">
        <v>407</v>
      </c>
      <c r="D57" s="157"/>
      <c r="E57" s="157"/>
      <c r="F57" s="188"/>
      <c r="G57" s="188"/>
      <c r="H57" s="209" t="s">
        <v>148</v>
      </c>
      <c r="I57" s="210" t="s">
        <v>2083</v>
      </c>
      <c r="J57" s="208" t="s">
        <v>409</v>
      </c>
      <c r="K57" s="213" t="s">
        <v>412</v>
      </c>
      <c r="L57" s="215">
        <v>2621</v>
      </c>
      <c r="M57" s="371"/>
      <c r="N57" s="208"/>
      <c r="O57" s="24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4"/>
    </row>
    <row r="58" spans="1:28" s="2" customFormat="1" ht="20.100000000000001" customHeight="1" x14ac:dyDescent="0.3">
      <c r="A58" s="486" t="s">
        <v>80</v>
      </c>
      <c r="B58" s="487"/>
      <c r="C58" s="487"/>
      <c r="D58" s="487"/>
      <c r="E58" s="487"/>
      <c r="F58" s="487"/>
      <c r="G58" s="487"/>
      <c r="H58" s="487"/>
      <c r="I58" s="487"/>
      <c r="J58" s="487"/>
      <c r="K58" s="487"/>
      <c r="L58" s="487"/>
      <c r="M58" s="487"/>
      <c r="N58" s="488"/>
      <c r="O58" s="24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4"/>
    </row>
    <row r="59" spans="1:28" s="2" customFormat="1" ht="20.100000000000001" customHeight="1" x14ac:dyDescent="0.3">
      <c r="A59" s="32" t="s">
        <v>1322</v>
      </c>
      <c r="B59" s="31" t="s">
        <v>1323</v>
      </c>
      <c r="C59" s="5" t="s">
        <v>32</v>
      </c>
      <c r="D59" s="10"/>
      <c r="E59" s="10"/>
      <c r="F59" s="9" t="s">
        <v>514</v>
      </c>
      <c r="G59" s="79" t="s">
        <v>1365</v>
      </c>
      <c r="H59" s="5" t="s">
        <v>166</v>
      </c>
      <c r="I59" s="58" t="s">
        <v>2083</v>
      </c>
      <c r="J59" s="6" t="s">
        <v>1322</v>
      </c>
      <c r="K59" s="56" t="s">
        <v>111</v>
      </c>
      <c r="L59" s="60">
        <v>2622</v>
      </c>
      <c r="M59" s="367"/>
      <c r="N59" s="7"/>
      <c r="O59" s="24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4"/>
    </row>
    <row r="60" spans="1:28" s="2" customFormat="1" ht="20.100000000000001" customHeight="1" x14ac:dyDescent="0.3">
      <c r="A60" s="32" t="s">
        <v>1322</v>
      </c>
      <c r="B60" s="31" t="s">
        <v>1323</v>
      </c>
      <c r="C60" s="5" t="s">
        <v>2671</v>
      </c>
      <c r="D60" s="10"/>
      <c r="E60" s="10"/>
      <c r="F60" s="9" t="s">
        <v>515</v>
      </c>
      <c r="G60" s="79" t="s">
        <v>1366</v>
      </c>
      <c r="H60" s="5" t="s">
        <v>166</v>
      </c>
      <c r="I60" s="58" t="s">
        <v>2083</v>
      </c>
      <c r="J60" s="6" t="s">
        <v>1322</v>
      </c>
      <c r="K60" s="56" t="s">
        <v>111</v>
      </c>
      <c r="L60" s="60">
        <v>2623</v>
      </c>
      <c r="M60" s="367"/>
      <c r="N60" s="7"/>
      <c r="O60" s="24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4"/>
    </row>
    <row r="61" spans="1:28" s="2" customFormat="1" ht="20.100000000000001" customHeight="1" x14ac:dyDescent="0.3">
      <c r="A61" s="32" t="s">
        <v>1322</v>
      </c>
      <c r="B61" s="31" t="s">
        <v>1323</v>
      </c>
      <c r="C61" s="5" t="s">
        <v>2672</v>
      </c>
      <c r="D61" s="10"/>
      <c r="E61" s="10"/>
      <c r="F61" s="9" t="s">
        <v>516</v>
      </c>
      <c r="G61" s="79" t="s">
        <v>1367</v>
      </c>
      <c r="H61" s="5" t="s">
        <v>166</v>
      </c>
      <c r="I61" s="58" t="s">
        <v>2083</v>
      </c>
      <c r="J61" s="6" t="s">
        <v>1322</v>
      </c>
      <c r="K61" s="56" t="s">
        <v>111</v>
      </c>
      <c r="L61" s="60">
        <v>2624</v>
      </c>
      <c r="M61" s="367"/>
      <c r="N61" s="7"/>
      <c r="O61" s="24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4"/>
    </row>
    <row r="62" spans="1:28" s="2" customFormat="1" ht="20.100000000000001" customHeight="1" x14ac:dyDescent="0.3">
      <c r="A62" s="32" t="s">
        <v>1322</v>
      </c>
      <c r="B62" s="31" t="s">
        <v>1323</v>
      </c>
      <c r="C62" s="5" t="s">
        <v>2673</v>
      </c>
      <c r="D62" s="10"/>
      <c r="E62" s="10"/>
      <c r="F62" s="9" t="s">
        <v>517</v>
      </c>
      <c r="G62" s="79" t="s">
        <v>1368</v>
      </c>
      <c r="H62" s="5" t="s">
        <v>166</v>
      </c>
      <c r="I62" s="58" t="s">
        <v>2083</v>
      </c>
      <c r="J62" s="6" t="s">
        <v>1322</v>
      </c>
      <c r="K62" s="56" t="s">
        <v>111</v>
      </c>
      <c r="L62" s="60">
        <v>2625</v>
      </c>
      <c r="M62" s="367"/>
      <c r="N62" s="7"/>
      <c r="O62" s="24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4"/>
    </row>
    <row r="63" spans="1:28" s="2" customFormat="1" ht="20.100000000000001" customHeight="1" x14ac:dyDescent="0.3">
      <c r="A63" s="32" t="s">
        <v>1322</v>
      </c>
      <c r="B63" s="31" t="s">
        <v>1323</v>
      </c>
      <c r="C63" s="5" t="s">
        <v>2674</v>
      </c>
      <c r="D63" s="10"/>
      <c r="E63" s="10"/>
      <c r="F63" s="9" t="s">
        <v>518</v>
      </c>
      <c r="G63" s="79" t="s">
        <v>1369</v>
      </c>
      <c r="H63" s="5" t="s">
        <v>166</v>
      </c>
      <c r="I63" s="58" t="s">
        <v>2083</v>
      </c>
      <c r="J63" s="6" t="s">
        <v>1322</v>
      </c>
      <c r="K63" s="56" t="s">
        <v>111</v>
      </c>
      <c r="L63" s="60">
        <v>2626</v>
      </c>
      <c r="M63" s="367"/>
      <c r="N63" s="7"/>
      <c r="O63" s="24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4"/>
    </row>
    <row r="64" spans="1:28" s="2" customFormat="1" ht="20.100000000000001" customHeight="1" x14ac:dyDescent="0.3">
      <c r="A64" s="32" t="s">
        <v>1322</v>
      </c>
      <c r="B64" s="31" t="s">
        <v>1323</v>
      </c>
      <c r="C64" s="5" t="s">
        <v>31</v>
      </c>
      <c r="D64" s="10"/>
      <c r="E64" s="10"/>
      <c r="F64" s="9" t="s">
        <v>519</v>
      </c>
      <c r="G64" s="79" t="s">
        <v>1370</v>
      </c>
      <c r="H64" s="5" t="s">
        <v>166</v>
      </c>
      <c r="I64" s="58" t="s">
        <v>2083</v>
      </c>
      <c r="J64" s="6" t="s">
        <v>1322</v>
      </c>
      <c r="K64" s="56" t="s">
        <v>111</v>
      </c>
      <c r="L64" s="60">
        <v>2627</v>
      </c>
      <c r="M64" s="367"/>
      <c r="N64" s="7"/>
      <c r="O64" s="24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4"/>
    </row>
    <row r="65" spans="1:28" s="2" customFormat="1" ht="20.100000000000001" customHeight="1" x14ac:dyDescent="0.3">
      <c r="A65" s="32" t="s">
        <v>1322</v>
      </c>
      <c r="B65" s="31" t="s">
        <v>1323</v>
      </c>
      <c r="C65" s="5" t="s">
        <v>30</v>
      </c>
      <c r="D65" s="10"/>
      <c r="E65" s="10"/>
      <c r="F65" s="9" t="s">
        <v>520</v>
      </c>
      <c r="G65" s="79" t="s">
        <v>1371</v>
      </c>
      <c r="H65" s="5" t="s">
        <v>166</v>
      </c>
      <c r="I65" s="58" t="s">
        <v>2083</v>
      </c>
      <c r="J65" s="6" t="s">
        <v>1322</v>
      </c>
      <c r="K65" s="56" t="s">
        <v>111</v>
      </c>
      <c r="L65" s="60">
        <v>2628</v>
      </c>
      <c r="M65" s="367"/>
      <c r="N65" s="7"/>
      <c r="O65" s="24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4"/>
    </row>
    <row r="66" spans="1:28" s="2" customFormat="1" ht="20.100000000000001" customHeight="1" x14ac:dyDescent="0.3">
      <c r="A66" s="32" t="s">
        <v>1322</v>
      </c>
      <c r="B66" s="31" t="s">
        <v>1323</v>
      </c>
      <c r="C66" s="5" t="s">
        <v>29</v>
      </c>
      <c r="D66" s="10"/>
      <c r="E66" s="10"/>
      <c r="F66" s="9" t="s">
        <v>521</v>
      </c>
      <c r="G66" s="79" t="s">
        <v>1372</v>
      </c>
      <c r="H66" s="5" t="s">
        <v>166</v>
      </c>
      <c r="I66" s="58" t="s">
        <v>2083</v>
      </c>
      <c r="J66" s="6" t="s">
        <v>1322</v>
      </c>
      <c r="K66" s="56" t="s">
        <v>111</v>
      </c>
      <c r="L66" s="60">
        <v>2629</v>
      </c>
      <c r="M66" s="367"/>
      <c r="N66" s="7"/>
      <c r="O66" s="24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4"/>
    </row>
    <row r="67" spans="1:28" s="2" customFormat="1" ht="20.100000000000001" customHeight="1" x14ac:dyDescent="0.3">
      <c r="A67" s="32" t="s">
        <v>1322</v>
      </c>
      <c r="B67" s="31" t="s">
        <v>1323</v>
      </c>
      <c r="C67" s="5" t="s">
        <v>499</v>
      </c>
      <c r="D67" s="10"/>
      <c r="E67" s="10"/>
      <c r="F67" s="9" t="s">
        <v>548</v>
      </c>
      <c r="G67" s="79" t="s">
        <v>1373</v>
      </c>
      <c r="H67" s="5" t="s">
        <v>166</v>
      </c>
      <c r="I67" s="58" t="s">
        <v>2083</v>
      </c>
      <c r="J67" s="6" t="s">
        <v>1322</v>
      </c>
      <c r="K67" s="56" t="s">
        <v>111</v>
      </c>
      <c r="L67" s="60">
        <v>2630</v>
      </c>
      <c r="M67" s="367"/>
      <c r="N67" s="7"/>
      <c r="O67" s="24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4"/>
    </row>
    <row r="68" spans="1:28" s="2" customFormat="1" ht="20.100000000000001" customHeight="1" x14ac:dyDescent="0.3">
      <c r="A68" s="32" t="s">
        <v>1322</v>
      </c>
      <c r="B68" s="31" t="s">
        <v>1323</v>
      </c>
      <c r="C68" s="5" t="s">
        <v>28</v>
      </c>
      <c r="D68" s="10"/>
      <c r="E68" s="10"/>
      <c r="F68" s="9" t="s">
        <v>547</v>
      </c>
      <c r="G68" s="79" t="s">
        <v>1374</v>
      </c>
      <c r="H68" s="5" t="s">
        <v>166</v>
      </c>
      <c r="I68" s="58" t="s">
        <v>2083</v>
      </c>
      <c r="J68" s="6" t="s">
        <v>1322</v>
      </c>
      <c r="K68" s="56" t="s">
        <v>111</v>
      </c>
      <c r="L68" s="60">
        <v>2631</v>
      </c>
      <c r="M68" s="367"/>
      <c r="N68" s="7"/>
      <c r="O68" s="24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4"/>
    </row>
    <row r="69" spans="1:28" s="2" customFormat="1" ht="20.100000000000001" customHeight="1" x14ac:dyDescent="0.3">
      <c r="A69" s="32" t="s">
        <v>1322</v>
      </c>
      <c r="B69" s="31" t="s">
        <v>1323</v>
      </c>
      <c r="C69" s="5" t="s">
        <v>27</v>
      </c>
      <c r="D69" s="10"/>
      <c r="E69" s="10"/>
      <c r="F69" s="9" t="s">
        <v>637</v>
      </c>
      <c r="G69" s="79" t="s">
        <v>1375</v>
      </c>
      <c r="H69" s="5" t="s">
        <v>166</v>
      </c>
      <c r="I69" s="58" t="s">
        <v>2083</v>
      </c>
      <c r="J69" s="6" t="s">
        <v>1322</v>
      </c>
      <c r="K69" s="56" t="s">
        <v>111</v>
      </c>
      <c r="L69" s="60">
        <v>2632</v>
      </c>
      <c r="M69" s="367"/>
      <c r="N69" s="7"/>
      <c r="O69" s="24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4"/>
    </row>
    <row r="70" spans="1:28" s="2" customFormat="1" ht="20.100000000000001" customHeight="1" x14ac:dyDescent="0.3">
      <c r="A70" s="32" t="s">
        <v>1322</v>
      </c>
      <c r="B70" s="31" t="s">
        <v>1323</v>
      </c>
      <c r="C70" s="5" t="s">
        <v>26</v>
      </c>
      <c r="D70" s="10"/>
      <c r="E70" s="10"/>
      <c r="F70" s="9" t="s">
        <v>546</v>
      </c>
      <c r="G70" s="79" t="s">
        <v>1376</v>
      </c>
      <c r="H70" s="5" t="s">
        <v>166</v>
      </c>
      <c r="I70" s="58" t="s">
        <v>2083</v>
      </c>
      <c r="J70" s="6" t="s">
        <v>1322</v>
      </c>
      <c r="K70" s="56" t="s">
        <v>111</v>
      </c>
      <c r="L70" s="60">
        <v>2633</v>
      </c>
      <c r="M70" s="367"/>
      <c r="N70" s="7"/>
      <c r="O70" s="24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4"/>
    </row>
    <row r="71" spans="1:28" s="2" customFormat="1" ht="20.100000000000001" customHeight="1" x14ac:dyDescent="0.3">
      <c r="A71" s="32" t="s">
        <v>1322</v>
      </c>
      <c r="B71" s="31" t="s">
        <v>1323</v>
      </c>
      <c r="C71" s="5" t="s">
        <v>387</v>
      </c>
      <c r="D71" s="10"/>
      <c r="E71" s="10"/>
      <c r="F71" s="9" t="s">
        <v>545</v>
      </c>
      <c r="G71" s="79" t="s">
        <v>1377</v>
      </c>
      <c r="H71" s="5" t="s">
        <v>404</v>
      </c>
      <c r="I71" s="58" t="s">
        <v>2083</v>
      </c>
      <c r="J71" s="6" t="s">
        <v>1322</v>
      </c>
      <c r="K71" s="56" t="s">
        <v>111</v>
      </c>
      <c r="L71" s="60">
        <v>2634</v>
      </c>
      <c r="M71" s="367"/>
      <c r="N71" s="7"/>
      <c r="O71" s="24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4"/>
    </row>
    <row r="72" spans="1:28" s="2" customFormat="1" ht="20.100000000000001" customHeight="1" x14ac:dyDescent="0.3">
      <c r="A72" s="32" t="s">
        <v>1322</v>
      </c>
      <c r="B72" s="31" t="s">
        <v>1323</v>
      </c>
      <c r="C72" s="5" t="s">
        <v>403</v>
      </c>
      <c r="D72" s="10"/>
      <c r="E72" s="10"/>
      <c r="F72" s="9" t="s">
        <v>544</v>
      </c>
      <c r="G72" s="79" t="s">
        <v>1378</v>
      </c>
      <c r="H72" s="5" t="s">
        <v>166</v>
      </c>
      <c r="I72" s="58" t="s">
        <v>2083</v>
      </c>
      <c r="J72" s="6" t="s">
        <v>1322</v>
      </c>
      <c r="K72" s="56" t="s">
        <v>111</v>
      </c>
      <c r="L72" s="60">
        <v>2635</v>
      </c>
      <c r="M72" s="367"/>
      <c r="N72" s="7"/>
      <c r="O72" s="24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4"/>
    </row>
    <row r="73" spans="1:28" s="2" customFormat="1" ht="20.100000000000001" customHeight="1" x14ac:dyDescent="0.3">
      <c r="A73" s="32" t="s">
        <v>1322</v>
      </c>
      <c r="B73" s="31" t="s">
        <v>1323</v>
      </c>
      <c r="C73" s="5" t="s">
        <v>385</v>
      </c>
      <c r="D73" s="10"/>
      <c r="E73" s="10"/>
      <c r="F73" s="9" t="s">
        <v>543</v>
      </c>
      <c r="G73" s="79" t="s">
        <v>1379</v>
      </c>
      <c r="H73" s="5" t="s">
        <v>166</v>
      </c>
      <c r="I73" s="58" t="s">
        <v>2083</v>
      </c>
      <c r="J73" s="6" t="s">
        <v>1322</v>
      </c>
      <c r="K73" s="56" t="s">
        <v>111</v>
      </c>
      <c r="L73" s="60">
        <v>2636</v>
      </c>
      <c r="M73" s="367"/>
      <c r="N73" s="7"/>
      <c r="O73" s="24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4"/>
    </row>
    <row r="74" spans="1:28" s="2" customFormat="1" ht="20.100000000000001" customHeight="1" x14ac:dyDescent="0.3">
      <c r="A74" s="32" t="s">
        <v>1322</v>
      </c>
      <c r="B74" s="31" t="s">
        <v>1323</v>
      </c>
      <c r="C74" s="5" t="s">
        <v>386</v>
      </c>
      <c r="D74" s="10"/>
      <c r="E74" s="10"/>
      <c r="F74" s="9" t="s">
        <v>542</v>
      </c>
      <c r="G74" s="79" t="s">
        <v>1380</v>
      </c>
      <c r="H74" s="5" t="s">
        <v>404</v>
      </c>
      <c r="I74" s="58" t="s">
        <v>2083</v>
      </c>
      <c r="J74" s="6" t="s">
        <v>1322</v>
      </c>
      <c r="K74" s="56" t="s">
        <v>111</v>
      </c>
      <c r="L74" s="60">
        <v>2637</v>
      </c>
      <c r="M74" s="367"/>
      <c r="N74" s="7"/>
      <c r="O74" s="24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4"/>
    </row>
    <row r="75" spans="1:28" s="2" customFormat="1" ht="20.100000000000001" customHeight="1" x14ac:dyDescent="0.3">
      <c r="A75" s="32" t="s">
        <v>1322</v>
      </c>
      <c r="B75" s="31" t="s">
        <v>1323</v>
      </c>
      <c r="C75" s="5" t="s">
        <v>399</v>
      </c>
      <c r="D75" s="10"/>
      <c r="E75" s="10"/>
      <c r="F75" s="9" t="s">
        <v>541</v>
      </c>
      <c r="G75" s="79" t="s">
        <v>1381</v>
      </c>
      <c r="H75" s="5" t="s">
        <v>148</v>
      </c>
      <c r="I75" s="58" t="s">
        <v>2083</v>
      </c>
      <c r="J75" s="6" t="s">
        <v>1322</v>
      </c>
      <c r="K75" s="56" t="s">
        <v>111</v>
      </c>
      <c r="L75" s="60">
        <v>2638</v>
      </c>
      <c r="M75" s="367"/>
      <c r="N75" s="7"/>
      <c r="O75" s="24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4"/>
    </row>
    <row r="76" spans="1:28" s="2" customFormat="1" ht="20.100000000000001" customHeight="1" x14ac:dyDescent="0.3">
      <c r="A76" s="32" t="s">
        <v>1322</v>
      </c>
      <c r="B76" s="31" t="s">
        <v>1323</v>
      </c>
      <c r="C76" s="5" t="s">
        <v>389</v>
      </c>
      <c r="D76" s="10"/>
      <c r="E76" s="10"/>
      <c r="F76" s="9" t="s">
        <v>540</v>
      </c>
      <c r="G76" s="79" t="s">
        <v>1382</v>
      </c>
      <c r="H76" s="5" t="s">
        <v>159</v>
      </c>
      <c r="I76" s="58" t="s">
        <v>2083</v>
      </c>
      <c r="J76" s="6" t="s">
        <v>1322</v>
      </c>
      <c r="K76" s="56" t="s">
        <v>111</v>
      </c>
      <c r="L76" s="60">
        <v>2639</v>
      </c>
      <c r="M76" s="367"/>
      <c r="N76" s="7"/>
      <c r="O76" s="24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4"/>
    </row>
    <row r="77" spans="1:28" s="2" customFormat="1" ht="20.100000000000001" customHeight="1" x14ac:dyDescent="0.3">
      <c r="A77" s="32" t="s">
        <v>1322</v>
      </c>
      <c r="B77" s="31" t="s">
        <v>1323</v>
      </c>
      <c r="C77" s="5" t="s">
        <v>390</v>
      </c>
      <c r="D77" s="10"/>
      <c r="E77" s="10"/>
      <c r="F77" s="9" t="s">
        <v>539</v>
      </c>
      <c r="G77" s="79" t="s">
        <v>1383</v>
      </c>
      <c r="H77" s="5" t="s">
        <v>159</v>
      </c>
      <c r="I77" s="58" t="s">
        <v>2083</v>
      </c>
      <c r="J77" s="6" t="s">
        <v>1322</v>
      </c>
      <c r="K77" s="56" t="s">
        <v>111</v>
      </c>
      <c r="L77" s="60">
        <v>2640</v>
      </c>
      <c r="M77" s="367"/>
      <c r="N77" s="7"/>
      <c r="O77" s="24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4"/>
    </row>
    <row r="78" spans="1:28" s="2" customFormat="1" ht="20.100000000000001" customHeight="1" x14ac:dyDescent="0.3">
      <c r="A78" s="32" t="s">
        <v>1322</v>
      </c>
      <c r="B78" s="31" t="s">
        <v>1323</v>
      </c>
      <c r="C78" s="5" t="s">
        <v>391</v>
      </c>
      <c r="D78" s="10"/>
      <c r="E78" s="10"/>
      <c r="F78" s="9" t="s">
        <v>538</v>
      </c>
      <c r="G78" s="79" t="s">
        <v>1384</v>
      </c>
      <c r="H78" s="5" t="s">
        <v>159</v>
      </c>
      <c r="I78" s="58" t="s">
        <v>2083</v>
      </c>
      <c r="J78" s="6" t="s">
        <v>1322</v>
      </c>
      <c r="K78" s="56" t="s">
        <v>111</v>
      </c>
      <c r="L78" s="60">
        <v>2641</v>
      </c>
      <c r="M78" s="367"/>
      <c r="N78" s="7"/>
      <c r="O78" s="24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4"/>
    </row>
    <row r="79" spans="1:28" s="2" customFormat="1" ht="20.100000000000001" customHeight="1" x14ac:dyDescent="0.3">
      <c r="A79" s="32" t="s">
        <v>1322</v>
      </c>
      <c r="B79" s="31" t="s">
        <v>1323</v>
      </c>
      <c r="C79" s="5" t="s">
        <v>392</v>
      </c>
      <c r="D79" s="10"/>
      <c r="E79" s="10"/>
      <c r="F79" s="9" t="s">
        <v>537</v>
      </c>
      <c r="G79" s="79" t="s">
        <v>1385</v>
      </c>
      <c r="H79" s="5" t="s">
        <v>159</v>
      </c>
      <c r="I79" s="58" t="s">
        <v>2083</v>
      </c>
      <c r="J79" s="6" t="s">
        <v>1322</v>
      </c>
      <c r="K79" s="56" t="s">
        <v>111</v>
      </c>
      <c r="L79" s="60">
        <v>2642</v>
      </c>
      <c r="M79" s="367"/>
      <c r="N79" s="7"/>
      <c r="O79" s="24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4"/>
    </row>
    <row r="80" spans="1:28" s="2" customFormat="1" ht="20.100000000000001" customHeight="1" x14ac:dyDescent="0.3">
      <c r="A80" s="32" t="s">
        <v>1322</v>
      </c>
      <c r="B80" s="31" t="s">
        <v>1323</v>
      </c>
      <c r="C80" s="5" t="s">
        <v>393</v>
      </c>
      <c r="D80" s="10"/>
      <c r="E80" s="10"/>
      <c r="F80" s="9" t="s">
        <v>536</v>
      </c>
      <c r="G80" s="79" t="s">
        <v>1386</v>
      </c>
      <c r="H80" s="5" t="s">
        <v>159</v>
      </c>
      <c r="I80" s="58" t="s">
        <v>2083</v>
      </c>
      <c r="J80" s="6" t="s">
        <v>1322</v>
      </c>
      <c r="K80" s="56" t="s">
        <v>111</v>
      </c>
      <c r="L80" s="60">
        <v>2643</v>
      </c>
      <c r="M80" s="367"/>
      <c r="N80" s="7"/>
      <c r="O80" s="24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4"/>
    </row>
    <row r="81" spans="1:28" s="2" customFormat="1" ht="20.100000000000001" customHeight="1" x14ac:dyDescent="0.3">
      <c r="A81" s="32" t="s">
        <v>1322</v>
      </c>
      <c r="B81" s="31" t="s">
        <v>1323</v>
      </c>
      <c r="C81" s="5" t="s">
        <v>394</v>
      </c>
      <c r="D81" s="10"/>
      <c r="E81" s="10"/>
      <c r="F81" s="9" t="s">
        <v>535</v>
      </c>
      <c r="G81" s="79" t="s">
        <v>1387</v>
      </c>
      <c r="H81" s="5" t="s">
        <v>166</v>
      </c>
      <c r="I81" s="58" t="s">
        <v>2083</v>
      </c>
      <c r="J81" s="6" t="s">
        <v>1322</v>
      </c>
      <c r="K81" s="56" t="s">
        <v>111</v>
      </c>
      <c r="L81" s="60">
        <v>2644</v>
      </c>
      <c r="M81" s="367"/>
      <c r="N81" s="7"/>
      <c r="O81" s="24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4"/>
    </row>
    <row r="82" spans="1:28" s="2" customFormat="1" ht="20.100000000000001" customHeight="1" x14ac:dyDescent="0.3">
      <c r="A82" s="32" t="s">
        <v>1322</v>
      </c>
      <c r="B82" s="31" t="s">
        <v>1323</v>
      </c>
      <c r="C82" s="5" t="s">
        <v>395</v>
      </c>
      <c r="D82" s="10"/>
      <c r="E82" s="10"/>
      <c r="F82" s="9" t="s">
        <v>534</v>
      </c>
      <c r="G82" s="79" t="s">
        <v>1388</v>
      </c>
      <c r="H82" s="5" t="s">
        <v>166</v>
      </c>
      <c r="I82" s="58" t="s">
        <v>2083</v>
      </c>
      <c r="J82" s="6" t="s">
        <v>1322</v>
      </c>
      <c r="K82" s="56" t="s">
        <v>111</v>
      </c>
      <c r="L82" s="60">
        <v>2645</v>
      </c>
      <c r="M82" s="367"/>
      <c r="N82" s="7"/>
      <c r="O82" s="24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4"/>
    </row>
    <row r="83" spans="1:28" s="2" customFormat="1" ht="20.100000000000001" customHeight="1" x14ac:dyDescent="0.3">
      <c r="A83" s="32" t="s">
        <v>1322</v>
      </c>
      <c r="B83" s="31" t="s">
        <v>1323</v>
      </c>
      <c r="C83" s="5" t="s">
        <v>396</v>
      </c>
      <c r="D83" s="10"/>
      <c r="E83" s="10"/>
      <c r="F83" s="9" t="s">
        <v>533</v>
      </c>
      <c r="G83" s="79" t="s">
        <v>1389</v>
      </c>
      <c r="H83" s="5" t="s">
        <v>166</v>
      </c>
      <c r="I83" s="58" t="s">
        <v>2083</v>
      </c>
      <c r="J83" s="6" t="s">
        <v>1322</v>
      </c>
      <c r="K83" s="56" t="s">
        <v>111</v>
      </c>
      <c r="L83" s="60">
        <v>2646</v>
      </c>
      <c r="M83" s="367"/>
      <c r="N83" s="7"/>
      <c r="O83" s="24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4"/>
    </row>
    <row r="84" spans="1:28" s="2" customFormat="1" ht="20.100000000000001" customHeight="1" x14ac:dyDescent="0.3">
      <c r="A84" s="32" t="s">
        <v>1322</v>
      </c>
      <c r="B84" s="31" t="s">
        <v>1323</v>
      </c>
      <c r="C84" s="5" t="s">
        <v>397</v>
      </c>
      <c r="D84" s="10"/>
      <c r="E84" s="10"/>
      <c r="F84" s="9" t="s">
        <v>532</v>
      </c>
      <c r="G84" s="79" t="s">
        <v>1390</v>
      </c>
      <c r="H84" s="5" t="s">
        <v>166</v>
      </c>
      <c r="I84" s="58" t="s">
        <v>2083</v>
      </c>
      <c r="J84" s="6" t="s">
        <v>1322</v>
      </c>
      <c r="K84" s="56" t="s">
        <v>111</v>
      </c>
      <c r="L84" s="60">
        <v>2647</v>
      </c>
      <c r="M84" s="367"/>
      <c r="N84" s="7"/>
      <c r="O84" s="24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4"/>
    </row>
    <row r="85" spans="1:28" s="2" customFormat="1" ht="20.100000000000001" customHeight="1" x14ac:dyDescent="0.3">
      <c r="A85" s="32" t="s">
        <v>1322</v>
      </c>
      <c r="B85" s="31" t="s">
        <v>1323</v>
      </c>
      <c r="C85" s="5" t="s">
        <v>398</v>
      </c>
      <c r="D85" s="10"/>
      <c r="E85" s="10"/>
      <c r="F85" s="9" t="s">
        <v>531</v>
      </c>
      <c r="G85" s="79" t="s">
        <v>1391</v>
      </c>
      <c r="H85" s="5" t="s">
        <v>166</v>
      </c>
      <c r="I85" s="58" t="s">
        <v>2083</v>
      </c>
      <c r="J85" s="6" t="s">
        <v>1322</v>
      </c>
      <c r="K85" s="56" t="s">
        <v>111</v>
      </c>
      <c r="L85" s="60">
        <v>2648</v>
      </c>
      <c r="M85" s="367"/>
      <c r="N85" s="7"/>
      <c r="O85" s="24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4"/>
    </row>
    <row r="86" spans="1:28" s="2" customFormat="1" ht="20.100000000000001" customHeight="1" x14ac:dyDescent="0.3">
      <c r="A86" s="32" t="s">
        <v>1322</v>
      </c>
      <c r="B86" s="31" t="s">
        <v>1323</v>
      </c>
      <c r="C86" s="5" t="s">
        <v>9</v>
      </c>
      <c r="D86" s="10"/>
      <c r="E86" s="10"/>
      <c r="F86" s="9" t="s">
        <v>530</v>
      </c>
      <c r="G86" s="79" t="s">
        <v>1392</v>
      </c>
      <c r="H86" s="5" t="s">
        <v>404</v>
      </c>
      <c r="I86" s="58" t="s">
        <v>2083</v>
      </c>
      <c r="J86" s="6" t="s">
        <v>1322</v>
      </c>
      <c r="K86" s="56" t="s">
        <v>111</v>
      </c>
      <c r="L86" s="60">
        <v>2649</v>
      </c>
      <c r="M86" s="367"/>
      <c r="N86" s="7"/>
      <c r="O86" s="24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4"/>
    </row>
    <row r="87" spans="1:28" s="2" customFormat="1" ht="20.100000000000001" customHeight="1" x14ac:dyDescent="0.3">
      <c r="A87" s="32" t="s">
        <v>1322</v>
      </c>
      <c r="B87" s="31" t="s">
        <v>1323</v>
      </c>
      <c r="C87" s="5" t="s">
        <v>402</v>
      </c>
      <c r="D87" s="10"/>
      <c r="E87" s="10"/>
      <c r="F87" s="9" t="s">
        <v>529</v>
      </c>
      <c r="G87" s="79" t="s">
        <v>1393</v>
      </c>
      <c r="H87" s="5" t="s">
        <v>166</v>
      </c>
      <c r="I87" s="58" t="s">
        <v>2083</v>
      </c>
      <c r="J87" s="6" t="s">
        <v>1322</v>
      </c>
      <c r="K87" s="56" t="s">
        <v>111</v>
      </c>
      <c r="L87" s="60">
        <v>2650</v>
      </c>
      <c r="M87" s="367"/>
      <c r="N87" s="7"/>
      <c r="O87" s="24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4"/>
    </row>
    <row r="88" spans="1:28" s="2" customFormat="1" ht="20.100000000000001" customHeight="1" x14ac:dyDescent="0.3">
      <c r="A88" s="32" t="s">
        <v>1322</v>
      </c>
      <c r="B88" s="31" t="s">
        <v>1323</v>
      </c>
      <c r="C88" s="5" t="s">
        <v>7</v>
      </c>
      <c r="D88" s="10"/>
      <c r="E88" s="10"/>
      <c r="F88" s="9" t="s">
        <v>528</v>
      </c>
      <c r="G88" s="79" t="s">
        <v>1394</v>
      </c>
      <c r="H88" s="5" t="s">
        <v>166</v>
      </c>
      <c r="I88" s="58" t="s">
        <v>2083</v>
      </c>
      <c r="J88" s="6" t="s">
        <v>1322</v>
      </c>
      <c r="K88" s="56" t="s">
        <v>111</v>
      </c>
      <c r="L88" s="60">
        <v>2651</v>
      </c>
      <c r="M88" s="367"/>
      <c r="N88" s="7"/>
      <c r="O88" s="24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4"/>
    </row>
    <row r="89" spans="1:28" s="2" customFormat="1" ht="20.100000000000001" customHeight="1" x14ac:dyDescent="0.3">
      <c r="A89" s="32" t="s">
        <v>1322</v>
      </c>
      <c r="B89" s="31" t="s">
        <v>1323</v>
      </c>
      <c r="C89" s="5" t="s">
        <v>6</v>
      </c>
      <c r="D89" s="10"/>
      <c r="E89" s="10"/>
      <c r="F89" s="9" t="s">
        <v>527</v>
      </c>
      <c r="G89" s="79" t="s">
        <v>1395</v>
      </c>
      <c r="H89" s="5" t="s">
        <v>166</v>
      </c>
      <c r="I89" s="58" t="s">
        <v>2083</v>
      </c>
      <c r="J89" s="6" t="s">
        <v>1322</v>
      </c>
      <c r="K89" s="56" t="s">
        <v>111</v>
      </c>
      <c r="L89" s="60">
        <v>2652</v>
      </c>
      <c r="M89" s="367"/>
      <c r="N89" s="7"/>
      <c r="O89" s="24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4"/>
    </row>
    <row r="90" spans="1:28" s="2" customFormat="1" ht="20.100000000000001" customHeight="1" x14ac:dyDescent="0.3">
      <c r="A90" s="32" t="s">
        <v>1322</v>
      </c>
      <c r="B90" s="31" t="s">
        <v>1323</v>
      </c>
      <c r="C90" s="5" t="s">
        <v>163</v>
      </c>
      <c r="D90" s="10"/>
      <c r="E90" s="10"/>
      <c r="F90" s="9" t="s">
        <v>526</v>
      </c>
      <c r="G90" s="79" t="s">
        <v>1396</v>
      </c>
      <c r="H90" s="5" t="s">
        <v>166</v>
      </c>
      <c r="I90" s="58" t="s">
        <v>2083</v>
      </c>
      <c r="J90" s="6" t="s">
        <v>1322</v>
      </c>
      <c r="K90" s="56" t="s">
        <v>111</v>
      </c>
      <c r="L90" s="60">
        <v>2653</v>
      </c>
      <c r="M90" s="367"/>
      <c r="N90" s="7"/>
      <c r="O90" s="24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4"/>
    </row>
    <row r="91" spans="1:28" s="2" customFormat="1" ht="20.100000000000001" customHeight="1" x14ac:dyDescent="0.3">
      <c r="A91" s="32" t="s">
        <v>1322</v>
      </c>
      <c r="B91" s="31" t="s">
        <v>1323</v>
      </c>
      <c r="C91" s="5" t="s">
        <v>1</v>
      </c>
      <c r="D91" s="10"/>
      <c r="E91" s="10"/>
      <c r="F91" s="9" t="s">
        <v>525</v>
      </c>
      <c r="G91" s="79" t="s">
        <v>1397</v>
      </c>
      <c r="H91" s="5" t="s">
        <v>166</v>
      </c>
      <c r="I91" s="58" t="s">
        <v>2083</v>
      </c>
      <c r="J91" s="6" t="s">
        <v>1322</v>
      </c>
      <c r="K91" s="56" t="s">
        <v>111</v>
      </c>
      <c r="L91" s="60">
        <v>2654</v>
      </c>
      <c r="M91" s="367"/>
      <c r="N91" s="7"/>
      <c r="O91" s="24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4"/>
    </row>
    <row r="92" spans="1:28" s="2" customFormat="1" ht="20.100000000000001" customHeight="1" x14ac:dyDescent="0.3">
      <c r="A92" s="32" t="s">
        <v>1322</v>
      </c>
      <c r="B92" s="31" t="s">
        <v>1323</v>
      </c>
      <c r="C92" s="5" t="s">
        <v>401</v>
      </c>
      <c r="D92" s="10"/>
      <c r="E92" s="10"/>
      <c r="F92" s="9" t="s">
        <v>524</v>
      </c>
      <c r="G92" s="79" t="s">
        <v>1398</v>
      </c>
      <c r="H92" s="5" t="s">
        <v>405</v>
      </c>
      <c r="I92" s="58" t="s">
        <v>2083</v>
      </c>
      <c r="J92" s="6" t="s">
        <v>1322</v>
      </c>
      <c r="K92" s="56" t="s">
        <v>111</v>
      </c>
      <c r="L92" s="60">
        <v>2655</v>
      </c>
      <c r="M92" s="367"/>
      <c r="N92" s="7"/>
      <c r="O92" s="24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4"/>
    </row>
    <row r="93" spans="1:28" s="2" customFormat="1" ht="20.100000000000001" customHeight="1" x14ac:dyDescent="0.3">
      <c r="A93" s="32" t="s">
        <v>1322</v>
      </c>
      <c r="B93" s="31" t="s">
        <v>1323</v>
      </c>
      <c r="C93" s="5" t="s">
        <v>400</v>
      </c>
      <c r="D93" s="10"/>
      <c r="E93" s="10"/>
      <c r="F93" s="9" t="s">
        <v>523</v>
      </c>
      <c r="G93" s="79" t="s">
        <v>1399</v>
      </c>
      <c r="H93" s="5" t="s">
        <v>166</v>
      </c>
      <c r="I93" s="58" t="s">
        <v>2083</v>
      </c>
      <c r="J93" s="6" t="s">
        <v>1322</v>
      </c>
      <c r="K93" s="56" t="s">
        <v>111</v>
      </c>
      <c r="L93" s="60">
        <v>2656</v>
      </c>
      <c r="M93" s="367"/>
      <c r="N93" s="7"/>
      <c r="O93" s="24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4"/>
    </row>
    <row r="94" spans="1:28" s="2" customFormat="1" ht="20.100000000000001" customHeight="1" x14ac:dyDescent="0.3">
      <c r="A94" s="32" t="s">
        <v>1322</v>
      </c>
      <c r="B94" s="31" t="s">
        <v>1323</v>
      </c>
      <c r="C94" s="5" t="s">
        <v>200</v>
      </c>
      <c r="D94" s="10"/>
      <c r="E94" s="10"/>
      <c r="F94" s="9" t="s">
        <v>522</v>
      </c>
      <c r="G94" s="79" t="s">
        <v>1400</v>
      </c>
      <c r="H94" s="5" t="s">
        <v>166</v>
      </c>
      <c r="I94" s="58" t="s">
        <v>2083</v>
      </c>
      <c r="J94" s="6" t="s">
        <v>1322</v>
      </c>
      <c r="K94" s="56" t="s">
        <v>111</v>
      </c>
      <c r="L94" s="60">
        <v>2657</v>
      </c>
      <c r="M94" s="367"/>
      <c r="N94" s="7"/>
      <c r="O94" s="24"/>
      <c r="P94" s="13"/>
      <c r="Q94" s="27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4"/>
    </row>
    <row r="95" spans="1:28" s="2" customFormat="1" ht="20.100000000000001" customHeight="1" x14ac:dyDescent="0.3">
      <c r="A95" s="73" t="s">
        <v>1322</v>
      </c>
      <c r="B95" s="401" t="s">
        <v>1323</v>
      </c>
      <c r="C95" s="317" t="s">
        <v>305</v>
      </c>
      <c r="D95" s="318"/>
      <c r="E95" s="318"/>
      <c r="F95" s="319" t="s">
        <v>3676</v>
      </c>
      <c r="G95" s="320" t="s">
        <v>5134</v>
      </c>
      <c r="H95" s="317" t="s">
        <v>159</v>
      </c>
      <c r="I95" s="348" t="s">
        <v>2083</v>
      </c>
      <c r="J95" s="55" t="s">
        <v>1322</v>
      </c>
      <c r="K95" s="348" t="s">
        <v>111</v>
      </c>
      <c r="L95" s="389">
        <v>2658</v>
      </c>
      <c r="M95" s="371"/>
      <c r="N95" s="55"/>
      <c r="O95" s="24"/>
      <c r="P95" s="13"/>
      <c r="Q95" s="27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4"/>
    </row>
    <row r="96" spans="1:28" s="2" customFormat="1" ht="20.100000000000001" customHeight="1" x14ac:dyDescent="0.3">
      <c r="A96" s="73" t="s">
        <v>1322</v>
      </c>
      <c r="B96" s="401" t="s">
        <v>1323</v>
      </c>
      <c r="C96" s="317" t="s">
        <v>306</v>
      </c>
      <c r="D96" s="318"/>
      <c r="E96" s="318"/>
      <c r="F96" s="319" t="s">
        <v>3677</v>
      </c>
      <c r="G96" s="320" t="s">
        <v>5135</v>
      </c>
      <c r="H96" s="317" t="s">
        <v>159</v>
      </c>
      <c r="I96" s="348" t="s">
        <v>2083</v>
      </c>
      <c r="J96" s="55" t="s">
        <v>1322</v>
      </c>
      <c r="K96" s="348" t="s">
        <v>111</v>
      </c>
      <c r="L96" s="389">
        <v>2659</v>
      </c>
      <c r="M96" s="371"/>
      <c r="N96" s="55"/>
      <c r="O96" s="24"/>
      <c r="P96" s="13"/>
      <c r="Q96" s="27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4"/>
    </row>
    <row r="97" spans="1:28" s="2" customFormat="1" ht="20.100000000000001" customHeight="1" x14ac:dyDescent="0.3">
      <c r="A97" s="73" t="s">
        <v>1322</v>
      </c>
      <c r="B97" s="401" t="s">
        <v>1323</v>
      </c>
      <c r="C97" s="317" t="s">
        <v>20</v>
      </c>
      <c r="D97" s="318"/>
      <c r="E97" s="318"/>
      <c r="F97" s="319" t="s">
        <v>5002</v>
      </c>
      <c r="G97" s="320" t="s">
        <v>5136</v>
      </c>
      <c r="H97" s="317" t="s">
        <v>166</v>
      </c>
      <c r="I97" s="348" t="s">
        <v>2083</v>
      </c>
      <c r="J97" s="55" t="s">
        <v>1322</v>
      </c>
      <c r="K97" s="348" t="s">
        <v>111</v>
      </c>
      <c r="L97" s="389">
        <v>2660</v>
      </c>
      <c r="M97" s="371"/>
      <c r="N97" s="55"/>
      <c r="O97" s="24"/>
      <c r="P97" s="13"/>
      <c r="Q97" s="27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4"/>
    </row>
    <row r="98" spans="1:28" s="2" customFormat="1" ht="20.100000000000001" customHeight="1" x14ac:dyDescent="0.3">
      <c r="A98" s="73" t="s">
        <v>1322</v>
      </c>
      <c r="B98" s="401" t="s">
        <v>1323</v>
      </c>
      <c r="C98" s="317" t="s">
        <v>19</v>
      </c>
      <c r="D98" s="318"/>
      <c r="E98" s="318"/>
      <c r="F98" s="319" t="s">
        <v>5003</v>
      </c>
      <c r="G98" s="320" t="s">
        <v>5137</v>
      </c>
      <c r="H98" s="317" t="s">
        <v>166</v>
      </c>
      <c r="I98" s="348" t="s">
        <v>2083</v>
      </c>
      <c r="J98" s="55" t="s">
        <v>1322</v>
      </c>
      <c r="K98" s="348" t="s">
        <v>111</v>
      </c>
      <c r="L98" s="389">
        <v>2661</v>
      </c>
      <c r="M98" s="371"/>
      <c r="N98" s="55"/>
      <c r="O98" s="24"/>
      <c r="P98" s="13"/>
      <c r="Q98" s="27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4"/>
    </row>
    <row r="99" spans="1:28" s="2" customFormat="1" ht="20.100000000000001" customHeight="1" x14ac:dyDescent="0.3">
      <c r="A99" s="73" t="s">
        <v>1322</v>
      </c>
      <c r="B99" s="401" t="s">
        <v>1323</v>
      </c>
      <c r="C99" s="317" t="s">
        <v>18</v>
      </c>
      <c r="D99" s="318"/>
      <c r="E99" s="318"/>
      <c r="F99" s="319" t="s">
        <v>5004</v>
      </c>
      <c r="G99" s="320" t="s">
        <v>5138</v>
      </c>
      <c r="H99" s="317" t="s">
        <v>166</v>
      </c>
      <c r="I99" s="348" t="s">
        <v>2083</v>
      </c>
      <c r="J99" s="55" t="s">
        <v>1322</v>
      </c>
      <c r="K99" s="348" t="s">
        <v>111</v>
      </c>
      <c r="L99" s="389">
        <v>2662</v>
      </c>
      <c r="M99" s="371"/>
      <c r="N99" s="55"/>
      <c r="O99" s="24"/>
      <c r="P99" s="13"/>
      <c r="Q99" s="27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4"/>
    </row>
    <row r="100" spans="1:28" s="2" customFormat="1" ht="20.100000000000001" customHeight="1" x14ac:dyDescent="0.3">
      <c r="A100" s="73" t="s">
        <v>1322</v>
      </c>
      <c r="B100" s="401" t="s">
        <v>1323</v>
      </c>
      <c r="C100" s="317" t="s">
        <v>17</v>
      </c>
      <c r="D100" s="318"/>
      <c r="E100" s="318"/>
      <c r="F100" s="319" t="s">
        <v>5005</v>
      </c>
      <c r="G100" s="320" t="s">
        <v>5139</v>
      </c>
      <c r="H100" s="317" t="s">
        <v>166</v>
      </c>
      <c r="I100" s="348" t="s">
        <v>2083</v>
      </c>
      <c r="J100" s="55" t="s">
        <v>1322</v>
      </c>
      <c r="K100" s="348" t="s">
        <v>111</v>
      </c>
      <c r="L100" s="389">
        <v>2663</v>
      </c>
      <c r="M100" s="371"/>
      <c r="N100" s="55"/>
      <c r="O100" s="24"/>
      <c r="P100" s="13"/>
      <c r="Q100" s="27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4"/>
    </row>
    <row r="101" spans="1:28" s="2" customFormat="1" ht="20.100000000000001" customHeight="1" x14ac:dyDescent="0.3">
      <c r="A101" s="73" t="s">
        <v>1322</v>
      </c>
      <c r="B101" s="401" t="s">
        <v>1323</v>
      </c>
      <c r="C101" s="317" t="s">
        <v>16</v>
      </c>
      <c r="D101" s="318"/>
      <c r="E101" s="318"/>
      <c r="F101" s="319" t="s">
        <v>5006</v>
      </c>
      <c r="G101" s="320" t="s">
        <v>5140</v>
      </c>
      <c r="H101" s="317" t="s">
        <v>166</v>
      </c>
      <c r="I101" s="348" t="s">
        <v>2083</v>
      </c>
      <c r="J101" s="55" t="s">
        <v>1322</v>
      </c>
      <c r="K101" s="348" t="s">
        <v>111</v>
      </c>
      <c r="L101" s="389">
        <v>2664</v>
      </c>
      <c r="M101" s="371"/>
      <c r="N101" s="55"/>
      <c r="O101" s="24"/>
      <c r="P101" s="13"/>
      <c r="Q101" s="27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4"/>
    </row>
    <row r="102" spans="1:28" s="2" customFormat="1" ht="20.100000000000001" customHeight="1" x14ac:dyDescent="0.3">
      <c r="A102" s="73" t="s">
        <v>1322</v>
      </c>
      <c r="B102" s="401" t="s">
        <v>1323</v>
      </c>
      <c r="C102" s="317" t="s">
        <v>15</v>
      </c>
      <c r="D102" s="402"/>
      <c r="E102" s="402"/>
      <c r="F102" s="403" t="s">
        <v>5007</v>
      </c>
      <c r="G102" s="403" t="s">
        <v>5141</v>
      </c>
      <c r="H102" s="317" t="s">
        <v>166</v>
      </c>
      <c r="I102" s="348" t="s">
        <v>2083</v>
      </c>
      <c r="J102" s="55" t="s">
        <v>1322</v>
      </c>
      <c r="K102" s="348" t="s">
        <v>111</v>
      </c>
      <c r="L102" s="389">
        <v>2665</v>
      </c>
      <c r="M102" s="371"/>
      <c r="N102" s="55"/>
      <c r="O102" s="1"/>
      <c r="AB102" s="4"/>
    </row>
    <row r="103" spans="1:28" s="2" customFormat="1" ht="20.100000000000001" customHeight="1" x14ac:dyDescent="0.3">
      <c r="A103" s="73" t="s">
        <v>1322</v>
      </c>
      <c r="B103" s="401" t="s">
        <v>1323</v>
      </c>
      <c r="C103" s="317" t="s">
        <v>14</v>
      </c>
      <c r="D103" s="402"/>
      <c r="E103" s="402"/>
      <c r="F103" s="403" t="s">
        <v>5008</v>
      </c>
      <c r="G103" s="403" t="s">
        <v>5142</v>
      </c>
      <c r="H103" s="317" t="s">
        <v>166</v>
      </c>
      <c r="I103" s="348" t="s">
        <v>2083</v>
      </c>
      <c r="J103" s="55" t="s">
        <v>1322</v>
      </c>
      <c r="K103" s="348" t="s">
        <v>111</v>
      </c>
      <c r="L103" s="389">
        <v>2666</v>
      </c>
      <c r="M103" s="371"/>
      <c r="N103" s="55"/>
      <c r="O103" s="1"/>
      <c r="AB103" s="4"/>
    </row>
    <row r="104" spans="1:28" s="2" customFormat="1" ht="20.100000000000001" customHeight="1" x14ac:dyDescent="0.3">
      <c r="A104" s="311" t="s">
        <v>1322</v>
      </c>
      <c r="B104" s="312" t="s">
        <v>1323</v>
      </c>
      <c r="C104" s="269" t="s">
        <v>4896</v>
      </c>
      <c r="D104" s="291"/>
      <c r="E104" s="291"/>
      <c r="F104" s="300" t="s">
        <v>5009</v>
      </c>
      <c r="G104" s="300" t="s">
        <v>5143</v>
      </c>
      <c r="H104" s="269" t="s">
        <v>166</v>
      </c>
      <c r="I104" s="274" t="s">
        <v>2083</v>
      </c>
      <c r="J104" s="271" t="s">
        <v>1322</v>
      </c>
      <c r="K104" s="274" t="s">
        <v>111</v>
      </c>
      <c r="L104" s="297">
        <v>2667</v>
      </c>
      <c r="M104" s="191"/>
      <c r="N104" s="271"/>
      <c r="O104" s="1"/>
      <c r="AB104" s="4"/>
    </row>
    <row r="105" spans="1:28" s="2" customFormat="1" ht="20.100000000000001" customHeight="1" x14ac:dyDescent="0.3">
      <c r="A105" s="311" t="s">
        <v>1322</v>
      </c>
      <c r="B105" s="312" t="s">
        <v>1323</v>
      </c>
      <c r="C105" s="269" t="s">
        <v>4896</v>
      </c>
      <c r="D105" s="291"/>
      <c r="E105" s="291"/>
      <c r="F105" s="300" t="s">
        <v>5010</v>
      </c>
      <c r="G105" s="300" t="s">
        <v>5144</v>
      </c>
      <c r="H105" s="269" t="s">
        <v>166</v>
      </c>
      <c r="I105" s="274" t="s">
        <v>2083</v>
      </c>
      <c r="J105" s="271" t="s">
        <v>1322</v>
      </c>
      <c r="K105" s="274" t="s">
        <v>111</v>
      </c>
      <c r="L105" s="297">
        <v>2668</v>
      </c>
      <c r="M105" s="191"/>
      <c r="N105" s="271"/>
      <c r="O105" s="1"/>
      <c r="AB105" s="4"/>
    </row>
    <row r="106" spans="1:28" s="2" customFormat="1" ht="20.100000000000001" customHeight="1" x14ac:dyDescent="0.3">
      <c r="A106" s="311" t="s">
        <v>1322</v>
      </c>
      <c r="B106" s="312" t="s">
        <v>1323</v>
      </c>
      <c r="C106" s="269" t="s">
        <v>4896</v>
      </c>
      <c r="D106" s="291"/>
      <c r="E106" s="291"/>
      <c r="F106" s="300" t="s">
        <v>5011</v>
      </c>
      <c r="G106" s="300" t="s">
        <v>5145</v>
      </c>
      <c r="H106" s="269" t="s">
        <v>166</v>
      </c>
      <c r="I106" s="274" t="s">
        <v>2083</v>
      </c>
      <c r="J106" s="271" t="s">
        <v>1322</v>
      </c>
      <c r="K106" s="274" t="s">
        <v>111</v>
      </c>
      <c r="L106" s="297">
        <v>2669</v>
      </c>
      <c r="M106" s="191"/>
      <c r="N106" s="271"/>
      <c r="O106" s="1"/>
      <c r="AB106" s="4"/>
    </row>
    <row r="107" spans="1:28" s="2" customFormat="1" ht="20.100000000000001" customHeight="1" x14ac:dyDescent="0.3">
      <c r="A107" s="311" t="s">
        <v>1322</v>
      </c>
      <c r="B107" s="312" t="s">
        <v>1323</v>
      </c>
      <c r="C107" s="269" t="s">
        <v>4896</v>
      </c>
      <c r="D107" s="291"/>
      <c r="E107" s="291"/>
      <c r="F107" s="300" t="s">
        <v>5012</v>
      </c>
      <c r="G107" s="300" t="s">
        <v>5146</v>
      </c>
      <c r="H107" s="269" t="s">
        <v>166</v>
      </c>
      <c r="I107" s="274" t="s">
        <v>2083</v>
      </c>
      <c r="J107" s="271" t="s">
        <v>1322</v>
      </c>
      <c r="K107" s="274" t="s">
        <v>111</v>
      </c>
      <c r="L107" s="297">
        <v>2670</v>
      </c>
      <c r="M107" s="191"/>
      <c r="N107" s="271"/>
      <c r="O107" s="1"/>
      <c r="AB107" s="4"/>
    </row>
    <row r="108" spans="1:28" s="2" customFormat="1" ht="20.100000000000001" customHeight="1" x14ac:dyDescent="0.3">
      <c r="A108" s="311" t="s">
        <v>1322</v>
      </c>
      <c r="B108" s="312" t="s">
        <v>1323</v>
      </c>
      <c r="C108" s="269" t="s">
        <v>4896</v>
      </c>
      <c r="D108" s="291"/>
      <c r="E108" s="291"/>
      <c r="F108" s="300" t="s">
        <v>5013</v>
      </c>
      <c r="G108" s="300" t="s">
        <v>5147</v>
      </c>
      <c r="H108" s="269" t="s">
        <v>166</v>
      </c>
      <c r="I108" s="274" t="s">
        <v>2083</v>
      </c>
      <c r="J108" s="271" t="s">
        <v>1322</v>
      </c>
      <c r="K108" s="274" t="s">
        <v>111</v>
      </c>
      <c r="L108" s="297">
        <v>2671</v>
      </c>
      <c r="M108" s="191"/>
      <c r="N108" s="271"/>
      <c r="O108" s="1"/>
      <c r="AB108" s="4"/>
    </row>
    <row r="109" spans="1:28" s="2" customForma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1"/>
      <c r="AB109" s="4"/>
    </row>
    <row r="110" spans="1:28" s="2" customForma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1"/>
      <c r="AB110" s="4"/>
    </row>
    <row r="111" spans="1:28" s="2" customForma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1"/>
      <c r="AB111" s="4"/>
    </row>
    <row r="112" spans="1:28" s="2" customForma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1"/>
      <c r="AB112" s="4"/>
    </row>
  </sheetData>
  <sheetProtection selectLockedCells="1" selectUnlockedCells="1"/>
  <mergeCells count="29">
    <mergeCell ref="L11:N11"/>
    <mergeCell ref="A1:B4"/>
    <mergeCell ref="C1:J1"/>
    <mergeCell ref="K1:N2"/>
    <mergeCell ref="C2:J2"/>
    <mergeCell ref="I3:N3"/>
    <mergeCell ref="C3:F3"/>
    <mergeCell ref="G3:H3"/>
    <mergeCell ref="U3:AA3"/>
    <mergeCell ref="C4:G4"/>
    <mergeCell ref="I4:N4"/>
    <mergeCell ref="A6:N6"/>
    <mergeCell ref="L10:N10"/>
    <mergeCell ref="A50:N50"/>
    <mergeCell ref="A58:N58"/>
    <mergeCell ref="L12:N12"/>
    <mergeCell ref="L13:N13"/>
    <mergeCell ref="A17:N17"/>
    <mergeCell ref="J29:N29"/>
    <mergeCell ref="A33:N33"/>
    <mergeCell ref="A34:N34"/>
    <mergeCell ref="M46:N46"/>
    <mergeCell ref="M47:N47"/>
    <mergeCell ref="M48:N48"/>
    <mergeCell ref="M49:N49"/>
    <mergeCell ref="M53:N53"/>
    <mergeCell ref="M55:N55"/>
    <mergeCell ref="M37:N37"/>
    <mergeCell ref="M40:N4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6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89373-16CA-43A4-93D5-9379EA22366D}">
  <sheetPr>
    <pageSetUpPr fitToPage="1"/>
  </sheetPr>
  <dimension ref="A1:AT112"/>
  <sheetViews>
    <sheetView view="pageBreakPreview" zoomScale="85" zoomScaleNormal="75" zoomScaleSheetLayoutView="85" workbookViewId="0">
      <pane ySplit="5" topLeftCell="A19" activePane="bottomLeft" state="frozen"/>
      <selection activeCell="A15" sqref="A15:J15"/>
      <selection pane="bottomLeft" activeCell="M40" sqref="M40:N40"/>
    </sheetView>
  </sheetViews>
  <sheetFormatPr defaultRowHeight="14.4" x14ac:dyDescent="0.3"/>
  <cols>
    <col min="1" max="1" width="5.109375" style="1" bestFit="1" customWidth="1"/>
    <col min="2" max="2" width="8.109375" style="1" bestFit="1" customWidth="1"/>
    <col min="3" max="3" width="61" style="1" bestFit="1" customWidth="1"/>
    <col min="4" max="4" width="8.21875" style="1" bestFit="1" customWidth="1"/>
    <col min="5" max="5" width="6.6640625" style="1" bestFit="1" customWidth="1"/>
    <col min="6" max="6" width="36" style="1" bestFit="1" customWidth="1"/>
    <col min="7" max="7" width="51.6640625" style="1" bestFit="1" customWidth="1"/>
    <col min="8" max="8" width="23.44140625" style="1" bestFit="1" customWidth="1"/>
    <col min="9" max="9" width="14.5546875" style="1" bestFit="1" customWidth="1"/>
    <col min="10" max="10" width="8.21875" style="1" bestFit="1" customWidth="1"/>
    <col min="11" max="11" width="11.21875" style="1" bestFit="1" customWidth="1"/>
    <col min="12" max="12" width="10.33203125" style="1" bestFit="1" customWidth="1"/>
    <col min="13" max="14" width="3.5546875" style="3" bestFit="1" customWidth="1"/>
    <col min="15" max="15" width="71.6640625" style="1" bestFit="1" customWidth="1"/>
    <col min="16" max="16" width="36.44140625" style="2" bestFit="1" customWidth="1"/>
    <col min="17" max="17" width="13.33203125" style="2" customWidth="1"/>
    <col min="18" max="18" width="15" style="2" customWidth="1"/>
    <col min="19" max="19" width="31.44140625" style="2" bestFit="1" customWidth="1"/>
    <col min="20" max="20" width="52.109375" style="2" customWidth="1"/>
    <col min="21" max="21" width="14.5546875" style="2" customWidth="1"/>
    <col min="22" max="22" width="16.5546875" style="2" customWidth="1"/>
    <col min="23" max="23" width="10.44140625" style="2" customWidth="1"/>
    <col min="24" max="24" width="10.88671875" style="2" customWidth="1"/>
    <col min="25" max="25" width="7.88671875" style="2" customWidth="1"/>
    <col min="26" max="26" width="4.5546875" style="2" customWidth="1"/>
    <col min="27" max="46" width="8.88671875" style="2"/>
    <col min="47" max="16384" width="8.88671875" style="1"/>
  </cols>
  <sheetData>
    <row r="1" spans="1:28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411</v>
      </c>
      <c r="L1" s="465"/>
      <c r="M1" s="465"/>
      <c r="N1" s="465"/>
    </row>
    <row r="2" spans="1:28" ht="31.8" customHeight="1" x14ac:dyDescent="0.3">
      <c r="A2" s="458"/>
      <c r="B2" s="459"/>
      <c r="C2" s="466" t="s">
        <v>1417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8" ht="28.8" customHeight="1" x14ac:dyDescent="0.25">
      <c r="A3" s="458"/>
      <c r="B3" s="459"/>
      <c r="C3" s="469" t="s">
        <v>4839</v>
      </c>
      <c r="D3" s="469"/>
      <c r="E3" s="469"/>
      <c r="F3" s="469"/>
      <c r="G3" s="470" t="str">
        <f>Capa!G85</f>
        <v>IP:10.39.13.33</v>
      </c>
      <c r="H3" s="471"/>
      <c r="I3" s="468" t="s">
        <v>63</v>
      </c>
      <c r="J3" s="468"/>
      <c r="K3" s="468"/>
      <c r="L3" s="468"/>
      <c r="M3" s="468"/>
      <c r="N3" s="468"/>
      <c r="O3" s="20"/>
      <c r="P3" s="13"/>
      <c r="Q3" s="13"/>
      <c r="R3" s="13"/>
      <c r="S3" s="13"/>
      <c r="T3" s="13"/>
      <c r="U3" s="449"/>
      <c r="V3" s="449"/>
      <c r="W3" s="449"/>
      <c r="X3" s="449"/>
      <c r="Y3" s="449"/>
      <c r="Z3" s="449"/>
      <c r="AA3" s="449"/>
    </row>
    <row r="4" spans="1:28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8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21"/>
      <c r="P5" s="13"/>
      <c r="Q5" s="13"/>
      <c r="R5" s="13"/>
      <c r="S5" s="22"/>
      <c r="T5" s="13"/>
      <c r="U5" s="13"/>
      <c r="V5" s="13"/>
      <c r="W5" s="13"/>
      <c r="X5" s="13"/>
      <c r="Y5" s="13"/>
      <c r="Z5" s="13"/>
      <c r="AA5" s="13"/>
      <c r="AB5" s="4"/>
    </row>
    <row r="6" spans="1:28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2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4"/>
    </row>
    <row r="7" spans="1:28" ht="20.100000000000001" customHeight="1" x14ac:dyDescent="0.3">
      <c r="A7" s="32" t="s">
        <v>1418</v>
      </c>
      <c r="B7" s="31" t="s">
        <v>1419</v>
      </c>
      <c r="C7" s="5" t="s">
        <v>46</v>
      </c>
      <c r="D7" s="10" t="s">
        <v>551</v>
      </c>
      <c r="E7" s="10"/>
      <c r="F7" s="9" t="s">
        <v>425</v>
      </c>
      <c r="G7" s="9" t="s">
        <v>1420</v>
      </c>
      <c r="H7" s="5"/>
      <c r="I7" s="56" t="s">
        <v>1920</v>
      </c>
      <c r="J7" s="6" t="s">
        <v>1418</v>
      </c>
      <c r="K7" s="56" t="s">
        <v>111</v>
      </c>
      <c r="L7" s="60">
        <v>2700</v>
      </c>
      <c r="M7" s="367"/>
      <c r="N7" s="6"/>
      <c r="O7" s="2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4"/>
    </row>
    <row r="8" spans="1:28" ht="20.100000000000001" customHeight="1" x14ac:dyDescent="0.3">
      <c r="A8" s="32" t="s">
        <v>1418</v>
      </c>
      <c r="B8" s="31" t="s">
        <v>1419</v>
      </c>
      <c r="C8" s="5" t="s">
        <v>45</v>
      </c>
      <c r="D8" s="10" t="s">
        <v>552</v>
      </c>
      <c r="E8" s="10"/>
      <c r="F8" s="9" t="s">
        <v>426</v>
      </c>
      <c r="G8" s="9" t="s">
        <v>1421</v>
      </c>
      <c r="H8" s="5"/>
      <c r="I8" s="56" t="s">
        <v>1920</v>
      </c>
      <c r="J8" s="6" t="s">
        <v>1418</v>
      </c>
      <c r="K8" s="56" t="s">
        <v>111</v>
      </c>
      <c r="L8" s="60">
        <v>2701</v>
      </c>
      <c r="M8" s="367"/>
      <c r="N8" s="6"/>
      <c r="O8" s="24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4"/>
    </row>
    <row r="9" spans="1:28" ht="20.100000000000001" customHeight="1" x14ac:dyDescent="0.3">
      <c r="A9" s="32" t="s">
        <v>1418</v>
      </c>
      <c r="B9" s="31" t="s">
        <v>1419</v>
      </c>
      <c r="C9" s="5" t="s">
        <v>44</v>
      </c>
      <c r="D9" s="10" t="s">
        <v>553</v>
      </c>
      <c r="E9" s="10"/>
      <c r="F9" s="9" t="s">
        <v>427</v>
      </c>
      <c r="G9" s="9" t="s">
        <v>1422</v>
      </c>
      <c r="H9" s="5"/>
      <c r="I9" s="56" t="s">
        <v>1920</v>
      </c>
      <c r="J9" s="6" t="s">
        <v>1418</v>
      </c>
      <c r="K9" s="56" t="s">
        <v>111</v>
      </c>
      <c r="L9" s="60">
        <v>2702</v>
      </c>
      <c r="M9" s="367"/>
      <c r="N9" s="6"/>
      <c r="O9" s="2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4"/>
    </row>
    <row r="10" spans="1:28" ht="20.100000000000001" customHeight="1" x14ac:dyDescent="0.3">
      <c r="A10" s="93" t="s">
        <v>1418</v>
      </c>
      <c r="B10" s="94" t="s">
        <v>1419</v>
      </c>
      <c r="C10" s="95" t="s">
        <v>359</v>
      </c>
      <c r="D10" s="96"/>
      <c r="E10" s="96"/>
      <c r="F10" s="97" t="s">
        <v>421</v>
      </c>
      <c r="G10" s="97" t="s">
        <v>1423</v>
      </c>
      <c r="H10" s="95"/>
      <c r="I10" s="98" t="s">
        <v>1920</v>
      </c>
      <c r="J10" s="99" t="s">
        <v>1418</v>
      </c>
      <c r="K10" s="98" t="s">
        <v>111</v>
      </c>
      <c r="L10" s="508" t="s">
        <v>1032</v>
      </c>
      <c r="M10" s="509"/>
      <c r="N10" s="510"/>
      <c r="O10" s="2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"/>
    </row>
    <row r="11" spans="1:28" ht="20.100000000000001" customHeight="1" x14ac:dyDescent="0.3">
      <c r="A11" s="93" t="s">
        <v>1418</v>
      </c>
      <c r="B11" s="94" t="s">
        <v>1419</v>
      </c>
      <c r="C11" s="95" t="s">
        <v>360</v>
      </c>
      <c r="D11" s="96"/>
      <c r="E11" s="96"/>
      <c r="F11" s="97" t="s">
        <v>422</v>
      </c>
      <c r="G11" s="97" t="s">
        <v>1424</v>
      </c>
      <c r="H11" s="95"/>
      <c r="I11" s="98" t="s">
        <v>1920</v>
      </c>
      <c r="J11" s="99" t="s">
        <v>1418</v>
      </c>
      <c r="K11" s="98" t="s">
        <v>111</v>
      </c>
      <c r="L11" s="508" t="s">
        <v>1032</v>
      </c>
      <c r="M11" s="509"/>
      <c r="N11" s="510"/>
      <c r="O11" s="2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4"/>
    </row>
    <row r="12" spans="1:28" ht="20.100000000000001" customHeight="1" x14ac:dyDescent="0.3">
      <c r="A12" s="93" t="s">
        <v>1418</v>
      </c>
      <c r="B12" s="94" t="s">
        <v>1419</v>
      </c>
      <c r="C12" s="95" t="s">
        <v>361</v>
      </c>
      <c r="D12" s="96"/>
      <c r="E12" s="96"/>
      <c r="F12" s="97" t="s">
        <v>423</v>
      </c>
      <c r="G12" s="97" t="s">
        <v>1425</v>
      </c>
      <c r="H12" s="95"/>
      <c r="I12" s="98" t="s">
        <v>1920</v>
      </c>
      <c r="J12" s="99" t="s">
        <v>1418</v>
      </c>
      <c r="K12" s="98" t="s">
        <v>111</v>
      </c>
      <c r="L12" s="508" t="s">
        <v>1032</v>
      </c>
      <c r="M12" s="509"/>
      <c r="N12" s="510"/>
      <c r="O12" s="2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"/>
    </row>
    <row r="13" spans="1:28" ht="20.100000000000001" customHeight="1" x14ac:dyDescent="0.3">
      <c r="A13" s="93" t="s">
        <v>1418</v>
      </c>
      <c r="B13" s="94" t="s">
        <v>1419</v>
      </c>
      <c r="C13" s="95" t="s">
        <v>379</v>
      </c>
      <c r="D13" s="96"/>
      <c r="E13" s="96"/>
      <c r="F13" s="97" t="s">
        <v>424</v>
      </c>
      <c r="G13" s="97" t="s">
        <v>1426</v>
      </c>
      <c r="H13" s="95"/>
      <c r="I13" s="98" t="s">
        <v>1920</v>
      </c>
      <c r="J13" s="99" t="s">
        <v>1418</v>
      </c>
      <c r="K13" s="98" t="s">
        <v>111</v>
      </c>
      <c r="L13" s="508" t="s">
        <v>1032</v>
      </c>
      <c r="M13" s="509"/>
      <c r="N13" s="510"/>
      <c r="O13" s="2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4"/>
    </row>
    <row r="14" spans="1:28" ht="20.100000000000001" customHeight="1" x14ac:dyDescent="0.3">
      <c r="A14" s="32" t="s">
        <v>1418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79" t="s">
        <v>1427</v>
      </c>
      <c r="H14" s="5"/>
      <c r="I14" s="56" t="s">
        <v>1920</v>
      </c>
      <c r="J14" s="6" t="s">
        <v>1418</v>
      </c>
      <c r="K14" s="56" t="s">
        <v>111</v>
      </c>
      <c r="L14" s="60">
        <v>2703</v>
      </c>
      <c r="M14" s="367"/>
      <c r="N14" s="6"/>
      <c r="O14" s="2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4"/>
    </row>
    <row r="15" spans="1:28" s="2" customFormat="1" ht="20.100000000000001" customHeight="1" x14ac:dyDescent="0.3">
      <c r="A15" s="32" t="s">
        <v>1418</v>
      </c>
      <c r="B15" s="31" t="s">
        <v>1419</v>
      </c>
      <c r="C15" s="5" t="s">
        <v>38</v>
      </c>
      <c r="D15" s="10"/>
      <c r="E15" s="10"/>
      <c r="F15" s="9" t="s">
        <v>126</v>
      </c>
      <c r="G15" s="79" t="s">
        <v>1428</v>
      </c>
      <c r="H15" s="5"/>
      <c r="I15" s="56" t="s">
        <v>1920</v>
      </c>
      <c r="J15" s="6" t="s">
        <v>1418</v>
      </c>
      <c r="K15" s="56" t="s">
        <v>111</v>
      </c>
      <c r="L15" s="60">
        <v>2704</v>
      </c>
      <c r="M15" s="367"/>
      <c r="N15" s="6"/>
      <c r="O15" s="2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4"/>
    </row>
    <row r="16" spans="1:28" s="2" customFormat="1" ht="20.100000000000001" customHeight="1" x14ac:dyDescent="0.3">
      <c r="A16" s="32" t="s">
        <v>1418</v>
      </c>
      <c r="B16" s="31" t="s">
        <v>1419</v>
      </c>
      <c r="C16" s="5" t="s">
        <v>37</v>
      </c>
      <c r="D16" s="10"/>
      <c r="E16" s="10"/>
      <c r="F16" s="9" t="s">
        <v>128</v>
      </c>
      <c r="G16" s="79" t="s">
        <v>1429</v>
      </c>
      <c r="H16" s="5"/>
      <c r="I16" s="56" t="s">
        <v>1920</v>
      </c>
      <c r="J16" s="6" t="s">
        <v>1418</v>
      </c>
      <c r="K16" s="56" t="s">
        <v>111</v>
      </c>
      <c r="L16" s="60">
        <v>2705</v>
      </c>
      <c r="M16" s="367"/>
      <c r="N16" s="6"/>
      <c r="O16" s="2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4"/>
    </row>
    <row r="17" spans="1:28" s="2" customFormat="1" ht="20.100000000000001" customHeight="1" x14ac:dyDescent="0.25">
      <c r="A17" s="443" t="s">
        <v>59</v>
      </c>
      <c r="B17" s="444"/>
      <c r="C17" s="444"/>
      <c r="D17" s="444"/>
      <c r="E17" s="444"/>
      <c r="F17" s="444"/>
      <c r="G17" s="444"/>
      <c r="H17" s="444"/>
      <c r="I17" s="444"/>
      <c r="J17" s="444"/>
      <c r="K17" s="444"/>
      <c r="L17" s="444"/>
      <c r="M17" s="444"/>
      <c r="N17" s="445"/>
      <c r="O17" s="23"/>
      <c r="P17" s="23"/>
      <c r="Q17" s="23"/>
      <c r="R17" s="23"/>
      <c r="S17" s="23"/>
      <c r="T17" s="23"/>
      <c r="U17" s="13"/>
      <c r="V17" s="13"/>
      <c r="W17" s="13"/>
      <c r="X17" s="13"/>
      <c r="Y17" s="13"/>
      <c r="Z17" s="13"/>
      <c r="AA17" s="13"/>
      <c r="AB17" s="4"/>
    </row>
    <row r="18" spans="1:28" s="2" customFormat="1" ht="20.100000000000001" customHeight="1" x14ac:dyDescent="0.3">
      <c r="A18" s="32" t="s">
        <v>1418</v>
      </c>
      <c r="B18" s="31" t="s">
        <v>1419</v>
      </c>
      <c r="C18" s="44" t="s">
        <v>1497</v>
      </c>
      <c r="D18" s="10"/>
      <c r="E18" s="10" t="s">
        <v>74</v>
      </c>
      <c r="F18" s="9" t="s">
        <v>431</v>
      </c>
      <c r="G18" s="79" t="s">
        <v>1430</v>
      </c>
      <c r="H18" s="84" t="s">
        <v>470</v>
      </c>
      <c r="I18" s="56" t="s">
        <v>2082</v>
      </c>
      <c r="J18" s="6" t="s">
        <v>1418</v>
      </c>
      <c r="K18" s="56" t="s">
        <v>160</v>
      </c>
      <c r="L18" s="60">
        <v>2700</v>
      </c>
      <c r="M18" s="367"/>
      <c r="N18" s="6"/>
      <c r="O18" s="2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4"/>
    </row>
    <row r="19" spans="1:28" s="2" customFormat="1" ht="20.100000000000001" customHeight="1" x14ac:dyDescent="0.3">
      <c r="A19" s="32" t="s">
        <v>1418</v>
      </c>
      <c r="B19" s="33" t="s">
        <v>1419</v>
      </c>
      <c r="C19" s="50" t="s">
        <v>500</v>
      </c>
      <c r="D19" s="63"/>
      <c r="E19" s="45"/>
      <c r="F19" s="377" t="s">
        <v>4975</v>
      </c>
      <c r="G19" s="404" t="s">
        <v>1431</v>
      </c>
      <c r="H19" s="47" t="s">
        <v>469</v>
      </c>
      <c r="I19" s="56" t="s">
        <v>2082</v>
      </c>
      <c r="J19" s="47" t="s">
        <v>1418</v>
      </c>
      <c r="K19" s="64" t="s">
        <v>160</v>
      </c>
      <c r="L19" s="60">
        <v>2701</v>
      </c>
      <c r="M19" s="370"/>
      <c r="N19" s="47"/>
      <c r="O19" s="2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4"/>
    </row>
    <row r="20" spans="1:28" s="2" customFormat="1" ht="20.100000000000001" customHeight="1" x14ac:dyDescent="0.3">
      <c r="A20" s="32" t="s">
        <v>1418</v>
      </c>
      <c r="B20" s="33" t="s">
        <v>1419</v>
      </c>
      <c r="C20" s="50" t="s">
        <v>377</v>
      </c>
      <c r="D20" s="51"/>
      <c r="E20" s="51"/>
      <c r="F20" s="319" t="s">
        <v>4976</v>
      </c>
      <c r="G20" s="404" t="s">
        <v>1432</v>
      </c>
      <c r="H20" s="47" t="s">
        <v>469</v>
      </c>
      <c r="I20" s="56" t="s">
        <v>2082</v>
      </c>
      <c r="J20" s="47" t="s">
        <v>1418</v>
      </c>
      <c r="K20" s="64" t="s">
        <v>160</v>
      </c>
      <c r="L20" s="60">
        <v>2702</v>
      </c>
      <c r="M20" s="371"/>
      <c r="N20" s="53"/>
      <c r="O20" s="2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4"/>
    </row>
    <row r="21" spans="1:28" s="2" customFormat="1" ht="20.100000000000001" customHeight="1" x14ac:dyDescent="0.3">
      <c r="A21" s="32" t="s">
        <v>1418</v>
      </c>
      <c r="B21" s="33" t="s">
        <v>1419</v>
      </c>
      <c r="C21" s="50" t="s">
        <v>471</v>
      </c>
      <c r="D21" s="51"/>
      <c r="E21" s="51"/>
      <c r="F21" s="319" t="s">
        <v>4977</v>
      </c>
      <c r="G21" s="404" t="s">
        <v>1433</v>
      </c>
      <c r="H21" s="47" t="s">
        <v>469</v>
      </c>
      <c r="I21" s="56" t="s">
        <v>2082</v>
      </c>
      <c r="J21" s="47" t="s">
        <v>1418</v>
      </c>
      <c r="K21" s="64" t="s">
        <v>160</v>
      </c>
      <c r="L21" s="60">
        <v>2703</v>
      </c>
      <c r="M21" s="371"/>
      <c r="N21" s="53"/>
      <c r="O21" s="2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4"/>
    </row>
    <row r="22" spans="1:28" s="2" customFormat="1" ht="20.100000000000001" customHeight="1" x14ac:dyDescent="0.3">
      <c r="A22" s="32" t="s">
        <v>1418</v>
      </c>
      <c r="B22" s="33" t="s">
        <v>1419</v>
      </c>
      <c r="C22" s="50" t="s">
        <v>380</v>
      </c>
      <c r="D22" s="51"/>
      <c r="E22" s="51"/>
      <c r="F22" s="319" t="s">
        <v>4978</v>
      </c>
      <c r="G22" s="320" t="s">
        <v>1437</v>
      </c>
      <c r="H22" s="47" t="s">
        <v>469</v>
      </c>
      <c r="I22" s="66" t="s">
        <v>2709</v>
      </c>
      <c r="J22" s="47" t="s">
        <v>1418</v>
      </c>
      <c r="K22" s="64" t="s">
        <v>160</v>
      </c>
      <c r="L22" s="60">
        <v>2704</v>
      </c>
      <c r="M22" s="371"/>
      <c r="N22" s="53"/>
      <c r="O22" s="24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4"/>
    </row>
    <row r="23" spans="1:28" s="2" customFormat="1" ht="20.100000000000001" customHeight="1" x14ac:dyDescent="0.3">
      <c r="A23" s="32" t="s">
        <v>1418</v>
      </c>
      <c r="B23" s="33" t="s">
        <v>1419</v>
      </c>
      <c r="C23" s="50" t="s">
        <v>381</v>
      </c>
      <c r="D23" s="51"/>
      <c r="E23" s="51"/>
      <c r="F23" s="319" t="s">
        <v>4979</v>
      </c>
      <c r="G23" s="320" t="s">
        <v>1438</v>
      </c>
      <c r="H23" s="47" t="s">
        <v>469</v>
      </c>
      <c r="I23" s="66" t="s">
        <v>2709</v>
      </c>
      <c r="J23" s="47" t="s">
        <v>1418</v>
      </c>
      <c r="K23" s="64" t="s">
        <v>160</v>
      </c>
      <c r="L23" s="60">
        <v>2705</v>
      </c>
      <c r="M23" s="371"/>
      <c r="N23" s="53"/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</row>
    <row r="24" spans="1:28" s="2" customFormat="1" ht="20.100000000000001" customHeight="1" x14ac:dyDescent="0.3">
      <c r="A24" s="32" t="s">
        <v>1418</v>
      </c>
      <c r="B24" s="33" t="s">
        <v>1419</v>
      </c>
      <c r="C24" s="50" t="s">
        <v>382</v>
      </c>
      <c r="D24" s="51"/>
      <c r="E24" s="51"/>
      <c r="F24" s="319" t="s">
        <v>4980</v>
      </c>
      <c r="G24" s="320" t="s">
        <v>1441</v>
      </c>
      <c r="H24" s="47" t="s">
        <v>469</v>
      </c>
      <c r="I24" s="66" t="s">
        <v>2709</v>
      </c>
      <c r="J24" s="47" t="s">
        <v>1418</v>
      </c>
      <c r="K24" s="64" t="s">
        <v>160</v>
      </c>
      <c r="L24" s="60">
        <v>2706</v>
      </c>
      <c r="M24" s="371"/>
      <c r="N24" s="53"/>
      <c r="O24" s="2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4"/>
    </row>
    <row r="25" spans="1:28" s="2" customFormat="1" ht="20.100000000000001" customHeight="1" x14ac:dyDescent="0.3">
      <c r="A25" s="32" t="s">
        <v>1418</v>
      </c>
      <c r="B25" s="33" t="s">
        <v>1419</v>
      </c>
      <c r="C25" s="50" t="s">
        <v>383</v>
      </c>
      <c r="D25" s="51"/>
      <c r="E25" s="51"/>
      <c r="F25" s="319" t="s">
        <v>4981</v>
      </c>
      <c r="G25" s="320" t="s">
        <v>5148</v>
      </c>
      <c r="H25" s="47" t="s">
        <v>469</v>
      </c>
      <c r="I25" s="66" t="s">
        <v>2709</v>
      </c>
      <c r="J25" s="47" t="s">
        <v>1418</v>
      </c>
      <c r="K25" s="64" t="s">
        <v>160</v>
      </c>
      <c r="L25" s="60">
        <v>2707</v>
      </c>
      <c r="M25" s="371"/>
      <c r="N25" s="53"/>
      <c r="O25" s="24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4"/>
    </row>
    <row r="26" spans="1:28" s="2" customFormat="1" ht="20.100000000000001" customHeight="1" x14ac:dyDescent="0.3">
      <c r="A26" s="32" t="s">
        <v>1418</v>
      </c>
      <c r="B26" s="33" t="s">
        <v>1419</v>
      </c>
      <c r="C26" s="50" t="s">
        <v>384</v>
      </c>
      <c r="D26" s="51"/>
      <c r="E26" s="51"/>
      <c r="F26" s="319" t="s">
        <v>4982</v>
      </c>
      <c r="G26" s="320" t="s">
        <v>5149</v>
      </c>
      <c r="H26" s="47" t="s">
        <v>469</v>
      </c>
      <c r="I26" s="66" t="s">
        <v>2709</v>
      </c>
      <c r="J26" s="47" t="s">
        <v>1418</v>
      </c>
      <c r="K26" s="64" t="s">
        <v>160</v>
      </c>
      <c r="L26" s="60">
        <v>2708</v>
      </c>
      <c r="M26" s="371"/>
      <c r="N26" s="53"/>
      <c r="O26" s="2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4"/>
    </row>
    <row r="27" spans="1:28" s="2" customFormat="1" ht="20.100000000000001" customHeight="1" x14ac:dyDescent="0.3">
      <c r="A27" s="32" t="s">
        <v>1418</v>
      </c>
      <c r="B27" s="33" t="s">
        <v>1419</v>
      </c>
      <c r="C27" s="50" t="s">
        <v>35</v>
      </c>
      <c r="D27" s="51"/>
      <c r="E27" s="51"/>
      <c r="F27" s="319" t="s">
        <v>4983</v>
      </c>
      <c r="G27" s="320" t="s">
        <v>1439</v>
      </c>
      <c r="H27" s="47" t="s">
        <v>469</v>
      </c>
      <c r="I27" s="56" t="s">
        <v>2082</v>
      </c>
      <c r="J27" s="47" t="s">
        <v>1418</v>
      </c>
      <c r="K27" s="64" t="s">
        <v>160</v>
      </c>
      <c r="L27" s="60">
        <v>2709</v>
      </c>
      <c r="M27" s="371"/>
      <c r="N27" s="53"/>
      <c r="O27" s="2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4"/>
    </row>
    <row r="28" spans="1:28" s="2" customFormat="1" ht="20.100000000000001" customHeight="1" x14ac:dyDescent="0.3">
      <c r="A28" s="32" t="s">
        <v>1418</v>
      </c>
      <c r="B28" s="78" t="s">
        <v>1419</v>
      </c>
      <c r="C28" s="68" t="s">
        <v>410</v>
      </c>
      <c r="D28" s="69"/>
      <c r="E28" s="69"/>
      <c r="F28" s="330" t="s">
        <v>4984</v>
      </c>
      <c r="G28" s="320" t="s">
        <v>1440</v>
      </c>
      <c r="H28" s="47" t="s">
        <v>469</v>
      </c>
      <c r="I28" s="56" t="s">
        <v>2082</v>
      </c>
      <c r="J28" s="47" t="s">
        <v>1418</v>
      </c>
      <c r="K28" s="64" t="s">
        <v>160</v>
      </c>
      <c r="L28" s="60">
        <v>2710</v>
      </c>
      <c r="M28" s="411"/>
      <c r="N28" s="89"/>
      <c r="O28" s="2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4"/>
    </row>
    <row r="29" spans="1:28" s="2" customFormat="1" ht="20.100000000000001" customHeight="1" x14ac:dyDescent="0.3">
      <c r="A29" s="304" t="s">
        <v>1418</v>
      </c>
      <c r="B29" s="304" t="s">
        <v>1419</v>
      </c>
      <c r="C29" s="314" t="s">
        <v>591</v>
      </c>
      <c r="D29" s="305"/>
      <c r="E29" s="305"/>
      <c r="F29" s="398" t="s">
        <v>4985</v>
      </c>
      <c r="G29" s="338" t="s">
        <v>5150</v>
      </c>
      <c r="H29" s="304" t="s">
        <v>590</v>
      </c>
      <c r="I29" s="315" t="s">
        <v>2709</v>
      </c>
      <c r="J29" s="533" t="s">
        <v>4296</v>
      </c>
      <c r="K29" s="533"/>
      <c r="L29" s="533"/>
      <c r="M29" s="533"/>
      <c r="N29" s="533"/>
      <c r="O29" s="2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4"/>
    </row>
    <row r="30" spans="1:28" s="2" customFormat="1" ht="20.100000000000001" customHeight="1" x14ac:dyDescent="0.3">
      <c r="A30" s="55" t="s">
        <v>1418</v>
      </c>
      <c r="B30" s="55" t="s">
        <v>1419</v>
      </c>
      <c r="C30" s="233" t="s">
        <v>34</v>
      </c>
      <c r="D30" s="399"/>
      <c r="E30" s="399"/>
      <c r="F30" s="319" t="s">
        <v>4993</v>
      </c>
      <c r="G30" s="320" t="s">
        <v>1434</v>
      </c>
      <c r="H30" s="55" t="s">
        <v>469</v>
      </c>
      <c r="I30" s="348" t="s">
        <v>2082</v>
      </c>
      <c r="J30" s="55" t="s">
        <v>1418</v>
      </c>
      <c r="K30" s="348" t="s">
        <v>160</v>
      </c>
      <c r="L30" s="55">
        <v>2711</v>
      </c>
      <c r="M30" s="412"/>
      <c r="N30" s="55"/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4"/>
    </row>
    <row r="31" spans="1:28" s="2" customFormat="1" ht="20.100000000000001" customHeight="1" x14ac:dyDescent="0.3">
      <c r="A31" s="191" t="s">
        <v>1418</v>
      </c>
      <c r="B31" s="271" t="s">
        <v>1419</v>
      </c>
      <c r="C31" s="269" t="s">
        <v>4896</v>
      </c>
      <c r="D31" s="305"/>
      <c r="E31" s="305"/>
      <c r="F31" s="273" t="s">
        <v>4986</v>
      </c>
      <c r="G31" s="306" t="s">
        <v>1435</v>
      </c>
      <c r="H31" s="271" t="s">
        <v>469</v>
      </c>
      <c r="I31" s="274" t="s">
        <v>2082</v>
      </c>
      <c r="J31" s="271" t="s">
        <v>1418</v>
      </c>
      <c r="K31" s="274" t="s">
        <v>160</v>
      </c>
      <c r="L31" s="271">
        <v>2712</v>
      </c>
      <c r="M31" s="304"/>
      <c r="N31" s="255"/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4"/>
    </row>
    <row r="32" spans="1:28" s="2" customFormat="1" ht="20.100000000000001" customHeight="1" x14ac:dyDescent="0.3">
      <c r="A32" s="191" t="s">
        <v>1418</v>
      </c>
      <c r="B32" s="271" t="s">
        <v>1419</v>
      </c>
      <c r="C32" s="269" t="s">
        <v>4896</v>
      </c>
      <c r="D32" s="305"/>
      <c r="E32" s="305"/>
      <c r="F32" s="273" t="s">
        <v>4987</v>
      </c>
      <c r="G32" s="306" t="s">
        <v>1436</v>
      </c>
      <c r="H32" s="271" t="s">
        <v>469</v>
      </c>
      <c r="I32" s="274" t="s">
        <v>2082</v>
      </c>
      <c r="J32" s="271" t="s">
        <v>1418</v>
      </c>
      <c r="K32" s="274" t="s">
        <v>160</v>
      </c>
      <c r="L32" s="271">
        <v>2713</v>
      </c>
      <c r="M32" s="304"/>
      <c r="N32" s="304"/>
      <c r="O32" s="2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4"/>
    </row>
    <row r="33" spans="1:28" s="2" customFormat="1" ht="20.100000000000001" customHeight="1" x14ac:dyDescent="0.25">
      <c r="A33" s="505" t="s">
        <v>78</v>
      </c>
      <c r="B33" s="506"/>
      <c r="C33" s="506"/>
      <c r="D33" s="506"/>
      <c r="E33" s="506"/>
      <c r="F33" s="506"/>
      <c r="G33" s="506"/>
      <c r="H33" s="506"/>
      <c r="I33" s="506"/>
      <c r="J33" s="506"/>
      <c r="K33" s="506"/>
      <c r="L33" s="506"/>
      <c r="M33" s="506"/>
      <c r="N33" s="507"/>
      <c r="O33" s="23"/>
      <c r="P33" s="23"/>
      <c r="Q33" s="23"/>
      <c r="R33" s="23"/>
      <c r="S33" s="23"/>
      <c r="T33" s="23"/>
      <c r="U33" s="13"/>
      <c r="V33" s="13"/>
      <c r="W33" s="13"/>
      <c r="X33" s="13"/>
      <c r="Y33" s="13"/>
      <c r="Z33" s="13"/>
      <c r="AA33" s="13"/>
      <c r="AB33" s="4"/>
    </row>
    <row r="34" spans="1:28" s="2" customFormat="1" ht="20.100000000000001" customHeight="1" x14ac:dyDescent="0.25">
      <c r="A34" s="511" t="s">
        <v>1498</v>
      </c>
      <c r="B34" s="512"/>
      <c r="C34" s="512"/>
      <c r="D34" s="512"/>
      <c r="E34" s="512"/>
      <c r="F34" s="512"/>
      <c r="G34" s="512"/>
      <c r="H34" s="512"/>
      <c r="I34" s="512"/>
      <c r="J34" s="512"/>
      <c r="K34" s="512"/>
      <c r="L34" s="512"/>
      <c r="M34" s="512"/>
      <c r="N34" s="513"/>
      <c r="O34" s="23"/>
      <c r="P34" s="23"/>
      <c r="Q34" s="23"/>
      <c r="R34" s="23"/>
      <c r="S34" s="23"/>
      <c r="T34" s="23"/>
      <c r="U34" s="13"/>
      <c r="V34" s="13"/>
      <c r="W34" s="13"/>
      <c r="X34" s="13"/>
      <c r="Y34" s="13"/>
      <c r="Z34" s="13"/>
      <c r="AA34" s="13"/>
      <c r="AB34" s="4"/>
    </row>
    <row r="35" spans="1:28" s="2" customFormat="1" ht="20.100000000000001" customHeight="1" x14ac:dyDescent="0.3">
      <c r="A35" s="35" t="s">
        <v>1418</v>
      </c>
      <c r="B35" s="36" t="s">
        <v>1419</v>
      </c>
      <c r="C35" s="37" t="s">
        <v>1499</v>
      </c>
      <c r="D35" s="38" t="s">
        <v>84</v>
      </c>
      <c r="E35" s="38"/>
      <c r="F35" s="39" t="s">
        <v>457</v>
      </c>
      <c r="G35" s="82" t="s">
        <v>1442</v>
      </c>
      <c r="H35" s="37" t="s">
        <v>146</v>
      </c>
      <c r="I35" s="58" t="s">
        <v>2083</v>
      </c>
      <c r="J35" s="6" t="s">
        <v>1418</v>
      </c>
      <c r="K35" s="56" t="s">
        <v>111</v>
      </c>
      <c r="L35" s="60">
        <v>2700</v>
      </c>
      <c r="M35" s="373"/>
      <c r="N35" s="41"/>
      <c r="O35" s="2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4"/>
    </row>
    <row r="36" spans="1:28" s="2" customFormat="1" ht="20.100000000000001" customHeight="1" x14ac:dyDescent="0.3">
      <c r="A36" s="32" t="s">
        <v>1418</v>
      </c>
      <c r="B36" s="31" t="s">
        <v>1419</v>
      </c>
      <c r="C36" s="5" t="s">
        <v>1500</v>
      </c>
      <c r="D36" s="10" t="s">
        <v>85</v>
      </c>
      <c r="E36" s="10"/>
      <c r="F36" s="9" t="s">
        <v>458</v>
      </c>
      <c r="G36" s="79" t="s">
        <v>1443</v>
      </c>
      <c r="H36" s="5" t="s">
        <v>147</v>
      </c>
      <c r="I36" s="58" t="s">
        <v>2083</v>
      </c>
      <c r="J36" s="6" t="s">
        <v>1418</v>
      </c>
      <c r="K36" s="56" t="s">
        <v>111</v>
      </c>
      <c r="L36" s="60">
        <v>2701</v>
      </c>
      <c r="M36" s="367"/>
      <c r="N36" s="7"/>
      <c r="O36" s="24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4"/>
    </row>
    <row r="37" spans="1:28" s="279" customFormat="1" ht="20.100000000000001" customHeight="1" x14ac:dyDescent="0.3">
      <c r="A37" s="88" t="s">
        <v>1418</v>
      </c>
      <c r="B37" s="246" t="s">
        <v>1419</v>
      </c>
      <c r="C37" s="247" t="s">
        <v>1501</v>
      </c>
      <c r="D37" s="248"/>
      <c r="E37" s="248"/>
      <c r="F37" s="249" t="s">
        <v>459</v>
      </c>
      <c r="G37" s="307" t="s">
        <v>1444</v>
      </c>
      <c r="H37" s="247" t="s">
        <v>148</v>
      </c>
      <c r="I37" s="105" t="s">
        <v>2083</v>
      </c>
      <c r="J37" s="106" t="s">
        <v>1418</v>
      </c>
      <c r="K37" s="107" t="s">
        <v>111</v>
      </c>
      <c r="L37" s="263">
        <v>2702</v>
      </c>
      <c r="M37" s="501" t="s">
        <v>65</v>
      </c>
      <c r="N37" s="502"/>
      <c r="O37" s="268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8"/>
    </row>
    <row r="38" spans="1:28" s="2" customFormat="1" ht="20.100000000000001" customHeight="1" x14ac:dyDescent="0.3">
      <c r="A38" s="32" t="s">
        <v>1418</v>
      </c>
      <c r="B38" s="31" t="s">
        <v>1419</v>
      </c>
      <c r="C38" s="5" t="s">
        <v>1502</v>
      </c>
      <c r="D38" s="10" t="s">
        <v>371</v>
      </c>
      <c r="E38" s="10"/>
      <c r="F38" s="9" t="s">
        <v>460</v>
      </c>
      <c r="G38" s="79" t="s">
        <v>1445</v>
      </c>
      <c r="H38" s="5" t="s">
        <v>148</v>
      </c>
      <c r="I38" s="58" t="s">
        <v>2083</v>
      </c>
      <c r="J38" s="6" t="s">
        <v>1418</v>
      </c>
      <c r="K38" s="56" t="s">
        <v>111</v>
      </c>
      <c r="L38" s="60">
        <v>2703</v>
      </c>
      <c r="M38" s="367"/>
      <c r="N38" s="7"/>
      <c r="O38" s="2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4"/>
    </row>
    <row r="39" spans="1:28" s="2" customFormat="1" ht="20.100000000000001" customHeight="1" x14ac:dyDescent="0.3">
      <c r="A39" s="32" t="s">
        <v>1418</v>
      </c>
      <c r="B39" s="31" t="s">
        <v>1419</v>
      </c>
      <c r="C39" s="5" t="s">
        <v>1503</v>
      </c>
      <c r="D39" s="10" t="s">
        <v>86</v>
      </c>
      <c r="E39" s="10"/>
      <c r="F39" s="9" t="s">
        <v>464</v>
      </c>
      <c r="G39" s="79" t="s">
        <v>1446</v>
      </c>
      <c r="H39" s="5" t="s">
        <v>148</v>
      </c>
      <c r="I39" s="58" t="s">
        <v>2083</v>
      </c>
      <c r="J39" s="6" t="s">
        <v>1418</v>
      </c>
      <c r="K39" s="56" t="s">
        <v>111</v>
      </c>
      <c r="L39" s="60">
        <v>2704</v>
      </c>
      <c r="M39" s="367"/>
      <c r="N39" s="7"/>
      <c r="O39" s="2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4"/>
    </row>
    <row r="40" spans="1:28" s="2" customFormat="1" ht="20.100000000000001" customHeight="1" x14ac:dyDescent="0.3">
      <c r="A40" s="32" t="s">
        <v>1418</v>
      </c>
      <c r="B40" s="31" t="s">
        <v>1419</v>
      </c>
      <c r="C40" s="5" t="s">
        <v>1504</v>
      </c>
      <c r="D40" s="10" t="s">
        <v>87</v>
      </c>
      <c r="E40" s="10"/>
      <c r="F40" s="9" t="s">
        <v>465</v>
      </c>
      <c r="G40" s="79" t="s">
        <v>1447</v>
      </c>
      <c r="H40" s="5" t="s">
        <v>2715</v>
      </c>
      <c r="I40" s="58" t="s">
        <v>2083</v>
      </c>
      <c r="J40" s="6" t="s">
        <v>1418</v>
      </c>
      <c r="K40" s="56" t="s">
        <v>111</v>
      </c>
      <c r="L40" s="60">
        <v>2705</v>
      </c>
      <c r="M40" s="534" t="s">
        <v>5374</v>
      </c>
      <c r="N40" s="535"/>
      <c r="O40" s="2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4"/>
    </row>
    <row r="41" spans="1:28" s="2" customFormat="1" ht="20.100000000000001" customHeight="1" x14ac:dyDescent="0.3">
      <c r="A41" s="32" t="s">
        <v>1418</v>
      </c>
      <c r="B41" s="31" t="s">
        <v>1419</v>
      </c>
      <c r="C41" s="5" t="s">
        <v>1505</v>
      </c>
      <c r="D41" s="10" t="s">
        <v>88</v>
      </c>
      <c r="E41" s="10"/>
      <c r="F41" s="9" t="s">
        <v>466</v>
      </c>
      <c r="G41" s="79" t="s">
        <v>1448</v>
      </c>
      <c r="H41" s="5" t="s">
        <v>148</v>
      </c>
      <c r="I41" s="58" t="s">
        <v>2083</v>
      </c>
      <c r="J41" s="6" t="s">
        <v>1418</v>
      </c>
      <c r="K41" s="56" t="s">
        <v>111</v>
      </c>
      <c r="L41" s="60">
        <v>2706</v>
      </c>
      <c r="M41" s="367"/>
      <c r="N41" s="7"/>
      <c r="O41" s="24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4"/>
    </row>
    <row r="42" spans="1:28" s="2" customFormat="1" ht="20.100000000000001" customHeight="1" x14ac:dyDescent="0.3">
      <c r="A42" s="32" t="s">
        <v>1418</v>
      </c>
      <c r="B42" s="31" t="s">
        <v>1419</v>
      </c>
      <c r="C42" s="5" t="s">
        <v>1506</v>
      </c>
      <c r="D42" s="10" t="s">
        <v>375</v>
      </c>
      <c r="E42" s="10"/>
      <c r="F42" s="46" t="s">
        <v>467</v>
      </c>
      <c r="G42" s="80" t="s">
        <v>1449</v>
      </c>
      <c r="H42" s="5" t="s">
        <v>148</v>
      </c>
      <c r="I42" s="58" t="s">
        <v>2083</v>
      </c>
      <c r="J42" s="6" t="s">
        <v>1418</v>
      </c>
      <c r="K42" s="56" t="s">
        <v>111</v>
      </c>
      <c r="L42" s="60">
        <v>2707</v>
      </c>
      <c r="M42" s="370"/>
      <c r="N42" s="49"/>
      <c r="O42" s="24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4"/>
    </row>
    <row r="43" spans="1:28" s="2" customFormat="1" ht="20.100000000000001" customHeight="1" x14ac:dyDescent="0.3">
      <c r="A43" s="32" t="s">
        <v>1418</v>
      </c>
      <c r="B43" s="31" t="s">
        <v>1419</v>
      </c>
      <c r="C43" s="5" t="s">
        <v>1507</v>
      </c>
      <c r="D43" s="10" t="s">
        <v>92</v>
      </c>
      <c r="E43" s="10"/>
      <c r="F43" s="319" t="s">
        <v>4988</v>
      </c>
      <c r="G43" s="52" t="s">
        <v>1450</v>
      </c>
      <c r="H43" s="5" t="s">
        <v>148</v>
      </c>
      <c r="I43" s="58" t="s">
        <v>2083</v>
      </c>
      <c r="J43" s="6" t="s">
        <v>1418</v>
      </c>
      <c r="K43" s="56" t="s">
        <v>111</v>
      </c>
      <c r="L43" s="60">
        <v>2708</v>
      </c>
      <c r="M43" s="413"/>
      <c r="N43" s="57"/>
      <c r="O43" s="2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4"/>
    </row>
    <row r="44" spans="1:28" s="2" customFormat="1" ht="20.100000000000001" customHeight="1" x14ac:dyDescent="0.3">
      <c r="A44" s="32" t="s">
        <v>1418</v>
      </c>
      <c r="B44" s="31" t="s">
        <v>1419</v>
      </c>
      <c r="C44" s="5" t="s">
        <v>1508</v>
      </c>
      <c r="D44" s="10" t="s">
        <v>90</v>
      </c>
      <c r="E44" s="10"/>
      <c r="F44" s="319" t="s">
        <v>4989</v>
      </c>
      <c r="G44" s="52" t="s">
        <v>1451</v>
      </c>
      <c r="H44" s="5" t="s">
        <v>148</v>
      </c>
      <c r="I44" s="58" t="s">
        <v>2083</v>
      </c>
      <c r="J44" s="6" t="s">
        <v>1418</v>
      </c>
      <c r="K44" s="56" t="s">
        <v>111</v>
      </c>
      <c r="L44" s="60">
        <v>2709</v>
      </c>
      <c r="M44" s="414"/>
      <c r="N44" s="53"/>
      <c r="O44" s="2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4"/>
    </row>
    <row r="45" spans="1:28" s="2" customFormat="1" ht="20.100000000000001" customHeight="1" x14ac:dyDescent="0.3">
      <c r="A45" s="32" t="s">
        <v>1418</v>
      </c>
      <c r="B45" s="31" t="s">
        <v>1419</v>
      </c>
      <c r="C45" s="5" t="s">
        <v>1509</v>
      </c>
      <c r="D45" s="10" t="s">
        <v>91</v>
      </c>
      <c r="E45" s="10"/>
      <c r="F45" s="319" t="s">
        <v>4990</v>
      </c>
      <c r="G45" s="52" t="s">
        <v>1452</v>
      </c>
      <c r="H45" s="5" t="s">
        <v>148</v>
      </c>
      <c r="I45" s="58" t="s">
        <v>2083</v>
      </c>
      <c r="J45" s="6" t="s">
        <v>1418</v>
      </c>
      <c r="K45" s="56" t="s">
        <v>111</v>
      </c>
      <c r="L45" s="60">
        <v>2710</v>
      </c>
      <c r="M45" s="414"/>
      <c r="N45" s="53"/>
      <c r="O45" s="2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4"/>
    </row>
    <row r="46" spans="1:28" s="279" customFormat="1" ht="20.100000000000001" customHeight="1" x14ac:dyDescent="0.3">
      <c r="A46" s="88" t="s">
        <v>1418</v>
      </c>
      <c r="B46" s="246" t="s">
        <v>1419</v>
      </c>
      <c r="C46" s="247" t="s">
        <v>1510</v>
      </c>
      <c r="D46" s="248" t="s">
        <v>93</v>
      </c>
      <c r="E46" s="248"/>
      <c r="F46" s="92" t="s">
        <v>468</v>
      </c>
      <c r="G46" s="92" t="s">
        <v>1453</v>
      </c>
      <c r="H46" s="247" t="s">
        <v>148</v>
      </c>
      <c r="I46" s="105" t="s">
        <v>2083</v>
      </c>
      <c r="J46" s="106" t="s">
        <v>1418</v>
      </c>
      <c r="K46" s="107" t="s">
        <v>111</v>
      </c>
      <c r="L46" s="263">
        <v>2711</v>
      </c>
      <c r="M46" s="501" t="s">
        <v>65</v>
      </c>
      <c r="N46" s="502"/>
      <c r="O46" s="268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  <c r="AA46" s="277"/>
      <c r="AB46" s="278"/>
    </row>
    <row r="47" spans="1:28" s="279" customFormat="1" ht="20.100000000000001" customHeight="1" x14ac:dyDescent="0.3">
      <c r="A47" s="88" t="s">
        <v>1418</v>
      </c>
      <c r="B47" s="246" t="s">
        <v>1419</v>
      </c>
      <c r="C47" s="247" t="s">
        <v>3672</v>
      </c>
      <c r="D47" s="248"/>
      <c r="E47" s="248"/>
      <c r="F47" s="92" t="s">
        <v>2607</v>
      </c>
      <c r="G47" s="92" t="s">
        <v>2618</v>
      </c>
      <c r="H47" s="247" t="s">
        <v>149</v>
      </c>
      <c r="I47" s="105" t="s">
        <v>2083</v>
      </c>
      <c r="J47" s="106" t="s">
        <v>1418</v>
      </c>
      <c r="K47" s="107" t="s">
        <v>111</v>
      </c>
      <c r="L47" s="263">
        <v>2712</v>
      </c>
      <c r="M47" s="501" t="s">
        <v>65</v>
      </c>
      <c r="N47" s="502"/>
      <c r="O47" s="268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8"/>
    </row>
    <row r="48" spans="1:28" s="279" customFormat="1" ht="20.100000000000001" customHeight="1" x14ac:dyDescent="0.3">
      <c r="A48" s="88" t="s">
        <v>1418</v>
      </c>
      <c r="B48" s="246" t="s">
        <v>1419</v>
      </c>
      <c r="C48" s="247" t="s">
        <v>1511</v>
      </c>
      <c r="D48" s="248"/>
      <c r="E48" s="248"/>
      <c r="F48" s="249" t="s">
        <v>462</v>
      </c>
      <c r="G48" s="307" t="s">
        <v>1454</v>
      </c>
      <c r="H48" s="247" t="s">
        <v>150</v>
      </c>
      <c r="I48" s="105" t="s">
        <v>2083</v>
      </c>
      <c r="J48" s="106" t="s">
        <v>1418</v>
      </c>
      <c r="K48" s="107" t="s">
        <v>111</v>
      </c>
      <c r="L48" s="263">
        <v>2713</v>
      </c>
      <c r="M48" s="501" t="s">
        <v>65</v>
      </c>
      <c r="N48" s="502"/>
      <c r="O48" s="268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8"/>
    </row>
    <row r="49" spans="1:28" s="279" customFormat="1" ht="20.100000000000001" customHeight="1" x14ac:dyDescent="0.3">
      <c r="A49" s="88" t="s">
        <v>1418</v>
      </c>
      <c r="B49" s="246" t="s">
        <v>1419</v>
      </c>
      <c r="C49" s="247" t="s">
        <v>1512</v>
      </c>
      <c r="D49" s="248"/>
      <c r="E49" s="248"/>
      <c r="F49" s="249" t="s">
        <v>461</v>
      </c>
      <c r="G49" s="307" t="s">
        <v>1455</v>
      </c>
      <c r="H49" s="247" t="s">
        <v>150</v>
      </c>
      <c r="I49" s="105" t="s">
        <v>2083</v>
      </c>
      <c r="J49" s="106" t="s">
        <v>1418</v>
      </c>
      <c r="K49" s="107" t="s">
        <v>111</v>
      </c>
      <c r="L49" s="263">
        <v>2714</v>
      </c>
      <c r="M49" s="501" t="s">
        <v>65</v>
      </c>
      <c r="N49" s="502"/>
      <c r="O49" s="268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77"/>
      <c r="AB49" s="278"/>
    </row>
    <row r="50" spans="1:28" s="2" customFormat="1" ht="20.100000000000001" customHeight="1" x14ac:dyDescent="0.3">
      <c r="A50" s="446" t="s">
        <v>79</v>
      </c>
      <c r="B50" s="447"/>
      <c r="C50" s="447"/>
      <c r="D50" s="447"/>
      <c r="E50" s="447"/>
      <c r="F50" s="447"/>
      <c r="G50" s="447"/>
      <c r="H50" s="447"/>
      <c r="I50" s="447"/>
      <c r="J50" s="447"/>
      <c r="K50" s="447"/>
      <c r="L50" s="447"/>
      <c r="M50" s="447"/>
      <c r="N50" s="448"/>
      <c r="O50" s="24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4"/>
    </row>
    <row r="51" spans="1:28" s="2" customFormat="1" ht="20.100000000000001" customHeight="1" x14ac:dyDescent="0.3">
      <c r="A51" s="32" t="s">
        <v>1418</v>
      </c>
      <c r="B51" s="31" t="s">
        <v>1419</v>
      </c>
      <c r="C51" s="5" t="s">
        <v>33</v>
      </c>
      <c r="D51" s="10"/>
      <c r="E51" s="10"/>
      <c r="F51" s="9" t="s">
        <v>463</v>
      </c>
      <c r="G51" s="79" t="s">
        <v>1456</v>
      </c>
      <c r="H51" s="5" t="s">
        <v>148</v>
      </c>
      <c r="I51" s="58" t="s">
        <v>2083</v>
      </c>
      <c r="J51" s="6" t="s">
        <v>1418</v>
      </c>
      <c r="K51" s="56" t="s">
        <v>111</v>
      </c>
      <c r="L51" s="60">
        <v>2715</v>
      </c>
      <c r="M51" s="367"/>
      <c r="N51" s="7"/>
      <c r="O51" s="24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4"/>
    </row>
    <row r="52" spans="1:28" s="2" customFormat="1" ht="20.100000000000001" customHeight="1" x14ac:dyDescent="0.3">
      <c r="A52" s="32" t="s">
        <v>1418</v>
      </c>
      <c r="B52" s="33" t="s">
        <v>1419</v>
      </c>
      <c r="C52" s="50" t="s">
        <v>154</v>
      </c>
      <c r="D52" s="51"/>
      <c r="E52" s="51"/>
      <c r="F52" s="52" t="s">
        <v>478</v>
      </c>
      <c r="G52" s="81" t="s">
        <v>1457</v>
      </c>
      <c r="H52" s="50" t="s">
        <v>148</v>
      </c>
      <c r="I52" s="58" t="s">
        <v>2083</v>
      </c>
      <c r="J52" s="6" t="s">
        <v>1418</v>
      </c>
      <c r="K52" s="56" t="s">
        <v>111</v>
      </c>
      <c r="L52" s="60">
        <v>2716</v>
      </c>
      <c r="M52" s="367"/>
      <c r="N52" s="7"/>
      <c r="O52" s="24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4"/>
    </row>
    <row r="53" spans="1:28" s="279" customFormat="1" ht="20.100000000000001" customHeight="1" x14ac:dyDescent="0.3">
      <c r="A53" s="88" t="s">
        <v>1418</v>
      </c>
      <c r="B53" s="108" t="s">
        <v>1419</v>
      </c>
      <c r="C53" s="90" t="s">
        <v>155</v>
      </c>
      <c r="D53" s="91"/>
      <c r="E53" s="91"/>
      <c r="F53" s="92" t="s">
        <v>479</v>
      </c>
      <c r="G53" s="308" t="s">
        <v>1458</v>
      </c>
      <c r="H53" s="309" t="s">
        <v>148</v>
      </c>
      <c r="I53" s="105" t="s">
        <v>2083</v>
      </c>
      <c r="J53" s="264" t="s">
        <v>1418</v>
      </c>
      <c r="K53" s="107" t="s">
        <v>111</v>
      </c>
      <c r="L53" s="263">
        <v>2717</v>
      </c>
      <c r="M53" s="501" t="s">
        <v>65</v>
      </c>
      <c r="N53" s="502"/>
      <c r="O53" s="268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8"/>
    </row>
    <row r="54" spans="1:28" s="2" customFormat="1" ht="20.100000000000001" customHeight="1" x14ac:dyDescent="0.3">
      <c r="A54" s="32" t="s">
        <v>1418</v>
      </c>
      <c r="B54" s="33" t="s">
        <v>1419</v>
      </c>
      <c r="C54" s="68" t="s">
        <v>156</v>
      </c>
      <c r="D54" s="69"/>
      <c r="E54" s="69"/>
      <c r="F54" s="70" t="s">
        <v>480</v>
      </c>
      <c r="G54" s="83" t="s">
        <v>1459</v>
      </c>
      <c r="H54" s="50" t="s">
        <v>148</v>
      </c>
      <c r="I54" s="58" t="s">
        <v>2083</v>
      </c>
      <c r="J54" s="53" t="s">
        <v>1418</v>
      </c>
      <c r="K54" s="76" t="s">
        <v>111</v>
      </c>
      <c r="L54" s="60">
        <v>2718</v>
      </c>
      <c r="M54" s="367"/>
      <c r="N54" s="7"/>
      <c r="O54" s="24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4"/>
    </row>
    <row r="55" spans="1:28" s="279" customFormat="1" ht="20.100000000000001" customHeight="1" x14ac:dyDescent="0.3">
      <c r="A55" s="88" t="s">
        <v>1418</v>
      </c>
      <c r="B55" s="108" t="s">
        <v>1419</v>
      </c>
      <c r="C55" s="90" t="s">
        <v>388</v>
      </c>
      <c r="D55" s="91"/>
      <c r="E55" s="91"/>
      <c r="F55" s="92" t="s">
        <v>481</v>
      </c>
      <c r="G55" s="308" t="s">
        <v>1460</v>
      </c>
      <c r="H55" s="90" t="s">
        <v>148</v>
      </c>
      <c r="I55" s="105" t="s">
        <v>2083</v>
      </c>
      <c r="J55" s="282" t="s">
        <v>1418</v>
      </c>
      <c r="K55" s="310" t="s">
        <v>111</v>
      </c>
      <c r="L55" s="263">
        <v>2719</v>
      </c>
      <c r="M55" s="501" t="s">
        <v>65</v>
      </c>
      <c r="N55" s="502"/>
      <c r="O55" s="268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8"/>
    </row>
    <row r="56" spans="1:28" ht="20.100000000000001" customHeight="1" x14ac:dyDescent="0.3">
      <c r="A56" s="207" t="s">
        <v>1418</v>
      </c>
      <c r="B56" s="214" t="s">
        <v>1419</v>
      </c>
      <c r="C56" s="209" t="s">
        <v>406</v>
      </c>
      <c r="D56" s="157"/>
      <c r="E56" s="157"/>
      <c r="F56" s="188" t="str">
        <f>UCCD1!E40</f>
        <v>IN2D17_PAL15_Falha_24F1</v>
      </c>
      <c r="G56" s="188" t="str">
        <f>UCCD1!F40</f>
        <v>UTRCTRL/BI1GGIO1.Ind17.stVal</v>
      </c>
      <c r="H56" s="209" t="s">
        <v>148</v>
      </c>
      <c r="I56" s="210" t="s">
        <v>2083</v>
      </c>
      <c r="J56" s="208" t="s">
        <v>408</v>
      </c>
      <c r="K56" s="213" t="s">
        <v>412</v>
      </c>
      <c r="L56" s="215">
        <v>2720</v>
      </c>
      <c r="M56" s="371"/>
      <c r="N56" s="208"/>
      <c r="O56" s="2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4"/>
    </row>
    <row r="57" spans="1:28" ht="20.100000000000001" customHeight="1" x14ac:dyDescent="0.3">
      <c r="A57" s="207" t="s">
        <v>1418</v>
      </c>
      <c r="B57" s="214" t="s">
        <v>1419</v>
      </c>
      <c r="C57" s="209" t="s">
        <v>407</v>
      </c>
      <c r="D57" s="157"/>
      <c r="E57" s="157"/>
      <c r="F57" s="188"/>
      <c r="G57" s="188"/>
      <c r="H57" s="209" t="s">
        <v>148</v>
      </c>
      <c r="I57" s="210" t="s">
        <v>2083</v>
      </c>
      <c r="J57" s="208" t="s">
        <v>409</v>
      </c>
      <c r="K57" s="213" t="s">
        <v>412</v>
      </c>
      <c r="L57" s="215">
        <v>2721</v>
      </c>
      <c r="M57" s="371"/>
      <c r="N57" s="208"/>
      <c r="O57" s="24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4"/>
    </row>
    <row r="58" spans="1:28" s="2" customFormat="1" ht="20.100000000000001" customHeight="1" x14ac:dyDescent="0.3">
      <c r="A58" s="486" t="s">
        <v>80</v>
      </c>
      <c r="B58" s="487"/>
      <c r="C58" s="487"/>
      <c r="D58" s="487"/>
      <c r="E58" s="487"/>
      <c r="F58" s="487"/>
      <c r="G58" s="487"/>
      <c r="H58" s="487"/>
      <c r="I58" s="487"/>
      <c r="J58" s="487"/>
      <c r="K58" s="487"/>
      <c r="L58" s="487"/>
      <c r="M58" s="487"/>
      <c r="N58" s="488"/>
      <c r="O58" s="24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4"/>
    </row>
    <row r="59" spans="1:28" s="2" customFormat="1" ht="20.100000000000001" customHeight="1" x14ac:dyDescent="0.3">
      <c r="A59" s="32" t="s">
        <v>1418</v>
      </c>
      <c r="B59" s="31" t="s">
        <v>1419</v>
      </c>
      <c r="C59" s="5" t="s">
        <v>32</v>
      </c>
      <c r="D59" s="10"/>
      <c r="E59" s="10"/>
      <c r="F59" s="9" t="s">
        <v>514</v>
      </c>
      <c r="G59" s="79" t="s">
        <v>1461</v>
      </c>
      <c r="H59" s="5" t="s">
        <v>166</v>
      </c>
      <c r="I59" s="58" t="s">
        <v>2083</v>
      </c>
      <c r="J59" s="6" t="s">
        <v>1418</v>
      </c>
      <c r="K59" s="56" t="s">
        <v>111</v>
      </c>
      <c r="L59" s="60">
        <v>2722</v>
      </c>
      <c r="M59" s="367"/>
      <c r="N59" s="7"/>
      <c r="O59" s="24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4"/>
    </row>
    <row r="60" spans="1:28" s="2" customFormat="1" ht="20.100000000000001" customHeight="1" x14ac:dyDescent="0.3">
      <c r="A60" s="32" t="s">
        <v>1418</v>
      </c>
      <c r="B60" s="31" t="s">
        <v>1419</v>
      </c>
      <c r="C60" s="5" t="s">
        <v>2671</v>
      </c>
      <c r="D60" s="10"/>
      <c r="E60" s="10"/>
      <c r="F60" s="9" t="s">
        <v>515</v>
      </c>
      <c r="G60" s="79" t="s">
        <v>1462</v>
      </c>
      <c r="H60" s="5" t="s">
        <v>166</v>
      </c>
      <c r="I60" s="58" t="s">
        <v>2083</v>
      </c>
      <c r="J60" s="6" t="s">
        <v>1418</v>
      </c>
      <c r="K60" s="56" t="s">
        <v>111</v>
      </c>
      <c r="L60" s="60">
        <v>2723</v>
      </c>
      <c r="M60" s="367"/>
      <c r="N60" s="7"/>
      <c r="O60" s="24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4"/>
    </row>
    <row r="61" spans="1:28" s="2" customFormat="1" ht="20.100000000000001" customHeight="1" x14ac:dyDescent="0.3">
      <c r="A61" s="32" t="s">
        <v>1418</v>
      </c>
      <c r="B61" s="31" t="s">
        <v>1419</v>
      </c>
      <c r="C61" s="5" t="s">
        <v>2672</v>
      </c>
      <c r="D61" s="10"/>
      <c r="E61" s="10"/>
      <c r="F61" s="9" t="s">
        <v>516</v>
      </c>
      <c r="G61" s="79" t="s">
        <v>1463</v>
      </c>
      <c r="H61" s="5" t="s">
        <v>166</v>
      </c>
      <c r="I61" s="58" t="s">
        <v>2083</v>
      </c>
      <c r="J61" s="6" t="s">
        <v>1418</v>
      </c>
      <c r="K61" s="56" t="s">
        <v>111</v>
      </c>
      <c r="L61" s="60">
        <v>2724</v>
      </c>
      <c r="M61" s="367"/>
      <c r="N61" s="7"/>
      <c r="O61" s="24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4"/>
    </row>
    <row r="62" spans="1:28" s="2" customFormat="1" ht="20.100000000000001" customHeight="1" x14ac:dyDescent="0.3">
      <c r="A62" s="32" t="s">
        <v>1418</v>
      </c>
      <c r="B62" s="31" t="s">
        <v>1419</v>
      </c>
      <c r="C62" s="5" t="s">
        <v>2673</v>
      </c>
      <c r="D62" s="10"/>
      <c r="E62" s="10"/>
      <c r="F62" s="9" t="s">
        <v>517</v>
      </c>
      <c r="G62" s="79" t="s">
        <v>1464</v>
      </c>
      <c r="H62" s="5" t="s">
        <v>166</v>
      </c>
      <c r="I62" s="58" t="s">
        <v>2083</v>
      </c>
      <c r="J62" s="6" t="s">
        <v>1418</v>
      </c>
      <c r="K62" s="56" t="s">
        <v>111</v>
      </c>
      <c r="L62" s="60">
        <v>2725</v>
      </c>
      <c r="M62" s="367"/>
      <c r="N62" s="7"/>
      <c r="O62" s="24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4"/>
    </row>
    <row r="63" spans="1:28" s="2" customFormat="1" ht="20.100000000000001" customHeight="1" x14ac:dyDescent="0.3">
      <c r="A63" s="32" t="s">
        <v>1418</v>
      </c>
      <c r="B63" s="31" t="s">
        <v>1419</v>
      </c>
      <c r="C63" s="5" t="s">
        <v>2674</v>
      </c>
      <c r="D63" s="10"/>
      <c r="E63" s="10"/>
      <c r="F63" s="9" t="s">
        <v>518</v>
      </c>
      <c r="G63" s="79" t="s">
        <v>1465</v>
      </c>
      <c r="H63" s="5" t="s">
        <v>166</v>
      </c>
      <c r="I63" s="58" t="s">
        <v>2083</v>
      </c>
      <c r="J63" s="6" t="s">
        <v>1418</v>
      </c>
      <c r="K63" s="56" t="s">
        <v>111</v>
      </c>
      <c r="L63" s="60">
        <v>2726</v>
      </c>
      <c r="M63" s="367"/>
      <c r="N63" s="7"/>
      <c r="O63" s="24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4"/>
    </row>
    <row r="64" spans="1:28" s="2" customFormat="1" ht="20.100000000000001" customHeight="1" x14ac:dyDescent="0.3">
      <c r="A64" s="32" t="s">
        <v>1418</v>
      </c>
      <c r="B64" s="31" t="s">
        <v>1419</v>
      </c>
      <c r="C64" s="5" t="s">
        <v>31</v>
      </c>
      <c r="D64" s="10"/>
      <c r="E64" s="10"/>
      <c r="F64" s="9" t="s">
        <v>519</v>
      </c>
      <c r="G64" s="79" t="s">
        <v>1466</v>
      </c>
      <c r="H64" s="5" t="s">
        <v>166</v>
      </c>
      <c r="I64" s="58" t="s">
        <v>2083</v>
      </c>
      <c r="J64" s="6" t="s">
        <v>1418</v>
      </c>
      <c r="K64" s="56" t="s">
        <v>111</v>
      </c>
      <c r="L64" s="60">
        <v>2727</v>
      </c>
      <c r="M64" s="367"/>
      <c r="N64" s="7"/>
      <c r="O64" s="24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4"/>
    </row>
    <row r="65" spans="1:28" s="2" customFormat="1" ht="20.100000000000001" customHeight="1" x14ac:dyDescent="0.3">
      <c r="A65" s="32" t="s">
        <v>1418</v>
      </c>
      <c r="B65" s="31" t="s">
        <v>1419</v>
      </c>
      <c r="C65" s="5" t="s">
        <v>30</v>
      </c>
      <c r="D65" s="10"/>
      <c r="E65" s="10"/>
      <c r="F65" s="9" t="s">
        <v>520</v>
      </c>
      <c r="G65" s="79" t="s">
        <v>1467</v>
      </c>
      <c r="H65" s="5" t="s">
        <v>166</v>
      </c>
      <c r="I65" s="58" t="s">
        <v>2083</v>
      </c>
      <c r="J65" s="6" t="s">
        <v>1418</v>
      </c>
      <c r="K65" s="56" t="s">
        <v>111</v>
      </c>
      <c r="L65" s="60">
        <v>2728</v>
      </c>
      <c r="M65" s="367"/>
      <c r="N65" s="7"/>
      <c r="O65" s="24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4"/>
    </row>
    <row r="66" spans="1:28" s="2" customFormat="1" ht="20.100000000000001" customHeight="1" x14ac:dyDescent="0.3">
      <c r="A66" s="32" t="s">
        <v>1418</v>
      </c>
      <c r="B66" s="31" t="s">
        <v>1419</v>
      </c>
      <c r="C66" s="5" t="s">
        <v>29</v>
      </c>
      <c r="D66" s="10"/>
      <c r="E66" s="10"/>
      <c r="F66" s="9" t="s">
        <v>521</v>
      </c>
      <c r="G66" s="79" t="s">
        <v>1468</v>
      </c>
      <c r="H66" s="5" t="s">
        <v>166</v>
      </c>
      <c r="I66" s="58" t="s">
        <v>2083</v>
      </c>
      <c r="J66" s="6" t="s">
        <v>1418</v>
      </c>
      <c r="K66" s="56" t="s">
        <v>111</v>
      </c>
      <c r="L66" s="60">
        <v>2729</v>
      </c>
      <c r="M66" s="367"/>
      <c r="N66" s="7"/>
      <c r="O66" s="24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4"/>
    </row>
    <row r="67" spans="1:28" s="2" customFormat="1" ht="20.100000000000001" customHeight="1" x14ac:dyDescent="0.3">
      <c r="A67" s="32" t="s">
        <v>1418</v>
      </c>
      <c r="B67" s="31" t="s">
        <v>1419</v>
      </c>
      <c r="C67" s="5" t="s">
        <v>499</v>
      </c>
      <c r="D67" s="10"/>
      <c r="E67" s="10"/>
      <c r="F67" s="9" t="s">
        <v>548</v>
      </c>
      <c r="G67" s="79" t="s">
        <v>1469</v>
      </c>
      <c r="H67" s="5" t="s">
        <v>166</v>
      </c>
      <c r="I67" s="58" t="s">
        <v>2083</v>
      </c>
      <c r="J67" s="6" t="s">
        <v>1418</v>
      </c>
      <c r="K67" s="56" t="s">
        <v>111</v>
      </c>
      <c r="L67" s="60">
        <v>2730</v>
      </c>
      <c r="M67" s="367"/>
      <c r="N67" s="7"/>
      <c r="O67" s="24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4"/>
    </row>
    <row r="68" spans="1:28" s="2" customFormat="1" ht="20.100000000000001" customHeight="1" x14ac:dyDescent="0.3">
      <c r="A68" s="32" t="s">
        <v>1418</v>
      </c>
      <c r="B68" s="31" t="s">
        <v>1419</v>
      </c>
      <c r="C68" s="5" t="s">
        <v>28</v>
      </c>
      <c r="D68" s="10"/>
      <c r="E68" s="10"/>
      <c r="F68" s="9" t="s">
        <v>547</v>
      </c>
      <c r="G68" s="79" t="s">
        <v>1470</v>
      </c>
      <c r="H68" s="5" t="s">
        <v>166</v>
      </c>
      <c r="I68" s="58" t="s">
        <v>2083</v>
      </c>
      <c r="J68" s="6" t="s">
        <v>1418</v>
      </c>
      <c r="K68" s="56" t="s">
        <v>111</v>
      </c>
      <c r="L68" s="60">
        <v>2731</v>
      </c>
      <c r="M68" s="367"/>
      <c r="N68" s="7"/>
      <c r="O68" s="24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4"/>
    </row>
    <row r="69" spans="1:28" s="2" customFormat="1" ht="20.100000000000001" customHeight="1" x14ac:dyDescent="0.3">
      <c r="A69" s="32" t="s">
        <v>1418</v>
      </c>
      <c r="B69" s="31" t="s">
        <v>1419</v>
      </c>
      <c r="C69" s="5" t="s">
        <v>27</v>
      </c>
      <c r="D69" s="10"/>
      <c r="E69" s="10"/>
      <c r="F69" s="9" t="s">
        <v>637</v>
      </c>
      <c r="G69" s="79" t="s">
        <v>1471</v>
      </c>
      <c r="H69" s="5" t="s">
        <v>166</v>
      </c>
      <c r="I69" s="58" t="s">
        <v>2083</v>
      </c>
      <c r="J69" s="6" t="s">
        <v>1418</v>
      </c>
      <c r="K69" s="56" t="s">
        <v>111</v>
      </c>
      <c r="L69" s="60">
        <v>2732</v>
      </c>
      <c r="M69" s="367"/>
      <c r="N69" s="7"/>
      <c r="O69" s="24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4"/>
    </row>
    <row r="70" spans="1:28" s="2" customFormat="1" ht="20.100000000000001" customHeight="1" x14ac:dyDescent="0.3">
      <c r="A70" s="32" t="s">
        <v>1418</v>
      </c>
      <c r="B70" s="31" t="s">
        <v>1419</v>
      </c>
      <c r="C70" s="5" t="s">
        <v>26</v>
      </c>
      <c r="D70" s="10"/>
      <c r="E70" s="10"/>
      <c r="F70" s="9" t="s">
        <v>546</v>
      </c>
      <c r="G70" s="79" t="s">
        <v>1472</v>
      </c>
      <c r="H70" s="5" t="s">
        <v>166</v>
      </c>
      <c r="I70" s="58" t="s">
        <v>2083</v>
      </c>
      <c r="J70" s="6" t="s">
        <v>1418</v>
      </c>
      <c r="K70" s="56" t="s">
        <v>111</v>
      </c>
      <c r="L70" s="60">
        <v>2733</v>
      </c>
      <c r="M70" s="367"/>
      <c r="N70" s="7"/>
      <c r="O70" s="24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4"/>
    </row>
    <row r="71" spans="1:28" s="2" customFormat="1" ht="20.100000000000001" customHeight="1" x14ac:dyDescent="0.3">
      <c r="A71" s="32" t="s">
        <v>1418</v>
      </c>
      <c r="B71" s="31" t="s">
        <v>1419</v>
      </c>
      <c r="C71" s="5" t="s">
        <v>387</v>
      </c>
      <c r="D71" s="10"/>
      <c r="E71" s="10"/>
      <c r="F71" s="9" t="s">
        <v>545</v>
      </c>
      <c r="G71" s="79" t="s">
        <v>1473</v>
      </c>
      <c r="H71" s="5" t="s">
        <v>404</v>
      </c>
      <c r="I71" s="58" t="s">
        <v>2083</v>
      </c>
      <c r="J71" s="6" t="s">
        <v>1418</v>
      </c>
      <c r="K71" s="56" t="s">
        <v>111</v>
      </c>
      <c r="L71" s="60">
        <v>2734</v>
      </c>
      <c r="M71" s="367"/>
      <c r="N71" s="7"/>
      <c r="O71" s="24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4"/>
    </row>
    <row r="72" spans="1:28" s="2" customFormat="1" ht="20.100000000000001" customHeight="1" x14ac:dyDescent="0.3">
      <c r="A72" s="32" t="s">
        <v>1418</v>
      </c>
      <c r="B72" s="31" t="s">
        <v>1419</v>
      </c>
      <c r="C72" s="5" t="s">
        <v>403</v>
      </c>
      <c r="D72" s="10"/>
      <c r="E72" s="10"/>
      <c r="F72" s="9" t="s">
        <v>544</v>
      </c>
      <c r="G72" s="79" t="s">
        <v>1474</v>
      </c>
      <c r="H72" s="5" t="s">
        <v>166</v>
      </c>
      <c r="I72" s="58" t="s">
        <v>2083</v>
      </c>
      <c r="J72" s="6" t="s">
        <v>1418</v>
      </c>
      <c r="K72" s="56" t="s">
        <v>111</v>
      </c>
      <c r="L72" s="60">
        <v>2735</v>
      </c>
      <c r="M72" s="367"/>
      <c r="N72" s="7"/>
      <c r="O72" s="24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4"/>
    </row>
    <row r="73" spans="1:28" s="2" customFormat="1" ht="20.100000000000001" customHeight="1" x14ac:dyDescent="0.3">
      <c r="A73" s="32" t="s">
        <v>1418</v>
      </c>
      <c r="B73" s="31" t="s">
        <v>1419</v>
      </c>
      <c r="C73" s="5" t="s">
        <v>385</v>
      </c>
      <c r="D73" s="10"/>
      <c r="E73" s="10"/>
      <c r="F73" s="9" t="s">
        <v>543</v>
      </c>
      <c r="G73" s="79" t="s">
        <v>1475</v>
      </c>
      <c r="H73" s="5" t="s">
        <v>166</v>
      </c>
      <c r="I73" s="58" t="s">
        <v>2083</v>
      </c>
      <c r="J73" s="6" t="s">
        <v>1418</v>
      </c>
      <c r="K73" s="56" t="s">
        <v>111</v>
      </c>
      <c r="L73" s="60">
        <v>2736</v>
      </c>
      <c r="M73" s="367"/>
      <c r="N73" s="7"/>
      <c r="O73" s="24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4"/>
    </row>
    <row r="74" spans="1:28" s="2" customFormat="1" ht="20.100000000000001" customHeight="1" x14ac:dyDescent="0.3">
      <c r="A74" s="32" t="s">
        <v>1418</v>
      </c>
      <c r="B74" s="31" t="s">
        <v>1419</v>
      </c>
      <c r="C74" s="5" t="s">
        <v>386</v>
      </c>
      <c r="D74" s="10"/>
      <c r="E74" s="10"/>
      <c r="F74" s="9" t="s">
        <v>542</v>
      </c>
      <c r="G74" s="79" t="s">
        <v>1476</v>
      </c>
      <c r="H74" s="5" t="s">
        <v>404</v>
      </c>
      <c r="I74" s="58" t="s">
        <v>2083</v>
      </c>
      <c r="J74" s="6" t="s">
        <v>1418</v>
      </c>
      <c r="K74" s="56" t="s">
        <v>111</v>
      </c>
      <c r="L74" s="60">
        <v>2737</v>
      </c>
      <c r="M74" s="367"/>
      <c r="N74" s="7"/>
      <c r="O74" s="24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4"/>
    </row>
    <row r="75" spans="1:28" s="2" customFormat="1" ht="20.100000000000001" customHeight="1" x14ac:dyDescent="0.3">
      <c r="A75" s="32" t="s">
        <v>1418</v>
      </c>
      <c r="B75" s="31" t="s">
        <v>1419</v>
      </c>
      <c r="C75" s="5" t="s">
        <v>399</v>
      </c>
      <c r="D75" s="10"/>
      <c r="E75" s="10"/>
      <c r="F75" s="9" t="s">
        <v>541</v>
      </c>
      <c r="G75" s="79" t="s">
        <v>1477</v>
      </c>
      <c r="H75" s="5" t="s">
        <v>148</v>
      </c>
      <c r="I75" s="58" t="s">
        <v>2083</v>
      </c>
      <c r="J75" s="6" t="s">
        <v>1418</v>
      </c>
      <c r="K75" s="56" t="s">
        <v>111</v>
      </c>
      <c r="L75" s="60">
        <v>2738</v>
      </c>
      <c r="M75" s="367"/>
      <c r="N75" s="7"/>
      <c r="O75" s="24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4"/>
    </row>
    <row r="76" spans="1:28" s="2" customFormat="1" ht="20.100000000000001" customHeight="1" x14ac:dyDescent="0.3">
      <c r="A76" s="32" t="s">
        <v>1418</v>
      </c>
      <c r="B76" s="31" t="s">
        <v>1419</v>
      </c>
      <c r="C76" s="5" t="s">
        <v>389</v>
      </c>
      <c r="D76" s="10"/>
      <c r="E76" s="10"/>
      <c r="F76" s="9" t="s">
        <v>540</v>
      </c>
      <c r="G76" s="79" t="s">
        <v>1478</v>
      </c>
      <c r="H76" s="5" t="s">
        <v>159</v>
      </c>
      <c r="I76" s="58" t="s">
        <v>2083</v>
      </c>
      <c r="J76" s="6" t="s">
        <v>1418</v>
      </c>
      <c r="K76" s="56" t="s">
        <v>111</v>
      </c>
      <c r="L76" s="60">
        <v>2739</v>
      </c>
      <c r="M76" s="367"/>
      <c r="N76" s="7"/>
      <c r="O76" s="24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4"/>
    </row>
    <row r="77" spans="1:28" s="2" customFormat="1" ht="20.100000000000001" customHeight="1" x14ac:dyDescent="0.3">
      <c r="A77" s="32" t="s">
        <v>1418</v>
      </c>
      <c r="B77" s="31" t="s">
        <v>1419</v>
      </c>
      <c r="C77" s="5" t="s">
        <v>390</v>
      </c>
      <c r="D77" s="10"/>
      <c r="E77" s="10"/>
      <c r="F77" s="9" t="s">
        <v>539</v>
      </c>
      <c r="G77" s="79" t="s">
        <v>1479</v>
      </c>
      <c r="H77" s="5" t="s">
        <v>159</v>
      </c>
      <c r="I77" s="58" t="s">
        <v>2083</v>
      </c>
      <c r="J77" s="6" t="s">
        <v>1418</v>
      </c>
      <c r="K77" s="56" t="s">
        <v>111</v>
      </c>
      <c r="L77" s="60">
        <v>2740</v>
      </c>
      <c r="M77" s="367"/>
      <c r="N77" s="7"/>
      <c r="O77" s="24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4"/>
    </row>
    <row r="78" spans="1:28" s="2" customFormat="1" ht="20.100000000000001" customHeight="1" x14ac:dyDescent="0.3">
      <c r="A78" s="32" t="s">
        <v>1418</v>
      </c>
      <c r="B78" s="31" t="s">
        <v>1419</v>
      </c>
      <c r="C78" s="5" t="s">
        <v>391</v>
      </c>
      <c r="D78" s="10"/>
      <c r="E78" s="10"/>
      <c r="F78" s="9" t="s">
        <v>538</v>
      </c>
      <c r="G78" s="79" t="s">
        <v>1480</v>
      </c>
      <c r="H78" s="5" t="s">
        <v>159</v>
      </c>
      <c r="I78" s="58" t="s">
        <v>2083</v>
      </c>
      <c r="J78" s="6" t="s">
        <v>1418</v>
      </c>
      <c r="K78" s="56" t="s">
        <v>111</v>
      </c>
      <c r="L78" s="60">
        <v>2741</v>
      </c>
      <c r="M78" s="367"/>
      <c r="N78" s="7"/>
      <c r="O78" s="24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4"/>
    </row>
    <row r="79" spans="1:28" s="2" customFormat="1" ht="20.100000000000001" customHeight="1" x14ac:dyDescent="0.3">
      <c r="A79" s="32" t="s">
        <v>1418</v>
      </c>
      <c r="B79" s="31" t="s">
        <v>1419</v>
      </c>
      <c r="C79" s="5" t="s">
        <v>392</v>
      </c>
      <c r="D79" s="10"/>
      <c r="E79" s="10"/>
      <c r="F79" s="9" t="s">
        <v>537</v>
      </c>
      <c r="G79" s="79" t="s">
        <v>1481</v>
      </c>
      <c r="H79" s="5" t="s">
        <v>159</v>
      </c>
      <c r="I79" s="58" t="s">
        <v>2083</v>
      </c>
      <c r="J79" s="6" t="s">
        <v>1418</v>
      </c>
      <c r="K79" s="56" t="s">
        <v>111</v>
      </c>
      <c r="L79" s="60">
        <v>2742</v>
      </c>
      <c r="M79" s="367"/>
      <c r="N79" s="7"/>
      <c r="O79" s="24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4"/>
    </row>
    <row r="80" spans="1:28" s="2" customFormat="1" ht="20.100000000000001" customHeight="1" x14ac:dyDescent="0.3">
      <c r="A80" s="32" t="s">
        <v>1418</v>
      </c>
      <c r="B80" s="31" t="s">
        <v>1419</v>
      </c>
      <c r="C80" s="5" t="s">
        <v>393</v>
      </c>
      <c r="D80" s="10"/>
      <c r="E80" s="10"/>
      <c r="F80" s="9" t="s">
        <v>536</v>
      </c>
      <c r="G80" s="79" t="s">
        <v>1482</v>
      </c>
      <c r="H80" s="5" t="s">
        <v>159</v>
      </c>
      <c r="I80" s="58" t="s">
        <v>2083</v>
      </c>
      <c r="J80" s="6" t="s">
        <v>1418</v>
      </c>
      <c r="K80" s="56" t="s">
        <v>111</v>
      </c>
      <c r="L80" s="60">
        <v>2743</v>
      </c>
      <c r="M80" s="367"/>
      <c r="N80" s="7"/>
      <c r="O80" s="24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4"/>
    </row>
    <row r="81" spans="1:28" s="2" customFormat="1" ht="20.100000000000001" customHeight="1" x14ac:dyDescent="0.3">
      <c r="A81" s="32" t="s">
        <v>1418</v>
      </c>
      <c r="B81" s="31" t="s">
        <v>1419</v>
      </c>
      <c r="C81" s="5" t="s">
        <v>394</v>
      </c>
      <c r="D81" s="10"/>
      <c r="E81" s="10"/>
      <c r="F81" s="9" t="s">
        <v>535</v>
      </c>
      <c r="G81" s="79" t="s">
        <v>1483</v>
      </c>
      <c r="H81" s="5" t="s">
        <v>166</v>
      </c>
      <c r="I81" s="58" t="s">
        <v>2083</v>
      </c>
      <c r="J81" s="6" t="s">
        <v>1418</v>
      </c>
      <c r="K81" s="56" t="s">
        <v>111</v>
      </c>
      <c r="L81" s="60">
        <v>2744</v>
      </c>
      <c r="M81" s="367"/>
      <c r="N81" s="7"/>
      <c r="O81" s="24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4"/>
    </row>
    <row r="82" spans="1:28" s="2" customFormat="1" ht="20.100000000000001" customHeight="1" x14ac:dyDescent="0.3">
      <c r="A82" s="32" t="s">
        <v>1418</v>
      </c>
      <c r="B82" s="31" t="s">
        <v>1419</v>
      </c>
      <c r="C82" s="5" t="s">
        <v>395</v>
      </c>
      <c r="D82" s="10"/>
      <c r="E82" s="10"/>
      <c r="F82" s="9" t="s">
        <v>534</v>
      </c>
      <c r="G82" s="79" t="s">
        <v>1484</v>
      </c>
      <c r="H82" s="5" t="s">
        <v>166</v>
      </c>
      <c r="I82" s="58" t="s">
        <v>2083</v>
      </c>
      <c r="J82" s="6" t="s">
        <v>1418</v>
      </c>
      <c r="K82" s="56" t="s">
        <v>111</v>
      </c>
      <c r="L82" s="60">
        <v>2745</v>
      </c>
      <c r="M82" s="367"/>
      <c r="N82" s="7"/>
      <c r="O82" s="24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4"/>
    </row>
    <row r="83" spans="1:28" s="2" customFormat="1" ht="20.100000000000001" customHeight="1" x14ac:dyDescent="0.3">
      <c r="A83" s="32" t="s">
        <v>1418</v>
      </c>
      <c r="B83" s="31" t="s">
        <v>1419</v>
      </c>
      <c r="C83" s="5" t="s">
        <v>396</v>
      </c>
      <c r="D83" s="10"/>
      <c r="E83" s="10"/>
      <c r="F83" s="9" t="s">
        <v>533</v>
      </c>
      <c r="G83" s="79" t="s">
        <v>1485</v>
      </c>
      <c r="H83" s="5" t="s">
        <v>166</v>
      </c>
      <c r="I83" s="58" t="s">
        <v>2083</v>
      </c>
      <c r="J83" s="6" t="s">
        <v>1418</v>
      </c>
      <c r="K83" s="56" t="s">
        <v>111</v>
      </c>
      <c r="L83" s="60">
        <v>2746</v>
      </c>
      <c r="M83" s="367"/>
      <c r="N83" s="7"/>
      <c r="O83" s="24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4"/>
    </row>
    <row r="84" spans="1:28" s="2" customFormat="1" ht="20.100000000000001" customHeight="1" x14ac:dyDescent="0.3">
      <c r="A84" s="32" t="s">
        <v>1418</v>
      </c>
      <c r="B84" s="31" t="s">
        <v>1419</v>
      </c>
      <c r="C84" s="5" t="s">
        <v>397</v>
      </c>
      <c r="D84" s="10"/>
      <c r="E84" s="10"/>
      <c r="F84" s="9" t="s">
        <v>532</v>
      </c>
      <c r="G84" s="79" t="s">
        <v>1486</v>
      </c>
      <c r="H84" s="5" t="s">
        <v>166</v>
      </c>
      <c r="I84" s="58" t="s">
        <v>2083</v>
      </c>
      <c r="J84" s="6" t="s">
        <v>1418</v>
      </c>
      <c r="K84" s="56" t="s">
        <v>111</v>
      </c>
      <c r="L84" s="60">
        <v>2747</v>
      </c>
      <c r="M84" s="367"/>
      <c r="N84" s="7"/>
      <c r="O84" s="24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4"/>
    </row>
    <row r="85" spans="1:28" s="2" customFormat="1" ht="20.100000000000001" customHeight="1" x14ac:dyDescent="0.3">
      <c r="A85" s="32" t="s">
        <v>1418</v>
      </c>
      <c r="B85" s="31" t="s">
        <v>1419</v>
      </c>
      <c r="C85" s="5" t="s">
        <v>398</v>
      </c>
      <c r="D85" s="10"/>
      <c r="E85" s="10"/>
      <c r="F85" s="9" t="s">
        <v>531</v>
      </c>
      <c r="G85" s="79" t="s">
        <v>1487</v>
      </c>
      <c r="H85" s="5" t="s">
        <v>166</v>
      </c>
      <c r="I85" s="58" t="s">
        <v>2083</v>
      </c>
      <c r="J85" s="6" t="s">
        <v>1418</v>
      </c>
      <c r="K85" s="56" t="s">
        <v>111</v>
      </c>
      <c r="L85" s="60">
        <v>2748</v>
      </c>
      <c r="M85" s="367"/>
      <c r="N85" s="7"/>
      <c r="O85" s="24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4"/>
    </row>
    <row r="86" spans="1:28" s="2" customFormat="1" ht="20.100000000000001" customHeight="1" x14ac:dyDescent="0.3">
      <c r="A86" s="32" t="s">
        <v>1418</v>
      </c>
      <c r="B86" s="31" t="s">
        <v>1419</v>
      </c>
      <c r="C86" s="5" t="s">
        <v>9</v>
      </c>
      <c r="D86" s="10"/>
      <c r="E86" s="10"/>
      <c r="F86" s="9" t="s">
        <v>530</v>
      </c>
      <c r="G86" s="79" t="s">
        <v>1488</v>
      </c>
      <c r="H86" s="5" t="s">
        <v>404</v>
      </c>
      <c r="I86" s="58" t="s">
        <v>2083</v>
      </c>
      <c r="J86" s="6" t="s">
        <v>1418</v>
      </c>
      <c r="K86" s="56" t="s">
        <v>111</v>
      </c>
      <c r="L86" s="60">
        <v>2749</v>
      </c>
      <c r="M86" s="367"/>
      <c r="N86" s="7"/>
      <c r="O86" s="24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4"/>
    </row>
    <row r="87" spans="1:28" s="2" customFormat="1" ht="20.100000000000001" customHeight="1" x14ac:dyDescent="0.3">
      <c r="A87" s="32" t="s">
        <v>1418</v>
      </c>
      <c r="B87" s="31" t="s">
        <v>1419</v>
      </c>
      <c r="C87" s="5" t="s">
        <v>402</v>
      </c>
      <c r="D87" s="10"/>
      <c r="E87" s="10"/>
      <c r="F87" s="9" t="s">
        <v>529</v>
      </c>
      <c r="G87" s="79" t="s">
        <v>1489</v>
      </c>
      <c r="H87" s="5" t="s">
        <v>166</v>
      </c>
      <c r="I87" s="58" t="s">
        <v>2083</v>
      </c>
      <c r="J87" s="6" t="s">
        <v>1418</v>
      </c>
      <c r="K87" s="56" t="s">
        <v>111</v>
      </c>
      <c r="L87" s="60">
        <v>2750</v>
      </c>
      <c r="M87" s="367"/>
      <c r="N87" s="7"/>
      <c r="O87" s="24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4"/>
    </row>
    <row r="88" spans="1:28" s="2" customFormat="1" ht="20.100000000000001" customHeight="1" x14ac:dyDescent="0.3">
      <c r="A88" s="32" t="s">
        <v>1418</v>
      </c>
      <c r="B88" s="31" t="s">
        <v>1419</v>
      </c>
      <c r="C88" s="5" t="s">
        <v>7</v>
      </c>
      <c r="D88" s="10"/>
      <c r="E88" s="10"/>
      <c r="F88" s="9" t="s">
        <v>528</v>
      </c>
      <c r="G88" s="79" t="s">
        <v>1490</v>
      </c>
      <c r="H88" s="5" t="s">
        <v>166</v>
      </c>
      <c r="I88" s="58" t="s">
        <v>2083</v>
      </c>
      <c r="J88" s="6" t="s">
        <v>1418</v>
      </c>
      <c r="K88" s="56" t="s">
        <v>111</v>
      </c>
      <c r="L88" s="60">
        <v>2751</v>
      </c>
      <c r="M88" s="367"/>
      <c r="N88" s="7"/>
      <c r="O88" s="24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4"/>
    </row>
    <row r="89" spans="1:28" s="2" customFormat="1" ht="20.100000000000001" customHeight="1" x14ac:dyDescent="0.3">
      <c r="A89" s="32" t="s">
        <v>1418</v>
      </c>
      <c r="B89" s="31" t="s">
        <v>1419</v>
      </c>
      <c r="C89" s="5" t="s">
        <v>6</v>
      </c>
      <c r="D89" s="10"/>
      <c r="E89" s="10"/>
      <c r="F89" s="9" t="s">
        <v>527</v>
      </c>
      <c r="G89" s="79" t="s">
        <v>1491</v>
      </c>
      <c r="H89" s="5" t="s">
        <v>166</v>
      </c>
      <c r="I89" s="58" t="s">
        <v>2083</v>
      </c>
      <c r="J89" s="6" t="s">
        <v>1418</v>
      </c>
      <c r="K89" s="56" t="s">
        <v>111</v>
      </c>
      <c r="L89" s="60">
        <v>2752</v>
      </c>
      <c r="M89" s="367"/>
      <c r="N89" s="7"/>
      <c r="O89" s="24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4"/>
    </row>
    <row r="90" spans="1:28" s="2" customFormat="1" ht="20.100000000000001" customHeight="1" x14ac:dyDescent="0.3">
      <c r="A90" s="32" t="s">
        <v>1418</v>
      </c>
      <c r="B90" s="31" t="s">
        <v>1419</v>
      </c>
      <c r="C90" s="5" t="s">
        <v>163</v>
      </c>
      <c r="D90" s="10"/>
      <c r="E90" s="10"/>
      <c r="F90" s="9" t="s">
        <v>526</v>
      </c>
      <c r="G90" s="79" t="s">
        <v>1492</v>
      </c>
      <c r="H90" s="5" t="s">
        <v>166</v>
      </c>
      <c r="I90" s="58" t="s">
        <v>2083</v>
      </c>
      <c r="J90" s="6" t="s">
        <v>1418</v>
      </c>
      <c r="K90" s="56" t="s">
        <v>111</v>
      </c>
      <c r="L90" s="60">
        <v>2753</v>
      </c>
      <c r="M90" s="367"/>
      <c r="N90" s="7"/>
      <c r="O90" s="24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4"/>
    </row>
    <row r="91" spans="1:28" s="2" customFormat="1" ht="20.100000000000001" customHeight="1" x14ac:dyDescent="0.3">
      <c r="A91" s="32" t="s">
        <v>1418</v>
      </c>
      <c r="B91" s="31" t="s">
        <v>1419</v>
      </c>
      <c r="C91" s="5" t="s">
        <v>1</v>
      </c>
      <c r="D91" s="10"/>
      <c r="E91" s="10"/>
      <c r="F91" s="9" t="s">
        <v>525</v>
      </c>
      <c r="G91" s="79" t="s">
        <v>1493</v>
      </c>
      <c r="H91" s="5" t="s">
        <v>166</v>
      </c>
      <c r="I91" s="58" t="s">
        <v>2083</v>
      </c>
      <c r="J91" s="6" t="s">
        <v>1418</v>
      </c>
      <c r="K91" s="56" t="s">
        <v>111</v>
      </c>
      <c r="L91" s="60">
        <v>2754</v>
      </c>
      <c r="M91" s="367"/>
      <c r="N91" s="7"/>
      <c r="O91" s="24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4"/>
    </row>
    <row r="92" spans="1:28" s="2" customFormat="1" ht="20.100000000000001" customHeight="1" x14ac:dyDescent="0.3">
      <c r="A92" s="32" t="s">
        <v>1418</v>
      </c>
      <c r="B92" s="31" t="s">
        <v>1419</v>
      </c>
      <c r="C92" s="5" t="s">
        <v>401</v>
      </c>
      <c r="D92" s="10"/>
      <c r="E92" s="10"/>
      <c r="F92" s="9" t="s">
        <v>524</v>
      </c>
      <c r="G92" s="79" t="s">
        <v>1494</v>
      </c>
      <c r="H92" s="5" t="s">
        <v>405</v>
      </c>
      <c r="I92" s="58" t="s">
        <v>2083</v>
      </c>
      <c r="J92" s="6" t="s">
        <v>1418</v>
      </c>
      <c r="K92" s="56" t="s">
        <v>111</v>
      </c>
      <c r="L92" s="60">
        <v>2755</v>
      </c>
      <c r="M92" s="367"/>
      <c r="N92" s="7"/>
      <c r="O92" s="24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4"/>
    </row>
    <row r="93" spans="1:28" s="2" customFormat="1" ht="20.100000000000001" customHeight="1" x14ac:dyDescent="0.3">
      <c r="A93" s="32" t="s">
        <v>1418</v>
      </c>
      <c r="B93" s="31" t="s">
        <v>1419</v>
      </c>
      <c r="C93" s="5" t="s">
        <v>400</v>
      </c>
      <c r="D93" s="10"/>
      <c r="E93" s="10"/>
      <c r="F93" s="9" t="s">
        <v>523</v>
      </c>
      <c r="G93" s="79" t="s">
        <v>1495</v>
      </c>
      <c r="H93" s="5" t="s">
        <v>166</v>
      </c>
      <c r="I93" s="58" t="s">
        <v>2083</v>
      </c>
      <c r="J93" s="6" t="s">
        <v>1418</v>
      </c>
      <c r="K93" s="56" t="s">
        <v>111</v>
      </c>
      <c r="L93" s="60">
        <v>2756</v>
      </c>
      <c r="M93" s="367"/>
      <c r="N93" s="7"/>
      <c r="O93" s="24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4"/>
    </row>
    <row r="94" spans="1:28" s="2" customFormat="1" ht="20.100000000000001" customHeight="1" x14ac:dyDescent="0.3">
      <c r="A94" s="32" t="s">
        <v>1418</v>
      </c>
      <c r="B94" s="31" t="s">
        <v>1419</v>
      </c>
      <c r="C94" s="5" t="s">
        <v>200</v>
      </c>
      <c r="D94" s="10"/>
      <c r="E94" s="10"/>
      <c r="F94" s="9" t="s">
        <v>522</v>
      </c>
      <c r="G94" s="79" t="s">
        <v>1496</v>
      </c>
      <c r="H94" s="5" t="s">
        <v>166</v>
      </c>
      <c r="I94" s="58" t="s">
        <v>2083</v>
      </c>
      <c r="J94" s="6" t="s">
        <v>1418</v>
      </c>
      <c r="K94" s="56" t="s">
        <v>111</v>
      </c>
      <c r="L94" s="60">
        <v>2757</v>
      </c>
      <c r="M94" s="367"/>
      <c r="N94" s="7"/>
      <c r="O94" s="24"/>
      <c r="P94" s="13"/>
      <c r="Q94" s="27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4"/>
    </row>
    <row r="95" spans="1:28" s="2" customFormat="1" ht="20.100000000000001" customHeight="1" x14ac:dyDescent="0.3">
      <c r="A95" s="73" t="s">
        <v>1418</v>
      </c>
      <c r="B95" s="401" t="s">
        <v>1419</v>
      </c>
      <c r="C95" s="317" t="s">
        <v>305</v>
      </c>
      <c r="D95" s="318"/>
      <c r="E95" s="318"/>
      <c r="F95" s="319" t="s">
        <v>3676</v>
      </c>
      <c r="G95" s="320" t="s">
        <v>5151</v>
      </c>
      <c r="H95" s="317" t="s">
        <v>159</v>
      </c>
      <c r="I95" s="348" t="s">
        <v>2083</v>
      </c>
      <c r="J95" s="55" t="s">
        <v>1418</v>
      </c>
      <c r="K95" s="348" t="s">
        <v>111</v>
      </c>
      <c r="L95" s="389">
        <v>2758</v>
      </c>
      <c r="M95" s="371"/>
      <c r="N95" s="55"/>
      <c r="O95" s="24"/>
      <c r="P95" s="13"/>
      <c r="Q95" s="27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4"/>
    </row>
    <row r="96" spans="1:28" s="2" customFormat="1" ht="20.100000000000001" customHeight="1" x14ac:dyDescent="0.3">
      <c r="A96" s="73" t="s">
        <v>1418</v>
      </c>
      <c r="B96" s="401" t="s">
        <v>1419</v>
      </c>
      <c r="C96" s="317" t="s">
        <v>306</v>
      </c>
      <c r="D96" s="318"/>
      <c r="E96" s="318"/>
      <c r="F96" s="319" t="s">
        <v>3677</v>
      </c>
      <c r="G96" s="320" t="s">
        <v>5152</v>
      </c>
      <c r="H96" s="317" t="s">
        <v>159</v>
      </c>
      <c r="I96" s="348" t="s">
        <v>2083</v>
      </c>
      <c r="J96" s="55" t="s">
        <v>1418</v>
      </c>
      <c r="K96" s="348" t="s">
        <v>111</v>
      </c>
      <c r="L96" s="389">
        <v>2759</v>
      </c>
      <c r="M96" s="371"/>
      <c r="N96" s="55"/>
      <c r="O96" s="24"/>
      <c r="P96" s="13"/>
      <c r="Q96" s="27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4"/>
    </row>
    <row r="97" spans="1:28" s="2" customFormat="1" ht="20.100000000000001" customHeight="1" x14ac:dyDescent="0.3">
      <c r="A97" s="73" t="s">
        <v>1418</v>
      </c>
      <c r="B97" s="401" t="s">
        <v>1419</v>
      </c>
      <c r="C97" s="317" t="s">
        <v>20</v>
      </c>
      <c r="D97" s="318"/>
      <c r="E97" s="318"/>
      <c r="F97" s="319" t="s">
        <v>5002</v>
      </c>
      <c r="G97" s="320" t="s">
        <v>5153</v>
      </c>
      <c r="H97" s="317" t="s">
        <v>166</v>
      </c>
      <c r="I97" s="348" t="s">
        <v>2083</v>
      </c>
      <c r="J97" s="55" t="s">
        <v>1418</v>
      </c>
      <c r="K97" s="348" t="s">
        <v>111</v>
      </c>
      <c r="L97" s="389">
        <v>2760</v>
      </c>
      <c r="M97" s="371"/>
      <c r="N97" s="55"/>
      <c r="O97" s="24"/>
      <c r="P97" s="13"/>
      <c r="Q97" s="27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4"/>
    </row>
    <row r="98" spans="1:28" s="2" customFormat="1" ht="20.100000000000001" customHeight="1" x14ac:dyDescent="0.3">
      <c r="A98" s="73" t="s">
        <v>1418</v>
      </c>
      <c r="B98" s="401" t="s">
        <v>1419</v>
      </c>
      <c r="C98" s="317" t="s">
        <v>19</v>
      </c>
      <c r="D98" s="318"/>
      <c r="E98" s="318"/>
      <c r="F98" s="319" t="s">
        <v>5003</v>
      </c>
      <c r="G98" s="320" t="s">
        <v>5154</v>
      </c>
      <c r="H98" s="317" t="s">
        <v>166</v>
      </c>
      <c r="I98" s="348" t="s">
        <v>2083</v>
      </c>
      <c r="J98" s="55" t="s">
        <v>1418</v>
      </c>
      <c r="K98" s="348" t="s">
        <v>111</v>
      </c>
      <c r="L98" s="389">
        <v>2761</v>
      </c>
      <c r="M98" s="371"/>
      <c r="N98" s="55"/>
      <c r="O98" s="24"/>
      <c r="P98" s="13"/>
      <c r="Q98" s="27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4"/>
    </row>
    <row r="99" spans="1:28" s="2" customFormat="1" ht="20.100000000000001" customHeight="1" x14ac:dyDescent="0.3">
      <c r="A99" s="73" t="s">
        <v>1418</v>
      </c>
      <c r="B99" s="401" t="s">
        <v>1419</v>
      </c>
      <c r="C99" s="317" t="s">
        <v>18</v>
      </c>
      <c r="D99" s="318"/>
      <c r="E99" s="318"/>
      <c r="F99" s="319" t="s">
        <v>5004</v>
      </c>
      <c r="G99" s="320" t="s">
        <v>5155</v>
      </c>
      <c r="H99" s="317" t="s">
        <v>166</v>
      </c>
      <c r="I99" s="348" t="s">
        <v>2083</v>
      </c>
      <c r="J99" s="55" t="s">
        <v>1418</v>
      </c>
      <c r="K99" s="348" t="s">
        <v>111</v>
      </c>
      <c r="L99" s="389">
        <v>2762</v>
      </c>
      <c r="M99" s="371"/>
      <c r="N99" s="55"/>
      <c r="O99" s="24"/>
      <c r="P99" s="13"/>
      <c r="Q99" s="27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4"/>
    </row>
    <row r="100" spans="1:28" s="2" customFormat="1" ht="20.100000000000001" customHeight="1" x14ac:dyDescent="0.3">
      <c r="A100" s="73" t="s">
        <v>1418</v>
      </c>
      <c r="B100" s="401" t="s">
        <v>1419</v>
      </c>
      <c r="C100" s="317" t="s">
        <v>17</v>
      </c>
      <c r="D100" s="318"/>
      <c r="E100" s="318"/>
      <c r="F100" s="319" t="s">
        <v>5005</v>
      </c>
      <c r="G100" s="320" t="s">
        <v>5156</v>
      </c>
      <c r="H100" s="317" t="s">
        <v>166</v>
      </c>
      <c r="I100" s="348" t="s">
        <v>2083</v>
      </c>
      <c r="J100" s="55" t="s">
        <v>1418</v>
      </c>
      <c r="K100" s="348" t="s">
        <v>111</v>
      </c>
      <c r="L100" s="389">
        <v>2763</v>
      </c>
      <c r="M100" s="371"/>
      <c r="N100" s="55"/>
      <c r="O100" s="24"/>
      <c r="P100" s="13"/>
      <c r="Q100" s="27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4"/>
    </row>
    <row r="101" spans="1:28" s="2" customFormat="1" ht="20.100000000000001" customHeight="1" x14ac:dyDescent="0.3">
      <c r="A101" s="73" t="s">
        <v>1418</v>
      </c>
      <c r="B101" s="401" t="s">
        <v>1419</v>
      </c>
      <c r="C101" s="317" t="s">
        <v>16</v>
      </c>
      <c r="D101" s="318"/>
      <c r="E101" s="318"/>
      <c r="F101" s="319" t="s">
        <v>5006</v>
      </c>
      <c r="G101" s="320" t="s">
        <v>5157</v>
      </c>
      <c r="H101" s="317" t="s">
        <v>166</v>
      </c>
      <c r="I101" s="348" t="s">
        <v>2083</v>
      </c>
      <c r="J101" s="55" t="s">
        <v>1418</v>
      </c>
      <c r="K101" s="348" t="s">
        <v>111</v>
      </c>
      <c r="L101" s="389">
        <v>2764</v>
      </c>
      <c r="M101" s="371"/>
      <c r="N101" s="55"/>
      <c r="O101" s="24"/>
      <c r="P101" s="13"/>
      <c r="Q101" s="27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4"/>
    </row>
    <row r="102" spans="1:28" s="2" customFormat="1" ht="20.100000000000001" customHeight="1" x14ac:dyDescent="0.3">
      <c r="A102" s="73" t="s">
        <v>1418</v>
      </c>
      <c r="B102" s="401" t="s">
        <v>1419</v>
      </c>
      <c r="C102" s="317" t="s">
        <v>15</v>
      </c>
      <c r="D102" s="402"/>
      <c r="E102" s="402"/>
      <c r="F102" s="403" t="s">
        <v>5007</v>
      </c>
      <c r="G102" s="403" t="s">
        <v>5158</v>
      </c>
      <c r="H102" s="317" t="s">
        <v>166</v>
      </c>
      <c r="I102" s="348" t="s">
        <v>2083</v>
      </c>
      <c r="J102" s="55" t="s">
        <v>1418</v>
      </c>
      <c r="K102" s="348" t="s">
        <v>111</v>
      </c>
      <c r="L102" s="389">
        <v>2765</v>
      </c>
      <c r="M102" s="371"/>
      <c r="N102" s="55"/>
      <c r="O102" s="1"/>
      <c r="AB102" s="4"/>
    </row>
    <row r="103" spans="1:28" s="2" customFormat="1" ht="20.100000000000001" customHeight="1" x14ac:dyDescent="0.3">
      <c r="A103" s="73" t="s">
        <v>1418</v>
      </c>
      <c r="B103" s="401" t="s">
        <v>1419</v>
      </c>
      <c r="C103" s="317" t="s">
        <v>14</v>
      </c>
      <c r="D103" s="402"/>
      <c r="E103" s="402"/>
      <c r="F103" s="403" t="s">
        <v>5008</v>
      </c>
      <c r="G103" s="403" t="s">
        <v>5159</v>
      </c>
      <c r="H103" s="317" t="s">
        <v>166</v>
      </c>
      <c r="I103" s="348" t="s">
        <v>2083</v>
      </c>
      <c r="J103" s="55" t="s">
        <v>1418</v>
      </c>
      <c r="K103" s="348" t="s">
        <v>111</v>
      </c>
      <c r="L103" s="389">
        <v>2766</v>
      </c>
      <c r="M103" s="371"/>
      <c r="N103" s="55"/>
      <c r="O103" s="1"/>
      <c r="AB103" s="4"/>
    </row>
    <row r="104" spans="1:28" s="2" customFormat="1" ht="20.100000000000001" customHeight="1" x14ac:dyDescent="0.3">
      <c r="A104" s="311" t="s">
        <v>1418</v>
      </c>
      <c r="B104" s="312" t="s">
        <v>1419</v>
      </c>
      <c r="C104" s="269" t="s">
        <v>4896</v>
      </c>
      <c r="D104" s="291"/>
      <c r="E104" s="291"/>
      <c r="F104" s="300" t="s">
        <v>5009</v>
      </c>
      <c r="G104" s="300" t="s">
        <v>5160</v>
      </c>
      <c r="H104" s="269" t="s">
        <v>166</v>
      </c>
      <c r="I104" s="274" t="s">
        <v>2083</v>
      </c>
      <c r="J104" s="271" t="s">
        <v>1418</v>
      </c>
      <c r="K104" s="274" t="s">
        <v>111</v>
      </c>
      <c r="L104" s="297">
        <v>2767</v>
      </c>
      <c r="M104" s="191"/>
      <c r="N104" s="271"/>
      <c r="O104" s="1"/>
      <c r="AB104" s="4"/>
    </row>
    <row r="105" spans="1:28" s="2" customFormat="1" ht="20.100000000000001" customHeight="1" x14ac:dyDescent="0.3">
      <c r="A105" s="311" t="s">
        <v>1418</v>
      </c>
      <c r="B105" s="312" t="s">
        <v>1419</v>
      </c>
      <c r="C105" s="269" t="s">
        <v>4896</v>
      </c>
      <c r="D105" s="291"/>
      <c r="E105" s="291"/>
      <c r="F105" s="300" t="s">
        <v>5010</v>
      </c>
      <c r="G105" s="300" t="s">
        <v>5161</v>
      </c>
      <c r="H105" s="269" t="s">
        <v>166</v>
      </c>
      <c r="I105" s="274" t="s">
        <v>2083</v>
      </c>
      <c r="J105" s="271" t="s">
        <v>1418</v>
      </c>
      <c r="K105" s="274" t="s">
        <v>111</v>
      </c>
      <c r="L105" s="297">
        <v>2768</v>
      </c>
      <c r="M105" s="191"/>
      <c r="N105" s="271"/>
      <c r="O105" s="1"/>
      <c r="AB105" s="4"/>
    </row>
    <row r="106" spans="1:28" s="2" customFormat="1" ht="20.100000000000001" customHeight="1" x14ac:dyDescent="0.3">
      <c r="A106" s="311" t="s">
        <v>1418</v>
      </c>
      <c r="B106" s="312" t="s">
        <v>1419</v>
      </c>
      <c r="C106" s="269" t="s">
        <v>4896</v>
      </c>
      <c r="D106" s="291"/>
      <c r="E106" s="291"/>
      <c r="F106" s="300" t="s">
        <v>5011</v>
      </c>
      <c r="G106" s="300" t="s">
        <v>5162</v>
      </c>
      <c r="H106" s="269" t="s">
        <v>166</v>
      </c>
      <c r="I106" s="274" t="s">
        <v>2083</v>
      </c>
      <c r="J106" s="271" t="s">
        <v>1418</v>
      </c>
      <c r="K106" s="274" t="s">
        <v>111</v>
      </c>
      <c r="L106" s="297">
        <v>2769</v>
      </c>
      <c r="M106" s="191"/>
      <c r="N106" s="271"/>
      <c r="O106" s="1"/>
      <c r="AB106" s="4"/>
    </row>
    <row r="107" spans="1:28" s="2" customFormat="1" ht="20.100000000000001" customHeight="1" x14ac:dyDescent="0.3">
      <c r="A107" s="311" t="s">
        <v>1418</v>
      </c>
      <c r="B107" s="312" t="s">
        <v>1419</v>
      </c>
      <c r="C107" s="269" t="s">
        <v>4896</v>
      </c>
      <c r="D107" s="291"/>
      <c r="E107" s="291"/>
      <c r="F107" s="300" t="s">
        <v>5012</v>
      </c>
      <c r="G107" s="300" t="s">
        <v>5163</v>
      </c>
      <c r="H107" s="269" t="s">
        <v>166</v>
      </c>
      <c r="I107" s="274" t="s">
        <v>2083</v>
      </c>
      <c r="J107" s="271" t="s">
        <v>1418</v>
      </c>
      <c r="K107" s="274" t="s">
        <v>111</v>
      </c>
      <c r="L107" s="297">
        <v>2770</v>
      </c>
      <c r="M107" s="191"/>
      <c r="N107" s="271"/>
      <c r="O107" s="1"/>
      <c r="AB107" s="4"/>
    </row>
    <row r="108" spans="1:28" s="2" customFormat="1" ht="20.100000000000001" customHeight="1" x14ac:dyDescent="0.3">
      <c r="A108" s="311" t="s">
        <v>1418</v>
      </c>
      <c r="B108" s="312" t="s">
        <v>1419</v>
      </c>
      <c r="C108" s="269" t="s">
        <v>4896</v>
      </c>
      <c r="D108" s="291"/>
      <c r="E108" s="291"/>
      <c r="F108" s="300" t="s">
        <v>5013</v>
      </c>
      <c r="G108" s="300" t="s">
        <v>5164</v>
      </c>
      <c r="H108" s="269" t="s">
        <v>166</v>
      </c>
      <c r="I108" s="274" t="s">
        <v>2083</v>
      </c>
      <c r="J108" s="271" t="s">
        <v>1418</v>
      </c>
      <c r="K108" s="274" t="s">
        <v>111</v>
      </c>
      <c r="L108" s="297">
        <v>2771</v>
      </c>
      <c r="M108" s="191"/>
      <c r="N108" s="271"/>
      <c r="O108" s="1"/>
      <c r="AB108" s="4"/>
    </row>
    <row r="109" spans="1:28" s="2" customForma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1"/>
      <c r="AB109" s="4"/>
    </row>
    <row r="110" spans="1:28" s="2" customForma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1"/>
      <c r="AB110" s="4"/>
    </row>
    <row r="111" spans="1:28" s="2" customForma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1"/>
      <c r="AB111" s="4"/>
    </row>
    <row r="112" spans="1:28" s="2" customForma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1"/>
      <c r="AB112" s="4"/>
    </row>
  </sheetData>
  <sheetProtection selectLockedCells="1" selectUnlockedCells="1"/>
  <mergeCells count="29">
    <mergeCell ref="L11:N11"/>
    <mergeCell ref="A1:B4"/>
    <mergeCell ref="C1:J1"/>
    <mergeCell ref="K1:N2"/>
    <mergeCell ref="C2:J2"/>
    <mergeCell ref="I3:N3"/>
    <mergeCell ref="C3:F3"/>
    <mergeCell ref="G3:H3"/>
    <mergeCell ref="U3:AA3"/>
    <mergeCell ref="C4:G4"/>
    <mergeCell ref="I4:N4"/>
    <mergeCell ref="A6:N6"/>
    <mergeCell ref="L10:N10"/>
    <mergeCell ref="A58:N58"/>
    <mergeCell ref="L12:N12"/>
    <mergeCell ref="L13:N13"/>
    <mergeCell ref="A17:N17"/>
    <mergeCell ref="J29:N29"/>
    <mergeCell ref="A33:N33"/>
    <mergeCell ref="A34:N34"/>
    <mergeCell ref="M37:N37"/>
    <mergeCell ref="M46:N46"/>
    <mergeCell ref="M47:N47"/>
    <mergeCell ref="M48:N48"/>
    <mergeCell ref="M49:N49"/>
    <mergeCell ref="M53:N53"/>
    <mergeCell ref="M55:N55"/>
    <mergeCell ref="A50:N50"/>
    <mergeCell ref="M40:N4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6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2914-E97C-4EB4-A9C5-E2EAB352391D}">
  <sheetPr>
    <pageSetUpPr fitToPage="1"/>
  </sheetPr>
  <dimension ref="A1:AT112"/>
  <sheetViews>
    <sheetView view="pageBreakPreview" zoomScale="85" zoomScaleNormal="75" zoomScaleSheetLayoutView="85" workbookViewId="0">
      <pane ySplit="5" topLeftCell="A25" activePane="bottomLeft" state="frozen"/>
      <selection activeCell="A15" sqref="A15:J15"/>
      <selection pane="bottomLeft" activeCell="M40" sqref="M40:N40"/>
    </sheetView>
  </sheetViews>
  <sheetFormatPr defaultRowHeight="14.4" x14ac:dyDescent="0.3"/>
  <cols>
    <col min="1" max="1" width="5.109375" style="1" bestFit="1" customWidth="1"/>
    <col min="2" max="2" width="8.109375" style="1" bestFit="1" customWidth="1"/>
    <col min="3" max="3" width="61" style="1" bestFit="1" customWidth="1"/>
    <col min="4" max="4" width="8.21875" style="1" bestFit="1" customWidth="1"/>
    <col min="5" max="5" width="6.6640625" style="1" bestFit="1" customWidth="1"/>
    <col min="6" max="6" width="36" style="1" bestFit="1" customWidth="1"/>
    <col min="7" max="7" width="51.6640625" style="1" bestFit="1" customWidth="1"/>
    <col min="8" max="8" width="23.44140625" style="1" bestFit="1" customWidth="1"/>
    <col min="9" max="9" width="14.5546875" style="1" bestFit="1" customWidth="1"/>
    <col min="10" max="10" width="8.21875" style="1" bestFit="1" customWidth="1"/>
    <col min="11" max="11" width="11.21875" style="1" bestFit="1" customWidth="1"/>
    <col min="12" max="12" width="10.33203125" style="1" bestFit="1" customWidth="1"/>
    <col min="13" max="14" width="3.5546875" style="3" bestFit="1" customWidth="1"/>
    <col min="15" max="15" width="71.6640625" style="1" bestFit="1" customWidth="1"/>
    <col min="16" max="16" width="36.44140625" style="2" bestFit="1" customWidth="1"/>
    <col min="17" max="17" width="13.33203125" style="2" customWidth="1"/>
    <col min="18" max="18" width="15" style="2" customWidth="1"/>
    <col min="19" max="19" width="31.44140625" style="2" bestFit="1" customWidth="1"/>
    <col min="20" max="20" width="52.109375" style="2" customWidth="1"/>
    <col min="21" max="21" width="14.5546875" style="2" customWidth="1"/>
    <col min="22" max="22" width="16.5546875" style="2" customWidth="1"/>
    <col min="23" max="23" width="10.44140625" style="2" customWidth="1"/>
    <col min="24" max="24" width="10.88671875" style="2" customWidth="1"/>
    <col min="25" max="25" width="7.88671875" style="2" customWidth="1"/>
    <col min="26" max="26" width="4.5546875" style="2" customWidth="1"/>
    <col min="27" max="46" width="8.88671875" style="2"/>
    <col min="47" max="16384" width="8.88671875" style="1"/>
  </cols>
  <sheetData>
    <row r="1" spans="1:28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411</v>
      </c>
      <c r="L1" s="465"/>
      <c r="M1" s="465"/>
      <c r="N1" s="465"/>
    </row>
    <row r="2" spans="1:28" ht="31.8" customHeight="1" x14ac:dyDescent="0.3">
      <c r="A2" s="458"/>
      <c r="B2" s="459"/>
      <c r="C2" s="466" t="s">
        <v>1513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8" ht="28.8" customHeight="1" x14ac:dyDescent="0.25">
      <c r="A3" s="458"/>
      <c r="B3" s="459"/>
      <c r="C3" s="469" t="s">
        <v>4838</v>
      </c>
      <c r="D3" s="469"/>
      <c r="E3" s="469"/>
      <c r="F3" s="469"/>
      <c r="G3" s="470" t="str">
        <f>Capa!G86</f>
        <v>IP:10.39.13.34</v>
      </c>
      <c r="H3" s="471"/>
      <c r="I3" s="468" t="s">
        <v>63</v>
      </c>
      <c r="J3" s="468"/>
      <c r="K3" s="468"/>
      <c r="L3" s="468"/>
      <c r="M3" s="468"/>
      <c r="N3" s="468"/>
      <c r="O3" s="20"/>
      <c r="P3" s="13"/>
      <c r="Q3" s="13"/>
      <c r="R3" s="13"/>
      <c r="S3" s="13"/>
      <c r="T3" s="13"/>
      <c r="U3" s="449"/>
      <c r="V3" s="449"/>
      <c r="W3" s="449"/>
      <c r="X3" s="449"/>
      <c r="Y3" s="449"/>
      <c r="Z3" s="449"/>
      <c r="AA3" s="449"/>
    </row>
    <row r="4" spans="1:28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8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21"/>
      <c r="P5" s="13"/>
      <c r="Q5" s="13"/>
      <c r="R5" s="13"/>
      <c r="S5" s="22"/>
      <c r="T5" s="13"/>
      <c r="U5" s="13"/>
      <c r="V5" s="13"/>
      <c r="W5" s="13"/>
      <c r="X5" s="13"/>
      <c r="Y5" s="13"/>
      <c r="Z5" s="13"/>
      <c r="AA5" s="13"/>
      <c r="AB5" s="4"/>
    </row>
    <row r="6" spans="1:28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2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4"/>
    </row>
    <row r="7" spans="1:28" ht="20.100000000000001" customHeight="1" x14ac:dyDescent="0.3">
      <c r="A7" s="32" t="s">
        <v>1514</v>
      </c>
      <c r="B7" s="31" t="s">
        <v>1515</v>
      </c>
      <c r="C7" s="5" t="s">
        <v>46</v>
      </c>
      <c r="D7" s="10" t="s">
        <v>551</v>
      </c>
      <c r="E7" s="10"/>
      <c r="F7" s="9" t="s">
        <v>425</v>
      </c>
      <c r="G7" s="9" t="s">
        <v>1516</v>
      </c>
      <c r="H7" s="5"/>
      <c r="I7" s="56" t="s">
        <v>1920</v>
      </c>
      <c r="J7" s="6" t="s">
        <v>1514</v>
      </c>
      <c r="K7" s="56" t="s">
        <v>111</v>
      </c>
      <c r="L7" s="60">
        <v>2800</v>
      </c>
      <c r="M7" s="367"/>
      <c r="N7" s="6"/>
      <c r="O7" s="2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4"/>
    </row>
    <row r="8" spans="1:28" ht="20.100000000000001" customHeight="1" x14ac:dyDescent="0.3">
      <c r="A8" s="32" t="s">
        <v>1514</v>
      </c>
      <c r="B8" s="31" t="s">
        <v>1515</v>
      </c>
      <c r="C8" s="5" t="s">
        <v>45</v>
      </c>
      <c r="D8" s="10" t="s">
        <v>552</v>
      </c>
      <c r="E8" s="10"/>
      <c r="F8" s="9" t="s">
        <v>426</v>
      </c>
      <c r="G8" s="9" t="s">
        <v>1517</v>
      </c>
      <c r="H8" s="5"/>
      <c r="I8" s="56" t="s">
        <v>1920</v>
      </c>
      <c r="J8" s="6" t="s">
        <v>1514</v>
      </c>
      <c r="K8" s="56" t="s">
        <v>111</v>
      </c>
      <c r="L8" s="60">
        <v>2801</v>
      </c>
      <c r="M8" s="367"/>
      <c r="N8" s="6"/>
      <c r="O8" s="24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4"/>
    </row>
    <row r="9" spans="1:28" ht="20.100000000000001" customHeight="1" x14ac:dyDescent="0.3">
      <c r="A9" s="32" t="s">
        <v>1514</v>
      </c>
      <c r="B9" s="31" t="s">
        <v>1515</v>
      </c>
      <c r="C9" s="5" t="s">
        <v>44</v>
      </c>
      <c r="D9" s="10" t="s">
        <v>553</v>
      </c>
      <c r="E9" s="10"/>
      <c r="F9" s="9" t="s">
        <v>427</v>
      </c>
      <c r="G9" s="9" t="s">
        <v>1518</v>
      </c>
      <c r="H9" s="5"/>
      <c r="I9" s="56" t="s">
        <v>1920</v>
      </c>
      <c r="J9" s="6" t="s">
        <v>1514</v>
      </c>
      <c r="K9" s="56" t="s">
        <v>111</v>
      </c>
      <c r="L9" s="60">
        <v>2802</v>
      </c>
      <c r="M9" s="367"/>
      <c r="N9" s="6"/>
      <c r="O9" s="2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4"/>
    </row>
    <row r="10" spans="1:28" ht="20.100000000000001" customHeight="1" x14ac:dyDescent="0.3">
      <c r="A10" s="93" t="s">
        <v>1514</v>
      </c>
      <c r="B10" s="94" t="s">
        <v>1515</v>
      </c>
      <c r="C10" s="95" t="s">
        <v>359</v>
      </c>
      <c r="D10" s="96"/>
      <c r="E10" s="96"/>
      <c r="F10" s="97" t="s">
        <v>421</v>
      </c>
      <c r="G10" s="97" t="s">
        <v>1519</v>
      </c>
      <c r="H10" s="95"/>
      <c r="I10" s="98" t="s">
        <v>1920</v>
      </c>
      <c r="J10" s="99" t="s">
        <v>1514</v>
      </c>
      <c r="K10" s="98" t="s">
        <v>111</v>
      </c>
      <c r="L10" s="508" t="s">
        <v>1032</v>
      </c>
      <c r="M10" s="509"/>
      <c r="N10" s="510"/>
      <c r="O10" s="2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"/>
    </row>
    <row r="11" spans="1:28" ht="20.100000000000001" customHeight="1" x14ac:dyDescent="0.3">
      <c r="A11" s="93" t="s">
        <v>1514</v>
      </c>
      <c r="B11" s="94" t="s">
        <v>1515</v>
      </c>
      <c r="C11" s="95" t="s">
        <v>360</v>
      </c>
      <c r="D11" s="96"/>
      <c r="E11" s="96"/>
      <c r="F11" s="97" t="s">
        <v>422</v>
      </c>
      <c r="G11" s="97" t="s">
        <v>1520</v>
      </c>
      <c r="H11" s="95"/>
      <c r="I11" s="98" t="s">
        <v>1920</v>
      </c>
      <c r="J11" s="99" t="s">
        <v>1514</v>
      </c>
      <c r="K11" s="98" t="s">
        <v>111</v>
      </c>
      <c r="L11" s="508" t="s">
        <v>1032</v>
      </c>
      <c r="M11" s="509"/>
      <c r="N11" s="510"/>
      <c r="O11" s="2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4"/>
    </row>
    <row r="12" spans="1:28" ht="20.100000000000001" customHeight="1" x14ac:dyDescent="0.3">
      <c r="A12" s="93" t="s">
        <v>1514</v>
      </c>
      <c r="B12" s="94" t="s">
        <v>1515</v>
      </c>
      <c r="C12" s="95" t="s">
        <v>361</v>
      </c>
      <c r="D12" s="96"/>
      <c r="E12" s="96"/>
      <c r="F12" s="97" t="s">
        <v>423</v>
      </c>
      <c r="G12" s="97" t="s">
        <v>1521</v>
      </c>
      <c r="H12" s="95"/>
      <c r="I12" s="98" t="s">
        <v>1920</v>
      </c>
      <c r="J12" s="99" t="s">
        <v>1514</v>
      </c>
      <c r="K12" s="98" t="s">
        <v>111</v>
      </c>
      <c r="L12" s="508" t="s">
        <v>1032</v>
      </c>
      <c r="M12" s="509"/>
      <c r="N12" s="510"/>
      <c r="O12" s="2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"/>
    </row>
    <row r="13" spans="1:28" ht="20.100000000000001" customHeight="1" x14ac:dyDescent="0.3">
      <c r="A13" s="93" t="s">
        <v>1514</v>
      </c>
      <c r="B13" s="94" t="s">
        <v>1515</v>
      </c>
      <c r="C13" s="95" t="s">
        <v>379</v>
      </c>
      <c r="D13" s="96"/>
      <c r="E13" s="96"/>
      <c r="F13" s="97" t="s">
        <v>424</v>
      </c>
      <c r="G13" s="97" t="s">
        <v>1522</v>
      </c>
      <c r="H13" s="95"/>
      <c r="I13" s="98" t="s">
        <v>1920</v>
      </c>
      <c r="J13" s="99" t="s">
        <v>1514</v>
      </c>
      <c r="K13" s="98" t="s">
        <v>111</v>
      </c>
      <c r="L13" s="508" t="s">
        <v>1032</v>
      </c>
      <c r="M13" s="509"/>
      <c r="N13" s="510"/>
      <c r="O13" s="2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4"/>
    </row>
    <row r="14" spans="1:28" ht="20.100000000000001" customHeight="1" x14ac:dyDescent="0.3">
      <c r="A14" s="32" t="s">
        <v>1514</v>
      </c>
      <c r="B14" s="31" t="s">
        <v>358</v>
      </c>
      <c r="C14" s="5" t="s">
        <v>572</v>
      </c>
      <c r="D14" s="10" t="s">
        <v>413</v>
      </c>
      <c r="E14" s="10"/>
      <c r="F14" s="9" t="s">
        <v>118</v>
      </c>
      <c r="G14" s="79" t="s">
        <v>1523</v>
      </c>
      <c r="H14" s="5"/>
      <c r="I14" s="56" t="s">
        <v>1920</v>
      </c>
      <c r="J14" s="6" t="s">
        <v>1514</v>
      </c>
      <c r="K14" s="56" t="s">
        <v>111</v>
      </c>
      <c r="L14" s="60">
        <v>2803</v>
      </c>
      <c r="M14" s="367"/>
      <c r="N14" s="6"/>
      <c r="O14" s="2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4"/>
    </row>
    <row r="15" spans="1:28" s="2" customFormat="1" ht="20.100000000000001" customHeight="1" x14ac:dyDescent="0.3">
      <c r="A15" s="32" t="s">
        <v>1514</v>
      </c>
      <c r="B15" s="31" t="s">
        <v>1515</v>
      </c>
      <c r="C15" s="5" t="s">
        <v>38</v>
      </c>
      <c r="D15" s="10"/>
      <c r="E15" s="10"/>
      <c r="F15" s="9" t="s">
        <v>126</v>
      </c>
      <c r="G15" s="79" t="s">
        <v>1524</v>
      </c>
      <c r="H15" s="5"/>
      <c r="I15" s="56" t="s">
        <v>1920</v>
      </c>
      <c r="J15" s="6" t="s">
        <v>1514</v>
      </c>
      <c r="K15" s="56" t="s">
        <v>111</v>
      </c>
      <c r="L15" s="60">
        <v>2804</v>
      </c>
      <c r="M15" s="367"/>
      <c r="N15" s="6"/>
      <c r="O15" s="2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4"/>
    </row>
    <row r="16" spans="1:28" s="2" customFormat="1" ht="20.100000000000001" customHeight="1" x14ac:dyDescent="0.3">
      <c r="A16" s="32" t="s">
        <v>1514</v>
      </c>
      <c r="B16" s="31" t="s">
        <v>1515</v>
      </c>
      <c r="C16" s="5" t="s">
        <v>37</v>
      </c>
      <c r="D16" s="10"/>
      <c r="E16" s="10"/>
      <c r="F16" s="9" t="s">
        <v>128</v>
      </c>
      <c r="G16" s="79" t="s">
        <v>1525</v>
      </c>
      <c r="H16" s="5"/>
      <c r="I16" s="56" t="s">
        <v>1920</v>
      </c>
      <c r="J16" s="6" t="s">
        <v>1514</v>
      </c>
      <c r="K16" s="56" t="s">
        <v>111</v>
      </c>
      <c r="L16" s="60">
        <v>2805</v>
      </c>
      <c r="M16" s="367"/>
      <c r="N16" s="6"/>
      <c r="O16" s="2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4"/>
    </row>
    <row r="17" spans="1:28" s="2" customFormat="1" ht="20.100000000000001" customHeight="1" x14ac:dyDescent="0.25">
      <c r="A17" s="443" t="s">
        <v>59</v>
      </c>
      <c r="B17" s="444"/>
      <c r="C17" s="444"/>
      <c r="D17" s="444"/>
      <c r="E17" s="444"/>
      <c r="F17" s="444"/>
      <c r="G17" s="444"/>
      <c r="H17" s="444"/>
      <c r="I17" s="444"/>
      <c r="J17" s="444"/>
      <c r="K17" s="444"/>
      <c r="L17" s="444"/>
      <c r="M17" s="444"/>
      <c r="N17" s="445"/>
      <c r="O17" s="23"/>
      <c r="P17" s="23"/>
      <c r="Q17" s="23"/>
      <c r="R17" s="23"/>
      <c r="S17" s="23"/>
      <c r="T17" s="23"/>
      <c r="U17" s="13"/>
      <c r="V17" s="13"/>
      <c r="W17" s="13"/>
      <c r="X17" s="13"/>
      <c r="Y17" s="13"/>
      <c r="Z17" s="13"/>
      <c r="AA17" s="13"/>
      <c r="AB17" s="4"/>
    </row>
    <row r="18" spans="1:28" s="2" customFormat="1" ht="20.100000000000001" customHeight="1" x14ac:dyDescent="0.3">
      <c r="A18" s="32" t="s">
        <v>1514</v>
      </c>
      <c r="B18" s="31" t="s">
        <v>1515</v>
      </c>
      <c r="C18" s="44" t="s">
        <v>1593</v>
      </c>
      <c r="D18" s="10"/>
      <c r="E18" s="10" t="s">
        <v>74</v>
      </c>
      <c r="F18" s="9" t="s">
        <v>431</v>
      </c>
      <c r="G18" s="79" t="s">
        <v>1526</v>
      </c>
      <c r="H18" s="84" t="s">
        <v>470</v>
      </c>
      <c r="I18" s="56" t="s">
        <v>2082</v>
      </c>
      <c r="J18" s="6" t="s">
        <v>1514</v>
      </c>
      <c r="K18" s="56" t="s">
        <v>160</v>
      </c>
      <c r="L18" s="60">
        <v>2800</v>
      </c>
      <c r="M18" s="367"/>
      <c r="N18" s="6"/>
      <c r="O18" s="2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4"/>
    </row>
    <row r="19" spans="1:28" s="2" customFormat="1" ht="20.100000000000001" customHeight="1" x14ac:dyDescent="0.3">
      <c r="A19" s="32" t="s">
        <v>1514</v>
      </c>
      <c r="B19" s="33" t="s">
        <v>1515</v>
      </c>
      <c r="C19" s="50" t="s">
        <v>500</v>
      </c>
      <c r="D19" s="63"/>
      <c r="E19" s="45"/>
      <c r="F19" s="377" t="s">
        <v>4975</v>
      </c>
      <c r="G19" s="404" t="s">
        <v>1527</v>
      </c>
      <c r="H19" s="47" t="s">
        <v>469</v>
      </c>
      <c r="I19" s="56" t="s">
        <v>2082</v>
      </c>
      <c r="J19" s="47" t="s">
        <v>1514</v>
      </c>
      <c r="K19" s="64" t="s">
        <v>160</v>
      </c>
      <c r="L19" s="60">
        <v>2801</v>
      </c>
      <c r="M19" s="370"/>
      <c r="N19" s="47"/>
      <c r="O19" s="2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4"/>
    </row>
    <row r="20" spans="1:28" s="2" customFormat="1" ht="20.100000000000001" customHeight="1" x14ac:dyDescent="0.3">
      <c r="A20" s="32" t="s">
        <v>1514</v>
      </c>
      <c r="B20" s="33" t="s">
        <v>1515</v>
      </c>
      <c r="C20" s="50" t="s">
        <v>377</v>
      </c>
      <c r="D20" s="51"/>
      <c r="E20" s="51"/>
      <c r="F20" s="319" t="s">
        <v>4976</v>
      </c>
      <c r="G20" s="404" t="s">
        <v>1528</v>
      </c>
      <c r="H20" s="47" t="s">
        <v>469</v>
      </c>
      <c r="I20" s="56" t="s">
        <v>2082</v>
      </c>
      <c r="J20" s="47" t="s">
        <v>1514</v>
      </c>
      <c r="K20" s="64" t="s">
        <v>160</v>
      </c>
      <c r="L20" s="60">
        <v>2802</v>
      </c>
      <c r="M20" s="371"/>
      <c r="N20" s="53"/>
      <c r="O20" s="2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4"/>
    </row>
    <row r="21" spans="1:28" s="2" customFormat="1" ht="20.100000000000001" customHeight="1" x14ac:dyDescent="0.3">
      <c r="A21" s="32" t="s">
        <v>1514</v>
      </c>
      <c r="B21" s="33" t="s">
        <v>1515</v>
      </c>
      <c r="C21" s="50" t="s">
        <v>471</v>
      </c>
      <c r="D21" s="51"/>
      <c r="E21" s="51"/>
      <c r="F21" s="319" t="s">
        <v>4977</v>
      </c>
      <c r="G21" s="404" t="s">
        <v>1529</v>
      </c>
      <c r="H21" s="47" t="s">
        <v>469</v>
      </c>
      <c r="I21" s="56" t="s">
        <v>2082</v>
      </c>
      <c r="J21" s="47" t="s">
        <v>1514</v>
      </c>
      <c r="K21" s="64" t="s">
        <v>160</v>
      </c>
      <c r="L21" s="60">
        <v>2803</v>
      </c>
      <c r="M21" s="371"/>
      <c r="N21" s="53"/>
      <c r="O21" s="2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4"/>
    </row>
    <row r="22" spans="1:28" s="2" customFormat="1" ht="20.100000000000001" customHeight="1" x14ac:dyDescent="0.3">
      <c r="A22" s="32" t="s">
        <v>1514</v>
      </c>
      <c r="B22" s="33" t="s">
        <v>1515</v>
      </c>
      <c r="C22" s="50" t="s">
        <v>380</v>
      </c>
      <c r="D22" s="51"/>
      <c r="E22" s="51"/>
      <c r="F22" s="319" t="s">
        <v>4978</v>
      </c>
      <c r="G22" s="320" t="s">
        <v>1533</v>
      </c>
      <c r="H22" s="47" t="s">
        <v>469</v>
      </c>
      <c r="I22" s="66" t="s">
        <v>2709</v>
      </c>
      <c r="J22" s="47" t="s">
        <v>1514</v>
      </c>
      <c r="K22" s="64" t="s">
        <v>160</v>
      </c>
      <c r="L22" s="60">
        <v>2804</v>
      </c>
      <c r="M22" s="371"/>
      <c r="N22" s="53"/>
      <c r="O22" s="24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4"/>
    </row>
    <row r="23" spans="1:28" s="2" customFormat="1" ht="20.100000000000001" customHeight="1" x14ac:dyDescent="0.3">
      <c r="A23" s="32" t="s">
        <v>1514</v>
      </c>
      <c r="B23" s="33" t="s">
        <v>1515</v>
      </c>
      <c r="C23" s="50" t="s">
        <v>381</v>
      </c>
      <c r="D23" s="51"/>
      <c r="E23" s="51"/>
      <c r="F23" s="319" t="s">
        <v>4979</v>
      </c>
      <c r="G23" s="320" t="s">
        <v>1534</v>
      </c>
      <c r="H23" s="47" t="s">
        <v>469</v>
      </c>
      <c r="I23" s="66" t="s">
        <v>2709</v>
      </c>
      <c r="J23" s="47" t="s">
        <v>1514</v>
      </c>
      <c r="K23" s="64" t="s">
        <v>160</v>
      </c>
      <c r="L23" s="60">
        <v>2805</v>
      </c>
      <c r="M23" s="371"/>
      <c r="N23" s="53"/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</row>
    <row r="24" spans="1:28" s="2" customFormat="1" ht="20.100000000000001" customHeight="1" x14ac:dyDescent="0.3">
      <c r="A24" s="32" t="s">
        <v>1514</v>
      </c>
      <c r="B24" s="33" t="s">
        <v>1515</v>
      </c>
      <c r="C24" s="50" t="s">
        <v>382</v>
      </c>
      <c r="D24" s="51"/>
      <c r="E24" s="51"/>
      <c r="F24" s="319" t="s">
        <v>4980</v>
      </c>
      <c r="G24" s="320" t="s">
        <v>1537</v>
      </c>
      <c r="H24" s="47" t="s">
        <v>469</v>
      </c>
      <c r="I24" s="66" t="s">
        <v>2709</v>
      </c>
      <c r="J24" s="47" t="s">
        <v>1514</v>
      </c>
      <c r="K24" s="64" t="s">
        <v>160</v>
      </c>
      <c r="L24" s="60">
        <v>2806</v>
      </c>
      <c r="M24" s="371"/>
      <c r="N24" s="53"/>
      <c r="O24" s="2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4"/>
    </row>
    <row r="25" spans="1:28" s="2" customFormat="1" ht="20.100000000000001" customHeight="1" x14ac:dyDescent="0.3">
      <c r="A25" s="32" t="s">
        <v>1514</v>
      </c>
      <c r="B25" s="33" t="s">
        <v>1515</v>
      </c>
      <c r="C25" s="50" t="s">
        <v>383</v>
      </c>
      <c r="D25" s="51"/>
      <c r="E25" s="51"/>
      <c r="F25" s="319" t="s">
        <v>4981</v>
      </c>
      <c r="G25" s="320" t="s">
        <v>5165</v>
      </c>
      <c r="H25" s="47" t="s">
        <v>469</v>
      </c>
      <c r="I25" s="66" t="s">
        <v>2709</v>
      </c>
      <c r="J25" s="47" t="s">
        <v>1514</v>
      </c>
      <c r="K25" s="64" t="s">
        <v>160</v>
      </c>
      <c r="L25" s="60">
        <v>2807</v>
      </c>
      <c r="M25" s="371"/>
      <c r="N25" s="53"/>
      <c r="O25" s="24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4"/>
    </row>
    <row r="26" spans="1:28" s="2" customFormat="1" ht="20.100000000000001" customHeight="1" x14ac:dyDescent="0.3">
      <c r="A26" s="32" t="s">
        <v>1514</v>
      </c>
      <c r="B26" s="33" t="s">
        <v>1515</v>
      </c>
      <c r="C26" s="50" t="s">
        <v>384</v>
      </c>
      <c r="D26" s="51"/>
      <c r="E26" s="51"/>
      <c r="F26" s="319" t="s">
        <v>4982</v>
      </c>
      <c r="G26" s="320" t="s">
        <v>5166</v>
      </c>
      <c r="H26" s="47" t="s">
        <v>469</v>
      </c>
      <c r="I26" s="66" t="s">
        <v>2709</v>
      </c>
      <c r="J26" s="47" t="s">
        <v>1514</v>
      </c>
      <c r="K26" s="64" t="s">
        <v>160</v>
      </c>
      <c r="L26" s="60">
        <v>2808</v>
      </c>
      <c r="M26" s="371"/>
      <c r="N26" s="53"/>
      <c r="O26" s="2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4"/>
    </row>
    <row r="27" spans="1:28" s="2" customFormat="1" ht="20.100000000000001" customHeight="1" x14ac:dyDescent="0.3">
      <c r="A27" s="32" t="s">
        <v>1514</v>
      </c>
      <c r="B27" s="33" t="s">
        <v>1515</v>
      </c>
      <c r="C27" s="50" t="s">
        <v>35</v>
      </c>
      <c r="D27" s="51"/>
      <c r="E27" s="51"/>
      <c r="F27" s="319" t="s">
        <v>4983</v>
      </c>
      <c r="G27" s="320" t="s">
        <v>1535</v>
      </c>
      <c r="H27" s="47" t="s">
        <v>469</v>
      </c>
      <c r="I27" s="56" t="s">
        <v>2082</v>
      </c>
      <c r="J27" s="47" t="s">
        <v>1514</v>
      </c>
      <c r="K27" s="64" t="s">
        <v>160</v>
      </c>
      <c r="L27" s="60">
        <v>2809</v>
      </c>
      <c r="M27" s="371"/>
      <c r="N27" s="53"/>
      <c r="O27" s="2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4"/>
    </row>
    <row r="28" spans="1:28" s="2" customFormat="1" ht="20.100000000000001" customHeight="1" x14ac:dyDescent="0.3">
      <c r="A28" s="32" t="s">
        <v>1514</v>
      </c>
      <c r="B28" s="78" t="s">
        <v>1515</v>
      </c>
      <c r="C28" s="68" t="s">
        <v>410</v>
      </c>
      <c r="D28" s="69"/>
      <c r="E28" s="69"/>
      <c r="F28" s="330" t="s">
        <v>4984</v>
      </c>
      <c r="G28" s="320" t="s">
        <v>1536</v>
      </c>
      <c r="H28" s="47" t="s">
        <v>469</v>
      </c>
      <c r="I28" s="56" t="s">
        <v>2082</v>
      </c>
      <c r="J28" s="47" t="s">
        <v>1514</v>
      </c>
      <c r="K28" s="64" t="s">
        <v>160</v>
      </c>
      <c r="L28" s="60">
        <v>2810</v>
      </c>
      <c r="M28" s="411"/>
      <c r="N28" s="89"/>
      <c r="O28" s="2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4"/>
    </row>
    <row r="29" spans="1:28" s="2" customFormat="1" ht="20.100000000000001" customHeight="1" x14ac:dyDescent="0.3">
      <c r="A29" s="304" t="s">
        <v>1514</v>
      </c>
      <c r="B29" s="304" t="s">
        <v>1515</v>
      </c>
      <c r="C29" s="314" t="s">
        <v>591</v>
      </c>
      <c r="D29" s="305"/>
      <c r="E29" s="305"/>
      <c r="F29" s="398" t="s">
        <v>4985</v>
      </c>
      <c r="G29" s="338" t="s">
        <v>5167</v>
      </c>
      <c r="H29" s="304" t="s">
        <v>590</v>
      </c>
      <c r="I29" s="315" t="s">
        <v>2709</v>
      </c>
      <c r="J29" s="533" t="s">
        <v>4296</v>
      </c>
      <c r="K29" s="533"/>
      <c r="L29" s="533"/>
      <c r="M29" s="533"/>
      <c r="N29" s="533"/>
      <c r="O29" s="2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4"/>
    </row>
    <row r="30" spans="1:28" s="2" customFormat="1" ht="20.100000000000001" customHeight="1" x14ac:dyDescent="0.3">
      <c r="A30" s="55" t="s">
        <v>1514</v>
      </c>
      <c r="B30" s="55" t="s">
        <v>1515</v>
      </c>
      <c r="C30" s="233" t="s">
        <v>34</v>
      </c>
      <c r="D30" s="399"/>
      <c r="E30" s="399"/>
      <c r="F30" s="319" t="s">
        <v>4993</v>
      </c>
      <c r="G30" s="320" t="s">
        <v>1530</v>
      </c>
      <c r="H30" s="55" t="s">
        <v>469</v>
      </c>
      <c r="I30" s="348" t="s">
        <v>2082</v>
      </c>
      <c r="J30" s="55" t="s">
        <v>1514</v>
      </c>
      <c r="K30" s="348" t="s">
        <v>160</v>
      </c>
      <c r="L30" s="55">
        <v>2811</v>
      </c>
      <c r="M30" s="412"/>
      <c r="N30" s="55"/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4"/>
    </row>
    <row r="31" spans="1:28" s="2" customFormat="1" ht="20.100000000000001" customHeight="1" x14ac:dyDescent="0.3">
      <c r="A31" s="191" t="s">
        <v>1514</v>
      </c>
      <c r="B31" s="271" t="s">
        <v>1515</v>
      </c>
      <c r="C31" s="269" t="s">
        <v>4896</v>
      </c>
      <c r="D31" s="305"/>
      <c r="E31" s="305"/>
      <c r="F31" s="273" t="s">
        <v>4986</v>
      </c>
      <c r="G31" s="306" t="s">
        <v>1531</v>
      </c>
      <c r="H31" s="271" t="s">
        <v>469</v>
      </c>
      <c r="I31" s="274" t="s">
        <v>2082</v>
      </c>
      <c r="J31" s="271" t="s">
        <v>1514</v>
      </c>
      <c r="K31" s="274" t="s">
        <v>160</v>
      </c>
      <c r="L31" s="271">
        <v>2812</v>
      </c>
      <c r="M31" s="304"/>
      <c r="N31" s="255"/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4"/>
    </row>
    <row r="32" spans="1:28" s="2" customFormat="1" ht="20.100000000000001" customHeight="1" x14ac:dyDescent="0.3">
      <c r="A32" s="191" t="s">
        <v>1514</v>
      </c>
      <c r="B32" s="271" t="s">
        <v>1515</v>
      </c>
      <c r="C32" s="269" t="s">
        <v>4896</v>
      </c>
      <c r="D32" s="305"/>
      <c r="E32" s="305"/>
      <c r="F32" s="273" t="s">
        <v>4987</v>
      </c>
      <c r="G32" s="306" t="s">
        <v>1532</v>
      </c>
      <c r="H32" s="271" t="s">
        <v>469</v>
      </c>
      <c r="I32" s="274" t="s">
        <v>2082</v>
      </c>
      <c r="J32" s="271" t="s">
        <v>1514</v>
      </c>
      <c r="K32" s="274" t="s">
        <v>160</v>
      </c>
      <c r="L32" s="271">
        <v>2813</v>
      </c>
      <c r="M32" s="304"/>
      <c r="N32" s="304"/>
      <c r="O32" s="2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4"/>
    </row>
    <row r="33" spans="1:28" s="2" customFormat="1" ht="20.100000000000001" customHeight="1" x14ac:dyDescent="0.25">
      <c r="A33" s="505" t="s">
        <v>78</v>
      </c>
      <c r="B33" s="506"/>
      <c r="C33" s="506"/>
      <c r="D33" s="506"/>
      <c r="E33" s="506"/>
      <c r="F33" s="506"/>
      <c r="G33" s="506"/>
      <c r="H33" s="506"/>
      <c r="I33" s="506"/>
      <c r="J33" s="506"/>
      <c r="K33" s="506"/>
      <c r="L33" s="506"/>
      <c r="M33" s="506"/>
      <c r="N33" s="507"/>
      <c r="O33" s="23"/>
      <c r="P33" s="23"/>
      <c r="Q33" s="23"/>
      <c r="R33" s="23"/>
      <c r="S33" s="23"/>
      <c r="T33" s="23"/>
      <c r="U33" s="13"/>
      <c r="V33" s="13"/>
      <c r="W33" s="13"/>
      <c r="X33" s="13"/>
      <c r="Y33" s="13"/>
      <c r="Z33" s="13"/>
      <c r="AA33" s="13"/>
      <c r="AB33" s="4"/>
    </row>
    <row r="34" spans="1:28" s="2" customFormat="1" ht="20.100000000000001" customHeight="1" x14ac:dyDescent="0.25">
      <c r="A34" s="511" t="s">
        <v>1594</v>
      </c>
      <c r="B34" s="512"/>
      <c r="C34" s="512"/>
      <c r="D34" s="512"/>
      <c r="E34" s="512"/>
      <c r="F34" s="512"/>
      <c r="G34" s="512"/>
      <c r="H34" s="512"/>
      <c r="I34" s="512"/>
      <c r="J34" s="512"/>
      <c r="K34" s="512"/>
      <c r="L34" s="512"/>
      <c r="M34" s="512"/>
      <c r="N34" s="513"/>
      <c r="O34" s="23"/>
      <c r="P34" s="23"/>
      <c r="Q34" s="23"/>
      <c r="R34" s="23"/>
      <c r="S34" s="23"/>
      <c r="T34" s="23"/>
      <c r="U34" s="13"/>
      <c r="V34" s="13"/>
      <c r="W34" s="13"/>
      <c r="X34" s="13"/>
      <c r="Y34" s="13"/>
      <c r="Z34" s="13"/>
      <c r="AA34" s="13"/>
      <c r="AB34" s="4"/>
    </row>
    <row r="35" spans="1:28" s="2" customFormat="1" ht="20.100000000000001" customHeight="1" x14ac:dyDescent="0.3">
      <c r="A35" s="35" t="s">
        <v>1514</v>
      </c>
      <c r="B35" s="36" t="s">
        <v>1515</v>
      </c>
      <c r="C35" s="37" t="s">
        <v>1595</v>
      </c>
      <c r="D35" s="38" t="s">
        <v>84</v>
      </c>
      <c r="E35" s="38"/>
      <c r="F35" s="39" t="s">
        <v>457</v>
      </c>
      <c r="G35" s="82" t="s">
        <v>1538</v>
      </c>
      <c r="H35" s="37" t="s">
        <v>146</v>
      </c>
      <c r="I35" s="58" t="s">
        <v>2083</v>
      </c>
      <c r="J35" s="6" t="s">
        <v>1514</v>
      </c>
      <c r="K35" s="56" t="s">
        <v>111</v>
      </c>
      <c r="L35" s="60">
        <v>2800</v>
      </c>
      <c r="M35" s="373"/>
      <c r="N35" s="41"/>
      <c r="O35" s="2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4"/>
    </row>
    <row r="36" spans="1:28" s="2" customFormat="1" ht="20.100000000000001" customHeight="1" x14ac:dyDescent="0.3">
      <c r="A36" s="32" t="s">
        <v>1514</v>
      </c>
      <c r="B36" s="31" t="s">
        <v>1515</v>
      </c>
      <c r="C36" s="5" t="s">
        <v>1596</v>
      </c>
      <c r="D36" s="10" t="s">
        <v>85</v>
      </c>
      <c r="E36" s="10"/>
      <c r="F36" s="9" t="s">
        <v>458</v>
      </c>
      <c r="G36" s="79" t="s">
        <v>1539</v>
      </c>
      <c r="H36" s="5" t="s">
        <v>147</v>
      </c>
      <c r="I36" s="58" t="s">
        <v>2083</v>
      </c>
      <c r="J36" s="6" t="s">
        <v>1514</v>
      </c>
      <c r="K36" s="56" t="s">
        <v>111</v>
      </c>
      <c r="L36" s="60">
        <v>2801</v>
      </c>
      <c r="M36" s="367"/>
      <c r="N36" s="7"/>
      <c r="O36" s="24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4"/>
    </row>
    <row r="37" spans="1:28" s="279" customFormat="1" ht="20.100000000000001" customHeight="1" x14ac:dyDescent="0.3">
      <c r="A37" s="88" t="s">
        <v>1514</v>
      </c>
      <c r="B37" s="246" t="s">
        <v>1515</v>
      </c>
      <c r="C37" s="247" t="s">
        <v>1597</v>
      </c>
      <c r="D37" s="248"/>
      <c r="E37" s="248"/>
      <c r="F37" s="249" t="s">
        <v>459</v>
      </c>
      <c r="G37" s="307" t="s">
        <v>1540</v>
      </c>
      <c r="H37" s="247" t="s">
        <v>148</v>
      </c>
      <c r="I37" s="105" t="s">
        <v>2083</v>
      </c>
      <c r="J37" s="106" t="s">
        <v>1514</v>
      </c>
      <c r="K37" s="107" t="s">
        <v>111</v>
      </c>
      <c r="L37" s="263">
        <v>2802</v>
      </c>
      <c r="M37" s="501" t="s">
        <v>65</v>
      </c>
      <c r="N37" s="502"/>
      <c r="O37" s="268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8"/>
    </row>
    <row r="38" spans="1:28" s="2" customFormat="1" ht="20.100000000000001" customHeight="1" x14ac:dyDescent="0.3">
      <c r="A38" s="32" t="s">
        <v>1514</v>
      </c>
      <c r="B38" s="31" t="s">
        <v>1515</v>
      </c>
      <c r="C38" s="5" t="s">
        <v>1598</v>
      </c>
      <c r="D38" s="10" t="s">
        <v>371</v>
      </c>
      <c r="E38" s="10"/>
      <c r="F38" s="9" t="s">
        <v>460</v>
      </c>
      <c r="G38" s="79" t="s">
        <v>1541</v>
      </c>
      <c r="H38" s="5" t="s">
        <v>148</v>
      </c>
      <c r="I38" s="58" t="s">
        <v>2083</v>
      </c>
      <c r="J38" s="6" t="s">
        <v>1514</v>
      </c>
      <c r="K38" s="56" t="s">
        <v>111</v>
      </c>
      <c r="L38" s="60">
        <v>2803</v>
      </c>
      <c r="M38" s="367"/>
      <c r="N38" s="7"/>
      <c r="O38" s="2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4"/>
    </row>
    <row r="39" spans="1:28" s="2" customFormat="1" ht="20.100000000000001" customHeight="1" x14ac:dyDescent="0.3">
      <c r="A39" s="32" t="s">
        <v>1514</v>
      </c>
      <c r="B39" s="31" t="s">
        <v>1515</v>
      </c>
      <c r="C39" s="5" t="s">
        <v>1599</v>
      </c>
      <c r="D39" s="10" t="s">
        <v>86</v>
      </c>
      <c r="E39" s="10"/>
      <c r="F39" s="9" t="s">
        <v>464</v>
      </c>
      <c r="G39" s="79" t="s">
        <v>1542</v>
      </c>
      <c r="H39" s="5" t="s">
        <v>148</v>
      </c>
      <c r="I39" s="58" t="s">
        <v>2083</v>
      </c>
      <c r="J39" s="6" t="s">
        <v>1514</v>
      </c>
      <c r="K39" s="56" t="s">
        <v>111</v>
      </c>
      <c r="L39" s="60">
        <v>2804</v>
      </c>
      <c r="M39" s="367"/>
      <c r="N39" s="7"/>
      <c r="O39" s="2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4"/>
    </row>
    <row r="40" spans="1:28" s="2" customFormat="1" ht="20.100000000000001" customHeight="1" x14ac:dyDescent="0.3">
      <c r="A40" s="32" t="s">
        <v>1514</v>
      </c>
      <c r="B40" s="31" t="s">
        <v>1515</v>
      </c>
      <c r="C40" s="5" t="s">
        <v>1600</v>
      </c>
      <c r="D40" s="10" t="s">
        <v>87</v>
      </c>
      <c r="E40" s="10"/>
      <c r="F40" s="9" t="s">
        <v>465</v>
      </c>
      <c r="G40" s="79" t="s">
        <v>1543</v>
      </c>
      <c r="H40" s="5" t="s">
        <v>2715</v>
      </c>
      <c r="I40" s="58" t="s">
        <v>2083</v>
      </c>
      <c r="J40" s="6" t="s">
        <v>1514</v>
      </c>
      <c r="K40" s="56" t="s">
        <v>111</v>
      </c>
      <c r="L40" s="60">
        <v>2805</v>
      </c>
      <c r="M40" s="534" t="s">
        <v>5374</v>
      </c>
      <c r="N40" s="535"/>
      <c r="O40" s="2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4"/>
    </row>
    <row r="41" spans="1:28" s="2" customFormat="1" ht="20.100000000000001" customHeight="1" x14ac:dyDescent="0.3">
      <c r="A41" s="32" t="s">
        <v>1514</v>
      </c>
      <c r="B41" s="31" t="s">
        <v>1515</v>
      </c>
      <c r="C41" s="5" t="s">
        <v>1601</v>
      </c>
      <c r="D41" s="10" t="s">
        <v>88</v>
      </c>
      <c r="E41" s="10"/>
      <c r="F41" s="9" t="s">
        <v>466</v>
      </c>
      <c r="G41" s="79" t="s">
        <v>1544</v>
      </c>
      <c r="H41" s="5" t="s">
        <v>148</v>
      </c>
      <c r="I41" s="58" t="s">
        <v>2083</v>
      </c>
      <c r="J41" s="6" t="s">
        <v>1514</v>
      </c>
      <c r="K41" s="56" t="s">
        <v>111</v>
      </c>
      <c r="L41" s="60">
        <v>2806</v>
      </c>
      <c r="M41" s="367"/>
      <c r="N41" s="7"/>
      <c r="O41" s="24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4"/>
    </row>
    <row r="42" spans="1:28" s="2" customFormat="1" ht="20.100000000000001" customHeight="1" x14ac:dyDescent="0.3">
      <c r="A42" s="32" t="s">
        <v>1514</v>
      </c>
      <c r="B42" s="31" t="s">
        <v>1515</v>
      </c>
      <c r="C42" s="5" t="s">
        <v>1602</v>
      </c>
      <c r="D42" s="10" t="s">
        <v>375</v>
      </c>
      <c r="E42" s="10"/>
      <c r="F42" s="46" t="s">
        <v>467</v>
      </c>
      <c r="G42" s="80" t="s">
        <v>1545</v>
      </c>
      <c r="H42" s="5" t="s">
        <v>148</v>
      </c>
      <c r="I42" s="58" t="s">
        <v>2083</v>
      </c>
      <c r="J42" s="6" t="s">
        <v>1514</v>
      </c>
      <c r="K42" s="56" t="s">
        <v>111</v>
      </c>
      <c r="L42" s="60">
        <v>2807</v>
      </c>
      <c r="M42" s="370"/>
      <c r="N42" s="49"/>
      <c r="O42" s="24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4"/>
    </row>
    <row r="43" spans="1:28" s="2" customFormat="1" ht="20.100000000000001" customHeight="1" x14ac:dyDescent="0.3">
      <c r="A43" s="32" t="s">
        <v>1514</v>
      </c>
      <c r="B43" s="31" t="s">
        <v>1515</v>
      </c>
      <c r="C43" s="5" t="s">
        <v>1603</v>
      </c>
      <c r="D43" s="10" t="s">
        <v>92</v>
      </c>
      <c r="E43" s="10"/>
      <c r="F43" s="319" t="s">
        <v>4988</v>
      </c>
      <c r="G43" s="52" t="s">
        <v>1546</v>
      </c>
      <c r="H43" s="5" t="s">
        <v>148</v>
      </c>
      <c r="I43" s="58" t="s">
        <v>2083</v>
      </c>
      <c r="J43" s="6" t="s">
        <v>1514</v>
      </c>
      <c r="K43" s="56" t="s">
        <v>111</v>
      </c>
      <c r="L43" s="60">
        <v>2808</v>
      </c>
      <c r="M43" s="413"/>
      <c r="N43" s="57"/>
      <c r="O43" s="2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4"/>
    </row>
    <row r="44" spans="1:28" s="2" customFormat="1" ht="20.100000000000001" customHeight="1" x14ac:dyDescent="0.3">
      <c r="A44" s="32" t="s">
        <v>1514</v>
      </c>
      <c r="B44" s="31" t="s">
        <v>1515</v>
      </c>
      <c r="C44" s="5" t="s">
        <v>1604</v>
      </c>
      <c r="D44" s="10" t="s">
        <v>90</v>
      </c>
      <c r="E44" s="10"/>
      <c r="F44" s="319" t="s">
        <v>4989</v>
      </c>
      <c r="G44" s="52" t="s">
        <v>1547</v>
      </c>
      <c r="H44" s="5" t="s">
        <v>148</v>
      </c>
      <c r="I44" s="58" t="s">
        <v>2083</v>
      </c>
      <c r="J44" s="6" t="s">
        <v>1514</v>
      </c>
      <c r="K44" s="56" t="s">
        <v>111</v>
      </c>
      <c r="L44" s="60">
        <v>2809</v>
      </c>
      <c r="M44" s="414"/>
      <c r="N44" s="53"/>
      <c r="O44" s="2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4"/>
    </row>
    <row r="45" spans="1:28" s="2" customFormat="1" ht="20.100000000000001" customHeight="1" x14ac:dyDescent="0.3">
      <c r="A45" s="32" t="s">
        <v>1514</v>
      </c>
      <c r="B45" s="31" t="s">
        <v>1515</v>
      </c>
      <c r="C45" s="5" t="s">
        <v>1605</v>
      </c>
      <c r="D45" s="10" t="s">
        <v>91</v>
      </c>
      <c r="E45" s="10"/>
      <c r="F45" s="319" t="s">
        <v>4990</v>
      </c>
      <c r="G45" s="52" t="s">
        <v>1548</v>
      </c>
      <c r="H45" s="5" t="s">
        <v>148</v>
      </c>
      <c r="I45" s="58" t="s">
        <v>2083</v>
      </c>
      <c r="J45" s="6" t="s">
        <v>1514</v>
      </c>
      <c r="K45" s="56" t="s">
        <v>111</v>
      </c>
      <c r="L45" s="60">
        <v>2810</v>
      </c>
      <c r="M45" s="414"/>
      <c r="N45" s="53"/>
      <c r="O45" s="2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4"/>
    </row>
    <row r="46" spans="1:28" s="279" customFormat="1" ht="20.100000000000001" customHeight="1" x14ac:dyDescent="0.3">
      <c r="A46" s="88" t="s">
        <v>1514</v>
      </c>
      <c r="B46" s="246" t="s">
        <v>1515</v>
      </c>
      <c r="C46" s="247" t="s">
        <v>1606</v>
      </c>
      <c r="D46" s="248" t="s">
        <v>93</v>
      </c>
      <c r="E46" s="248"/>
      <c r="F46" s="92" t="s">
        <v>468</v>
      </c>
      <c r="G46" s="92" t="s">
        <v>1549</v>
      </c>
      <c r="H46" s="247" t="s">
        <v>148</v>
      </c>
      <c r="I46" s="105" t="s">
        <v>2083</v>
      </c>
      <c r="J46" s="106" t="s">
        <v>1514</v>
      </c>
      <c r="K46" s="107" t="s">
        <v>111</v>
      </c>
      <c r="L46" s="263">
        <v>2811</v>
      </c>
      <c r="M46" s="501" t="s">
        <v>65</v>
      </c>
      <c r="N46" s="502"/>
      <c r="O46" s="268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  <c r="AA46" s="277"/>
      <c r="AB46" s="278"/>
    </row>
    <row r="47" spans="1:28" s="279" customFormat="1" ht="20.100000000000001" customHeight="1" x14ac:dyDescent="0.3">
      <c r="A47" s="88" t="s">
        <v>1514</v>
      </c>
      <c r="B47" s="246" t="s">
        <v>1515</v>
      </c>
      <c r="C47" s="247" t="s">
        <v>3673</v>
      </c>
      <c r="D47" s="248"/>
      <c r="E47" s="248"/>
      <c r="F47" s="92" t="s">
        <v>2607</v>
      </c>
      <c r="G47" s="92" t="s">
        <v>2619</v>
      </c>
      <c r="H47" s="247" t="s">
        <v>149</v>
      </c>
      <c r="I47" s="105" t="s">
        <v>2083</v>
      </c>
      <c r="J47" s="106" t="s">
        <v>1514</v>
      </c>
      <c r="K47" s="107" t="s">
        <v>111</v>
      </c>
      <c r="L47" s="263">
        <v>2812</v>
      </c>
      <c r="M47" s="501" t="s">
        <v>65</v>
      </c>
      <c r="N47" s="502"/>
      <c r="O47" s="268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8"/>
    </row>
    <row r="48" spans="1:28" s="279" customFormat="1" ht="20.100000000000001" customHeight="1" x14ac:dyDescent="0.3">
      <c r="A48" s="88" t="s">
        <v>1514</v>
      </c>
      <c r="B48" s="246" t="s">
        <v>1515</v>
      </c>
      <c r="C48" s="247" t="s">
        <v>1607</v>
      </c>
      <c r="D48" s="248"/>
      <c r="E48" s="248"/>
      <c r="F48" s="249" t="s">
        <v>462</v>
      </c>
      <c r="G48" s="307" t="s">
        <v>1550</v>
      </c>
      <c r="H48" s="247" t="s">
        <v>150</v>
      </c>
      <c r="I48" s="105" t="s">
        <v>2083</v>
      </c>
      <c r="J48" s="106" t="s">
        <v>1514</v>
      </c>
      <c r="K48" s="107" t="s">
        <v>111</v>
      </c>
      <c r="L48" s="263">
        <v>2813</v>
      </c>
      <c r="M48" s="501" t="s">
        <v>65</v>
      </c>
      <c r="N48" s="502"/>
      <c r="O48" s="268"/>
      <c r="P48" s="277"/>
      <c r="Q48" s="277"/>
      <c r="R48" s="277"/>
      <c r="S48" s="277"/>
      <c r="T48" s="277"/>
      <c r="U48" s="277"/>
      <c r="V48" s="277"/>
      <c r="W48" s="277"/>
      <c r="X48" s="277"/>
      <c r="Y48" s="277"/>
      <c r="Z48" s="277"/>
      <c r="AA48" s="277"/>
      <c r="AB48" s="278"/>
    </row>
    <row r="49" spans="1:28" s="279" customFormat="1" ht="20.100000000000001" customHeight="1" x14ac:dyDescent="0.3">
      <c r="A49" s="88" t="s">
        <v>1514</v>
      </c>
      <c r="B49" s="246" t="s">
        <v>1515</v>
      </c>
      <c r="C49" s="247" t="s">
        <v>1608</v>
      </c>
      <c r="D49" s="248"/>
      <c r="E49" s="248"/>
      <c r="F49" s="249" t="s">
        <v>461</v>
      </c>
      <c r="G49" s="307" t="s">
        <v>1551</v>
      </c>
      <c r="H49" s="247" t="s">
        <v>150</v>
      </c>
      <c r="I49" s="105" t="s">
        <v>2083</v>
      </c>
      <c r="J49" s="106" t="s">
        <v>1514</v>
      </c>
      <c r="K49" s="107" t="s">
        <v>111</v>
      </c>
      <c r="L49" s="263">
        <v>2814</v>
      </c>
      <c r="M49" s="501" t="s">
        <v>65</v>
      </c>
      <c r="N49" s="502"/>
      <c r="O49" s="268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77"/>
      <c r="AB49" s="278"/>
    </row>
    <row r="50" spans="1:28" s="2" customFormat="1" ht="20.100000000000001" customHeight="1" x14ac:dyDescent="0.3">
      <c r="A50" s="446" t="s">
        <v>79</v>
      </c>
      <c r="B50" s="447"/>
      <c r="C50" s="447"/>
      <c r="D50" s="447"/>
      <c r="E50" s="447"/>
      <c r="F50" s="447"/>
      <c r="G50" s="447"/>
      <c r="H50" s="447"/>
      <c r="I50" s="447"/>
      <c r="J50" s="447"/>
      <c r="K50" s="447"/>
      <c r="L50" s="447"/>
      <c r="M50" s="447"/>
      <c r="N50" s="448"/>
      <c r="O50" s="24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4"/>
    </row>
    <row r="51" spans="1:28" s="2" customFormat="1" ht="20.100000000000001" customHeight="1" x14ac:dyDescent="0.3">
      <c r="A51" s="32" t="s">
        <v>1514</v>
      </c>
      <c r="B51" s="31" t="s">
        <v>1515</v>
      </c>
      <c r="C51" s="5" t="s">
        <v>33</v>
      </c>
      <c r="D51" s="10"/>
      <c r="E51" s="10"/>
      <c r="F51" s="9" t="s">
        <v>463</v>
      </c>
      <c r="G51" s="79" t="s">
        <v>1552</v>
      </c>
      <c r="H51" s="5" t="s">
        <v>148</v>
      </c>
      <c r="I51" s="58" t="s">
        <v>2083</v>
      </c>
      <c r="J51" s="6" t="s">
        <v>1514</v>
      </c>
      <c r="K51" s="56" t="s">
        <v>111</v>
      </c>
      <c r="L51" s="60">
        <v>2815</v>
      </c>
      <c r="M51" s="367"/>
      <c r="N51" s="7"/>
      <c r="O51" s="24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4"/>
    </row>
    <row r="52" spans="1:28" s="2" customFormat="1" ht="20.100000000000001" customHeight="1" x14ac:dyDescent="0.3">
      <c r="A52" s="32" t="s">
        <v>1514</v>
      </c>
      <c r="B52" s="33" t="s">
        <v>1515</v>
      </c>
      <c r="C52" s="50" t="s">
        <v>154</v>
      </c>
      <c r="D52" s="51"/>
      <c r="E52" s="51"/>
      <c r="F52" s="52" t="s">
        <v>478</v>
      </c>
      <c r="G52" s="81" t="s">
        <v>1553</v>
      </c>
      <c r="H52" s="50" t="s">
        <v>148</v>
      </c>
      <c r="I52" s="58" t="s">
        <v>2083</v>
      </c>
      <c r="J52" s="6" t="s">
        <v>1514</v>
      </c>
      <c r="K52" s="56" t="s">
        <v>111</v>
      </c>
      <c r="L52" s="60">
        <v>2816</v>
      </c>
      <c r="M52" s="371"/>
      <c r="N52" s="55"/>
      <c r="O52" s="24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4"/>
    </row>
    <row r="53" spans="1:28" s="279" customFormat="1" ht="20.100000000000001" customHeight="1" x14ac:dyDescent="0.3">
      <c r="A53" s="88" t="s">
        <v>1514</v>
      </c>
      <c r="B53" s="108" t="s">
        <v>1515</v>
      </c>
      <c r="C53" s="90" t="s">
        <v>155</v>
      </c>
      <c r="D53" s="91"/>
      <c r="E53" s="91"/>
      <c r="F53" s="92" t="s">
        <v>479</v>
      </c>
      <c r="G53" s="308" t="s">
        <v>1554</v>
      </c>
      <c r="H53" s="309" t="s">
        <v>148</v>
      </c>
      <c r="I53" s="105" t="s">
        <v>2083</v>
      </c>
      <c r="J53" s="264" t="s">
        <v>1514</v>
      </c>
      <c r="K53" s="107" t="s">
        <v>111</v>
      </c>
      <c r="L53" s="263">
        <v>2817</v>
      </c>
      <c r="M53" s="501" t="s">
        <v>65</v>
      </c>
      <c r="N53" s="502"/>
      <c r="O53" s="268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8"/>
    </row>
    <row r="54" spans="1:28" s="2" customFormat="1" ht="20.100000000000001" customHeight="1" x14ac:dyDescent="0.3">
      <c r="A54" s="32" t="s">
        <v>1514</v>
      </c>
      <c r="B54" s="33" t="s">
        <v>1515</v>
      </c>
      <c r="C54" s="68" t="s">
        <v>156</v>
      </c>
      <c r="D54" s="69"/>
      <c r="E54" s="69"/>
      <c r="F54" s="70" t="s">
        <v>480</v>
      </c>
      <c r="G54" s="83" t="s">
        <v>1555</v>
      </c>
      <c r="H54" s="50" t="s">
        <v>148</v>
      </c>
      <c r="I54" s="58" t="s">
        <v>2083</v>
      </c>
      <c r="J54" s="53" t="s">
        <v>1514</v>
      </c>
      <c r="K54" s="76" t="s">
        <v>111</v>
      </c>
      <c r="L54" s="60">
        <v>2818</v>
      </c>
      <c r="M54" s="411"/>
      <c r="N54" s="74"/>
      <c r="O54" s="24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4"/>
    </row>
    <row r="55" spans="1:28" s="279" customFormat="1" ht="20.100000000000001" customHeight="1" x14ac:dyDescent="0.3">
      <c r="A55" s="88" t="s">
        <v>1514</v>
      </c>
      <c r="B55" s="108" t="s">
        <v>1515</v>
      </c>
      <c r="C55" s="90" t="s">
        <v>388</v>
      </c>
      <c r="D55" s="91"/>
      <c r="E55" s="91"/>
      <c r="F55" s="92" t="s">
        <v>481</v>
      </c>
      <c r="G55" s="308" t="s">
        <v>1556</v>
      </c>
      <c r="H55" s="90" t="s">
        <v>148</v>
      </c>
      <c r="I55" s="105" t="s">
        <v>2083</v>
      </c>
      <c r="J55" s="282" t="s">
        <v>1514</v>
      </c>
      <c r="K55" s="310" t="s">
        <v>111</v>
      </c>
      <c r="L55" s="263">
        <v>2819</v>
      </c>
      <c r="M55" s="501" t="s">
        <v>65</v>
      </c>
      <c r="N55" s="502"/>
      <c r="O55" s="268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8"/>
    </row>
    <row r="56" spans="1:28" ht="20.100000000000001" customHeight="1" x14ac:dyDescent="0.3">
      <c r="A56" s="207" t="s">
        <v>1514</v>
      </c>
      <c r="B56" s="214" t="s">
        <v>1515</v>
      </c>
      <c r="C56" s="209" t="s">
        <v>406</v>
      </c>
      <c r="D56" s="157"/>
      <c r="E56" s="157"/>
      <c r="F56" s="188" t="str">
        <f>UCCD1!E41</f>
        <v>IN3D0_PAL15_Falha_25F1</v>
      </c>
      <c r="G56" s="188" t="str">
        <f>UCCD1!F41</f>
        <v>UTRCTRL/BI2GGIO2.Ind0.stVal</v>
      </c>
      <c r="H56" s="209" t="s">
        <v>148</v>
      </c>
      <c r="I56" s="210" t="s">
        <v>2083</v>
      </c>
      <c r="J56" s="208" t="s">
        <v>408</v>
      </c>
      <c r="K56" s="213" t="s">
        <v>412</v>
      </c>
      <c r="L56" s="215">
        <v>2820</v>
      </c>
      <c r="M56" s="371"/>
      <c r="N56" s="208"/>
      <c r="O56" s="2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4"/>
    </row>
    <row r="57" spans="1:28" ht="20.100000000000001" customHeight="1" x14ac:dyDescent="0.3">
      <c r="A57" s="207" t="s">
        <v>1514</v>
      </c>
      <c r="B57" s="214" t="s">
        <v>1515</v>
      </c>
      <c r="C57" s="209" t="s">
        <v>407</v>
      </c>
      <c r="D57" s="157"/>
      <c r="E57" s="157"/>
      <c r="F57" s="188"/>
      <c r="G57" s="188"/>
      <c r="H57" s="209" t="s">
        <v>148</v>
      </c>
      <c r="I57" s="210" t="s">
        <v>2083</v>
      </c>
      <c r="J57" s="208" t="s">
        <v>409</v>
      </c>
      <c r="K57" s="213" t="s">
        <v>412</v>
      </c>
      <c r="L57" s="215">
        <v>2821</v>
      </c>
      <c r="M57" s="371"/>
      <c r="N57" s="208"/>
      <c r="O57" s="24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4"/>
    </row>
    <row r="58" spans="1:28" s="2" customFormat="1" ht="20.100000000000001" customHeight="1" x14ac:dyDescent="0.3">
      <c r="A58" s="486" t="s">
        <v>80</v>
      </c>
      <c r="B58" s="487"/>
      <c r="C58" s="487"/>
      <c r="D58" s="487"/>
      <c r="E58" s="487"/>
      <c r="F58" s="487"/>
      <c r="G58" s="487"/>
      <c r="H58" s="487"/>
      <c r="I58" s="487"/>
      <c r="J58" s="487"/>
      <c r="K58" s="487"/>
      <c r="L58" s="487"/>
      <c r="M58" s="487"/>
      <c r="N58" s="488"/>
      <c r="O58" s="24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4"/>
    </row>
    <row r="59" spans="1:28" s="2" customFormat="1" ht="20.100000000000001" customHeight="1" x14ac:dyDescent="0.3">
      <c r="A59" s="32" t="s">
        <v>1514</v>
      </c>
      <c r="B59" s="31" t="s">
        <v>1515</v>
      </c>
      <c r="C59" s="5" t="s">
        <v>32</v>
      </c>
      <c r="D59" s="10"/>
      <c r="E59" s="10"/>
      <c r="F59" s="9" t="s">
        <v>514</v>
      </c>
      <c r="G59" s="79" t="s">
        <v>1557</v>
      </c>
      <c r="H59" s="5" t="s">
        <v>166</v>
      </c>
      <c r="I59" s="58" t="s">
        <v>2083</v>
      </c>
      <c r="J59" s="6" t="s">
        <v>1514</v>
      </c>
      <c r="K59" s="56" t="s">
        <v>111</v>
      </c>
      <c r="L59" s="60">
        <v>2822</v>
      </c>
      <c r="M59" s="367"/>
      <c r="N59" s="7"/>
      <c r="O59" s="24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4"/>
    </row>
    <row r="60" spans="1:28" s="2" customFormat="1" ht="20.100000000000001" customHeight="1" x14ac:dyDescent="0.3">
      <c r="A60" s="32" t="s">
        <v>1514</v>
      </c>
      <c r="B60" s="31" t="s">
        <v>1515</v>
      </c>
      <c r="C60" s="5" t="s">
        <v>2671</v>
      </c>
      <c r="D60" s="10"/>
      <c r="E60" s="10"/>
      <c r="F60" s="9" t="s">
        <v>515</v>
      </c>
      <c r="G60" s="79" t="s">
        <v>1558</v>
      </c>
      <c r="H60" s="5" t="s">
        <v>166</v>
      </c>
      <c r="I60" s="58" t="s">
        <v>2083</v>
      </c>
      <c r="J60" s="6" t="s">
        <v>1514</v>
      </c>
      <c r="K60" s="56" t="s">
        <v>111</v>
      </c>
      <c r="L60" s="60">
        <v>2823</v>
      </c>
      <c r="M60" s="367"/>
      <c r="N60" s="7"/>
      <c r="O60" s="24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4"/>
    </row>
    <row r="61" spans="1:28" s="2" customFormat="1" ht="20.100000000000001" customHeight="1" x14ac:dyDescent="0.3">
      <c r="A61" s="32" t="s">
        <v>1514</v>
      </c>
      <c r="B61" s="31" t="s">
        <v>1515</v>
      </c>
      <c r="C61" s="5" t="s">
        <v>2672</v>
      </c>
      <c r="D61" s="10"/>
      <c r="E61" s="10"/>
      <c r="F61" s="9" t="s">
        <v>516</v>
      </c>
      <c r="G61" s="79" t="s">
        <v>1559</v>
      </c>
      <c r="H61" s="5" t="s">
        <v>166</v>
      </c>
      <c r="I61" s="58" t="s">
        <v>2083</v>
      </c>
      <c r="J61" s="6" t="s">
        <v>1514</v>
      </c>
      <c r="K61" s="56" t="s">
        <v>111</v>
      </c>
      <c r="L61" s="60">
        <v>2824</v>
      </c>
      <c r="M61" s="367"/>
      <c r="N61" s="7"/>
      <c r="O61" s="24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4"/>
    </row>
    <row r="62" spans="1:28" s="2" customFormat="1" ht="20.100000000000001" customHeight="1" x14ac:dyDescent="0.3">
      <c r="A62" s="32" t="s">
        <v>1514</v>
      </c>
      <c r="B62" s="31" t="s">
        <v>1515</v>
      </c>
      <c r="C62" s="5" t="s">
        <v>2673</v>
      </c>
      <c r="D62" s="10"/>
      <c r="E62" s="10"/>
      <c r="F62" s="9" t="s">
        <v>517</v>
      </c>
      <c r="G62" s="79" t="s">
        <v>1560</v>
      </c>
      <c r="H62" s="5" t="s">
        <v>166</v>
      </c>
      <c r="I62" s="58" t="s">
        <v>2083</v>
      </c>
      <c r="J62" s="6" t="s">
        <v>1514</v>
      </c>
      <c r="K62" s="56" t="s">
        <v>111</v>
      </c>
      <c r="L62" s="60">
        <v>2825</v>
      </c>
      <c r="M62" s="367"/>
      <c r="N62" s="7"/>
      <c r="O62" s="24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4"/>
    </row>
    <row r="63" spans="1:28" s="2" customFormat="1" ht="20.100000000000001" customHeight="1" x14ac:dyDescent="0.3">
      <c r="A63" s="32" t="s">
        <v>1514</v>
      </c>
      <c r="B63" s="31" t="s">
        <v>1515</v>
      </c>
      <c r="C63" s="5" t="s">
        <v>2674</v>
      </c>
      <c r="D63" s="10"/>
      <c r="E63" s="10"/>
      <c r="F63" s="9" t="s">
        <v>518</v>
      </c>
      <c r="G63" s="79" t="s">
        <v>1561</v>
      </c>
      <c r="H63" s="5" t="s">
        <v>166</v>
      </c>
      <c r="I63" s="58" t="s">
        <v>2083</v>
      </c>
      <c r="J63" s="6" t="s">
        <v>1514</v>
      </c>
      <c r="K63" s="56" t="s">
        <v>111</v>
      </c>
      <c r="L63" s="60">
        <v>2826</v>
      </c>
      <c r="M63" s="367"/>
      <c r="N63" s="7"/>
      <c r="O63" s="24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4"/>
    </row>
    <row r="64" spans="1:28" s="2" customFormat="1" ht="20.100000000000001" customHeight="1" x14ac:dyDescent="0.3">
      <c r="A64" s="32" t="s">
        <v>1514</v>
      </c>
      <c r="B64" s="31" t="s">
        <v>1515</v>
      </c>
      <c r="C64" s="5" t="s">
        <v>31</v>
      </c>
      <c r="D64" s="10"/>
      <c r="E64" s="10"/>
      <c r="F64" s="9" t="s">
        <v>519</v>
      </c>
      <c r="G64" s="79" t="s">
        <v>1562</v>
      </c>
      <c r="H64" s="5" t="s">
        <v>166</v>
      </c>
      <c r="I64" s="58" t="s">
        <v>2083</v>
      </c>
      <c r="J64" s="6" t="s">
        <v>1514</v>
      </c>
      <c r="K64" s="56" t="s">
        <v>111</v>
      </c>
      <c r="L64" s="60">
        <v>2827</v>
      </c>
      <c r="M64" s="367"/>
      <c r="N64" s="7"/>
      <c r="O64" s="24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4"/>
    </row>
    <row r="65" spans="1:28" s="2" customFormat="1" ht="20.100000000000001" customHeight="1" x14ac:dyDescent="0.3">
      <c r="A65" s="32" t="s">
        <v>1514</v>
      </c>
      <c r="B65" s="31" t="s">
        <v>1515</v>
      </c>
      <c r="C65" s="5" t="s">
        <v>30</v>
      </c>
      <c r="D65" s="10"/>
      <c r="E65" s="10"/>
      <c r="F65" s="9" t="s">
        <v>520</v>
      </c>
      <c r="G65" s="79" t="s">
        <v>1563</v>
      </c>
      <c r="H65" s="5" t="s">
        <v>166</v>
      </c>
      <c r="I65" s="58" t="s">
        <v>2083</v>
      </c>
      <c r="J65" s="6" t="s">
        <v>1514</v>
      </c>
      <c r="K65" s="56" t="s">
        <v>111</v>
      </c>
      <c r="L65" s="60">
        <v>2828</v>
      </c>
      <c r="M65" s="367"/>
      <c r="N65" s="7"/>
      <c r="O65" s="24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4"/>
    </row>
    <row r="66" spans="1:28" s="2" customFormat="1" ht="20.100000000000001" customHeight="1" x14ac:dyDescent="0.3">
      <c r="A66" s="32" t="s">
        <v>1514</v>
      </c>
      <c r="B66" s="31" t="s">
        <v>1515</v>
      </c>
      <c r="C66" s="5" t="s">
        <v>29</v>
      </c>
      <c r="D66" s="10"/>
      <c r="E66" s="10"/>
      <c r="F66" s="9" t="s">
        <v>521</v>
      </c>
      <c r="G66" s="79" t="s">
        <v>1564</v>
      </c>
      <c r="H66" s="5" t="s">
        <v>166</v>
      </c>
      <c r="I66" s="58" t="s">
        <v>2083</v>
      </c>
      <c r="J66" s="6" t="s">
        <v>1514</v>
      </c>
      <c r="K66" s="56" t="s">
        <v>111</v>
      </c>
      <c r="L66" s="60">
        <v>2829</v>
      </c>
      <c r="M66" s="367"/>
      <c r="N66" s="7"/>
      <c r="O66" s="24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4"/>
    </row>
    <row r="67" spans="1:28" s="2" customFormat="1" ht="20.100000000000001" customHeight="1" x14ac:dyDescent="0.3">
      <c r="A67" s="32" t="s">
        <v>1514</v>
      </c>
      <c r="B67" s="31" t="s">
        <v>1515</v>
      </c>
      <c r="C67" s="5" t="s">
        <v>499</v>
      </c>
      <c r="D67" s="10"/>
      <c r="E67" s="10"/>
      <c r="F67" s="9" t="s">
        <v>548</v>
      </c>
      <c r="G67" s="79" t="s">
        <v>1565</v>
      </c>
      <c r="H67" s="5" t="s">
        <v>166</v>
      </c>
      <c r="I67" s="58" t="s">
        <v>2083</v>
      </c>
      <c r="J67" s="6" t="s">
        <v>1514</v>
      </c>
      <c r="K67" s="56" t="s">
        <v>111</v>
      </c>
      <c r="L67" s="60">
        <v>2830</v>
      </c>
      <c r="M67" s="367"/>
      <c r="N67" s="7"/>
      <c r="O67" s="24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4"/>
    </row>
    <row r="68" spans="1:28" s="2" customFormat="1" ht="20.100000000000001" customHeight="1" x14ac:dyDescent="0.3">
      <c r="A68" s="32" t="s">
        <v>1514</v>
      </c>
      <c r="B68" s="31" t="s">
        <v>1515</v>
      </c>
      <c r="C68" s="5" t="s">
        <v>28</v>
      </c>
      <c r="D68" s="10"/>
      <c r="E68" s="10"/>
      <c r="F68" s="9" t="s">
        <v>547</v>
      </c>
      <c r="G68" s="79" t="s">
        <v>1566</v>
      </c>
      <c r="H68" s="5" t="s">
        <v>166</v>
      </c>
      <c r="I68" s="58" t="s">
        <v>2083</v>
      </c>
      <c r="J68" s="6" t="s">
        <v>1514</v>
      </c>
      <c r="K68" s="56" t="s">
        <v>111</v>
      </c>
      <c r="L68" s="60">
        <v>2831</v>
      </c>
      <c r="M68" s="367"/>
      <c r="N68" s="7"/>
      <c r="O68" s="24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4"/>
    </row>
    <row r="69" spans="1:28" s="2" customFormat="1" ht="20.100000000000001" customHeight="1" x14ac:dyDescent="0.3">
      <c r="A69" s="32" t="s">
        <v>1514</v>
      </c>
      <c r="B69" s="31" t="s">
        <v>1515</v>
      </c>
      <c r="C69" s="5" t="s">
        <v>27</v>
      </c>
      <c r="D69" s="10"/>
      <c r="E69" s="10"/>
      <c r="F69" s="9" t="s">
        <v>637</v>
      </c>
      <c r="G69" s="79" t="s">
        <v>1567</v>
      </c>
      <c r="H69" s="5" t="s">
        <v>166</v>
      </c>
      <c r="I69" s="58" t="s">
        <v>2083</v>
      </c>
      <c r="J69" s="6" t="s">
        <v>1514</v>
      </c>
      <c r="K69" s="56" t="s">
        <v>111</v>
      </c>
      <c r="L69" s="60">
        <v>2832</v>
      </c>
      <c r="M69" s="367"/>
      <c r="N69" s="7"/>
      <c r="O69" s="24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4"/>
    </row>
    <row r="70" spans="1:28" s="2" customFormat="1" ht="20.100000000000001" customHeight="1" x14ac:dyDescent="0.3">
      <c r="A70" s="32" t="s">
        <v>1514</v>
      </c>
      <c r="B70" s="31" t="s">
        <v>1515</v>
      </c>
      <c r="C70" s="5" t="s">
        <v>26</v>
      </c>
      <c r="D70" s="10"/>
      <c r="E70" s="10"/>
      <c r="F70" s="9" t="s">
        <v>546</v>
      </c>
      <c r="G70" s="79" t="s">
        <v>1568</v>
      </c>
      <c r="H70" s="5" t="s">
        <v>166</v>
      </c>
      <c r="I70" s="58" t="s">
        <v>2083</v>
      </c>
      <c r="J70" s="6" t="s">
        <v>1514</v>
      </c>
      <c r="K70" s="56" t="s">
        <v>111</v>
      </c>
      <c r="L70" s="60">
        <v>2833</v>
      </c>
      <c r="M70" s="367"/>
      <c r="N70" s="7"/>
      <c r="O70" s="24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4"/>
    </row>
    <row r="71" spans="1:28" s="2" customFormat="1" ht="20.100000000000001" customHeight="1" x14ac:dyDescent="0.3">
      <c r="A71" s="32" t="s">
        <v>1514</v>
      </c>
      <c r="B71" s="31" t="s">
        <v>1515</v>
      </c>
      <c r="C71" s="5" t="s">
        <v>387</v>
      </c>
      <c r="D71" s="10"/>
      <c r="E71" s="10"/>
      <c r="F71" s="9" t="s">
        <v>545</v>
      </c>
      <c r="G71" s="79" t="s">
        <v>1569</v>
      </c>
      <c r="H71" s="5" t="s">
        <v>404</v>
      </c>
      <c r="I71" s="58" t="s">
        <v>2083</v>
      </c>
      <c r="J71" s="6" t="s">
        <v>1514</v>
      </c>
      <c r="K71" s="56" t="s">
        <v>111</v>
      </c>
      <c r="L71" s="60">
        <v>2834</v>
      </c>
      <c r="M71" s="367"/>
      <c r="N71" s="7"/>
      <c r="O71" s="24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4"/>
    </row>
    <row r="72" spans="1:28" s="2" customFormat="1" ht="20.100000000000001" customHeight="1" x14ac:dyDescent="0.3">
      <c r="A72" s="32" t="s">
        <v>1514</v>
      </c>
      <c r="B72" s="31" t="s">
        <v>1515</v>
      </c>
      <c r="C72" s="5" t="s">
        <v>403</v>
      </c>
      <c r="D72" s="10"/>
      <c r="E72" s="10"/>
      <c r="F72" s="9" t="s">
        <v>544</v>
      </c>
      <c r="G72" s="79" t="s">
        <v>1570</v>
      </c>
      <c r="H72" s="5" t="s">
        <v>166</v>
      </c>
      <c r="I72" s="58" t="s">
        <v>2083</v>
      </c>
      <c r="J72" s="6" t="s">
        <v>1514</v>
      </c>
      <c r="K72" s="56" t="s">
        <v>111</v>
      </c>
      <c r="L72" s="60">
        <v>2835</v>
      </c>
      <c r="M72" s="367"/>
      <c r="N72" s="7"/>
      <c r="O72" s="24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4"/>
    </row>
    <row r="73" spans="1:28" s="2" customFormat="1" ht="20.100000000000001" customHeight="1" x14ac:dyDescent="0.3">
      <c r="A73" s="32" t="s">
        <v>1514</v>
      </c>
      <c r="B73" s="31" t="s">
        <v>1515</v>
      </c>
      <c r="C73" s="5" t="s">
        <v>385</v>
      </c>
      <c r="D73" s="10"/>
      <c r="E73" s="10"/>
      <c r="F73" s="9" t="s">
        <v>543</v>
      </c>
      <c r="G73" s="79" t="s">
        <v>1571</v>
      </c>
      <c r="H73" s="5" t="s">
        <v>166</v>
      </c>
      <c r="I73" s="58" t="s">
        <v>2083</v>
      </c>
      <c r="J73" s="6" t="s">
        <v>1514</v>
      </c>
      <c r="K73" s="56" t="s">
        <v>111</v>
      </c>
      <c r="L73" s="60">
        <v>2836</v>
      </c>
      <c r="M73" s="367"/>
      <c r="N73" s="7"/>
      <c r="O73" s="24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4"/>
    </row>
    <row r="74" spans="1:28" s="2" customFormat="1" ht="20.100000000000001" customHeight="1" x14ac:dyDescent="0.3">
      <c r="A74" s="32" t="s">
        <v>1514</v>
      </c>
      <c r="B74" s="31" t="s">
        <v>1515</v>
      </c>
      <c r="C74" s="5" t="s">
        <v>386</v>
      </c>
      <c r="D74" s="10"/>
      <c r="E74" s="10"/>
      <c r="F74" s="9" t="s">
        <v>542</v>
      </c>
      <c r="G74" s="79" t="s">
        <v>1572</v>
      </c>
      <c r="H74" s="5" t="s">
        <v>404</v>
      </c>
      <c r="I74" s="58" t="s">
        <v>2083</v>
      </c>
      <c r="J74" s="6" t="s">
        <v>1514</v>
      </c>
      <c r="K74" s="56" t="s">
        <v>111</v>
      </c>
      <c r="L74" s="60">
        <v>2837</v>
      </c>
      <c r="M74" s="367"/>
      <c r="N74" s="7"/>
      <c r="O74" s="24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4"/>
    </row>
    <row r="75" spans="1:28" s="2" customFormat="1" ht="20.100000000000001" customHeight="1" x14ac:dyDescent="0.3">
      <c r="A75" s="32" t="s">
        <v>1514</v>
      </c>
      <c r="B75" s="31" t="s">
        <v>1515</v>
      </c>
      <c r="C75" s="5" t="s">
        <v>399</v>
      </c>
      <c r="D75" s="10"/>
      <c r="E75" s="10"/>
      <c r="F75" s="9" t="s">
        <v>541</v>
      </c>
      <c r="G75" s="79" t="s">
        <v>1573</v>
      </c>
      <c r="H75" s="5" t="s">
        <v>148</v>
      </c>
      <c r="I75" s="58" t="s">
        <v>2083</v>
      </c>
      <c r="J75" s="6" t="s">
        <v>1514</v>
      </c>
      <c r="K75" s="56" t="s">
        <v>111</v>
      </c>
      <c r="L75" s="60">
        <v>2838</v>
      </c>
      <c r="M75" s="367"/>
      <c r="N75" s="7"/>
      <c r="O75" s="24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4"/>
    </row>
    <row r="76" spans="1:28" s="2" customFormat="1" ht="20.100000000000001" customHeight="1" x14ac:dyDescent="0.3">
      <c r="A76" s="32" t="s">
        <v>1514</v>
      </c>
      <c r="B76" s="31" t="s">
        <v>1515</v>
      </c>
      <c r="C76" s="5" t="s">
        <v>389</v>
      </c>
      <c r="D76" s="10"/>
      <c r="E76" s="10"/>
      <c r="F76" s="9" t="s">
        <v>540</v>
      </c>
      <c r="G76" s="79" t="s">
        <v>1574</v>
      </c>
      <c r="H76" s="5" t="s">
        <v>159</v>
      </c>
      <c r="I76" s="58" t="s">
        <v>2083</v>
      </c>
      <c r="J76" s="6" t="s">
        <v>1514</v>
      </c>
      <c r="K76" s="56" t="s">
        <v>111</v>
      </c>
      <c r="L76" s="60">
        <v>2839</v>
      </c>
      <c r="M76" s="367"/>
      <c r="N76" s="7"/>
      <c r="O76" s="24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4"/>
    </row>
    <row r="77" spans="1:28" s="2" customFormat="1" ht="20.100000000000001" customHeight="1" x14ac:dyDescent="0.3">
      <c r="A77" s="32" t="s">
        <v>1514</v>
      </c>
      <c r="B77" s="31" t="s">
        <v>1515</v>
      </c>
      <c r="C77" s="5" t="s">
        <v>390</v>
      </c>
      <c r="D77" s="10"/>
      <c r="E77" s="10"/>
      <c r="F77" s="9" t="s">
        <v>539</v>
      </c>
      <c r="G77" s="79" t="s">
        <v>1575</v>
      </c>
      <c r="H77" s="5" t="s">
        <v>159</v>
      </c>
      <c r="I77" s="58" t="s">
        <v>2083</v>
      </c>
      <c r="J77" s="6" t="s">
        <v>1514</v>
      </c>
      <c r="K77" s="56" t="s">
        <v>111</v>
      </c>
      <c r="L77" s="60">
        <v>2840</v>
      </c>
      <c r="M77" s="367"/>
      <c r="N77" s="7"/>
      <c r="O77" s="24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4"/>
    </row>
    <row r="78" spans="1:28" s="2" customFormat="1" ht="20.100000000000001" customHeight="1" x14ac:dyDescent="0.3">
      <c r="A78" s="32" t="s">
        <v>1514</v>
      </c>
      <c r="B78" s="31" t="s">
        <v>1515</v>
      </c>
      <c r="C78" s="5" t="s">
        <v>391</v>
      </c>
      <c r="D78" s="10"/>
      <c r="E78" s="10"/>
      <c r="F78" s="9" t="s">
        <v>538</v>
      </c>
      <c r="G78" s="79" t="s">
        <v>1576</v>
      </c>
      <c r="H78" s="5" t="s">
        <v>159</v>
      </c>
      <c r="I78" s="58" t="s">
        <v>2083</v>
      </c>
      <c r="J78" s="6" t="s">
        <v>1514</v>
      </c>
      <c r="K78" s="56" t="s">
        <v>111</v>
      </c>
      <c r="L78" s="60">
        <v>2841</v>
      </c>
      <c r="M78" s="367"/>
      <c r="N78" s="7"/>
      <c r="O78" s="24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4"/>
    </row>
    <row r="79" spans="1:28" s="2" customFormat="1" ht="20.100000000000001" customHeight="1" x14ac:dyDescent="0.3">
      <c r="A79" s="32" t="s">
        <v>1514</v>
      </c>
      <c r="B79" s="31" t="s">
        <v>1515</v>
      </c>
      <c r="C79" s="5" t="s">
        <v>392</v>
      </c>
      <c r="D79" s="10"/>
      <c r="E79" s="10"/>
      <c r="F79" s="9" t="s">
        <v>537</v>
      </c>
      <c r="G79" s="79" t="s">
        <v>1577</v>
      </c>
      <c r="H79" s="5" t="s">
        <v>159</v>
      </c>
      <c r="I79" s="58" t="s">
        <v>2083</v>
      </c>
      <c r="J79" s="6" t="s">
        <v>1514</v>
      </c>
      <c r="K79" s="56" t="s">
        <v>111</v>
      </c>
      <c r="L79" s="60">
        <v>2842</v>
      </c>
      <c r="M79" s="367"/>
      <c r="N79" s="7"/>
      <c r="O79" s="24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4"/>
    </row>
    <row r="80" spans="1:28" s="2" customFormat="1" ht="20.100000000000001" customHeight="1" x14ac:dyDescent="0.3">
      <c r="A80" s="32" t="s">
        <v>1514</v>
      </c>
      <c r="B80" s="31" t="s">
        <v>1515</v>
      </c>
      <c r="C80" s="5" t="s">
        <v>393</v>
      </c>
      <c r="D80" s="10"/>
      <c r="E80" s="10"/>
      <c r="F80" s="9" t="s">
        <v>536</v>
      </c>
      <c r="G80" s="79" t="s">
        <v>1578</v>
      </c>
      <c r="H80" s="5" t="s">
        <v>159</v>
      </c>
      <c r="I80" s="58" t="s">
        <v>2083</v>
      </c>
      <c r="J80" s="6" t="s">
        <v>1514</v>
      </c>
      <c r="K80" s="56" t="s">
        <v>111</v>
      </c>
      <c r="L80" s="60">
        <v>2843</v>
      </c>
      <c r="M80" s="367"/>
      <c r="N80" s="7"/>
      <c r="O80" s="24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4"/>
    </row>
    <row r="81" spans="1:28" s="2" customFormat="1" ht="20.100000000000001" customHeight="1" x14ac:dyDescent="0.3">
      <c r="A81" s="32" t="s">
        <v>1514</v>
      </c>
      <c r="B81" s="31" t="s">
        <v>1515</v>
      </c>
      <c r="C81" s="5" t="s">
        <v>394</v>
      </c>
      <c r="D81" s="10"/>
      <c r="E81" s="10"/>
      <c r="F81" s="9" t="s">
        <v>535</v>
      </c>
      <c r="G81" s="79" t="s">
        <v>1579</v>
      </c>
      <c r="H81" s="5" t="s">
        <v>166</v>
      </c>
      <c r="I81" s="58" t="s">
        <v>2083</v>
      </c>
      <c r="J81" s="6" t="s">
        <v>1514</v>
      </c>
      <c r="K81" s="56" t="s">
        <v>111</v>
      </c>
      <c r="L81" s="60">
        <v>2844</v>
      </c>
      <c r="M81" s="367"/>
      <c r="N81" s="7"/>
      <c r="O81" s="24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4"/>
    </row>
    <row r="82" spans="1:28" s="2" customFormat="1" ht="20.100000000000001" customHeight="1" x14ac:dyDescent="0.3">
      <c r="A82" s="32" t="s">
        <v>1514</v>
      </c>
      <c r="B82" s="31" t="s">
        <v>1515</v>
      </c>
      <c r="C82" s="5" t="s">
        <v>395</v>
      </c>
      <c r="D82" s="10"/>
      <c r="E82" s="10"/>
      <c r="F82" s="9" t="s">
        <v>534</v>
      </c>
      <c r="G82" s="79" t="s">
        <v>1580</v>
      </c>
      <c r="H82" s="5" t="s">
        <v>166</v>
      </c>
      <c r="I82" s="58" t="s">
        <v>2083</v>
      </c>
      <c r="J82" s="6" t="s">
        <v>1514</v>
      </c>
      <c r="K82" s="56" t="s">
        <v>111</v>
      </c>
      <c r="L82" s="60">
        <v>2845</v>
      </c>
      <c r="M82" s="367"/>
      <c r="N82" s="7"/>
      <c r="O82" s="24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4"/>
    </row>
    <row r="83" spans="1:28" s="2" customFormat="1" ht="20.100000000000001" customHeight="1" x14ac:dyDescent="0.3">
      <c r="A83" s="32" t="s">
        <v>1514</v>
      </c>
      <c r="B83" s="31" t="s">
        <v>1515</v>
      </c>
      <c r="C83" s="5" t="s">
        <v>396</v>
      </c>
      <c r="D83" s="10"/>
      <c r="E83" s="10"/>
      <c r="F83" s="9" t="s">
        <v>533</v>
      </c>
      <c r="G83" s="79" t="s">
        <v>1581</v>
      </c>
      <c r="H83" s="5" t="s">
        <v>166</v>
      </c>
      <c r="I83" s="58" t="s">
        <v>2083</v>
      </c>
      <c r="J83" s="6" t="s">
        <v>1514</v>
      </c>
      <c r="K83" s="56" t="s">
        <v>111</v>
      </c>
      <c r="L83" s="60">
        <v>2846</v>
      </c>
      <c r="M83" s="367"/>
      <c r="N83" s="7"/>
      <c r="O83" s="24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4"/>
    </row>
    <row r="84" spans="1:28" s="2" customFormat="1" ht="20.100000000000001" customHeight="1" x14ac:dyDescent="0.3">
      <c r="A84" s="32" t="s">
        <v>1514</v>
      </c>
      <c r="B84" s="31" t="s">
        <v>1515</v>
      </c>
      <c r="C84" s="5" t="s">
        <v>397</v>
      </c>
      <c r="D84" s="10"/>
      <c r="E84" s="10"/>
      <c r="F84" s="9" t="s">
        <v>532</v>
      </c>
      <c r="G84" s="79" t="s">
        <v>1582</v>
      </c>
      <c r="H84" s="5" t="s">
        <v>166</v>
      </c>
      <c r="I84" s="58" t="s">
        <v>2083</v>
      </c>
      <c r="J84" s="6" t="s">
        <v>1514</v>
      </c>
      <c r="K84" s="56" t="s">
        <v>111</v>
      </c>
      <c r="L84" s="60">
        <v>2847</v>
      </c>
      <c r="M84" s="367"/>
      <c r="N84" s="7"/>
      <c r="O84" s="24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4"/>
    </row>
    <row r="85" spans="1:28" s="2" customFormat="1" ht="20.100000000000001" customHeight="1" x14ac:dyDescent="0.3">
      <c r="A85" s="32" t="s">
        <v>1514</v>
      </c>
      <c r="B85" s="31" t="s">
        <v>1515</v>
      </c>
      <c r="C85" s="5" t="s">
        <v>398</v>
      </c>
      <c r="D85" s="10"/>
      <c r="E85" s="10"/>
      <c r="F85" s="9" t="s">
        <v>531</v>
      </c>
      <c r="G85" s="79" t="s">
        <v>1583</v>
      </c>
      <c r="H85" s="5" t="s">
        <v>166</v>
      </c>
      <c r="I85" s="58" t="s">
        <v>2083</v>
      </c>
      <c r="J85" s="6" t="s">
        <v>1514</v>
      </c>
      <c r="K85" s="56" t="s">
        <v>111</v>
      </c>
      <c r="L85" s="60">
        <v>2848</v>
      </c>
      <c r="M85" s="367"/>
      <c r="N85" s="7"/>
      <c r="O85" s="24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4"/>
    </row>
    <row r="86" spans="1:28" s="2" customFormat="1" ht="20.100000000000001" customHeight="1" x14ac:dyDescent="0.3">
      <c r="A86" s="32" t="s">
        <v>1514</v>
      </c>
      <c r="B86" s="31" t="s">
        <v>1515</v>
      </c>
      <c r="C86" s="5" t="s">
        <v>9</v>
      </c>
      <c r="D86" s="10"/>
      <c r="E86" s="10"/>
      <c r="F86" s="9" t="s">
        <v>530</v>
      </c>
      <c r="G86" s="79" t="s">
        <v>1584</v>
      </c>
      <c r="H86" s="5" t="s">
        <v>404</v>
      </c>
      <c r="I86" s="58" t="s">
        <v>2083</v>
      </c>
      <c r="J86" s="6" t="s">
        <v>1514</v>
      </c>
      <c r="K86" s="56" t="s">
        <v>111</v>
      </c>
      <c r="L86" s="60">
        <v>2849</v>
      </c>
      <c r="M86" s="367"/>
      <c r="N86" s="7"/>
      <c r="O86" s="24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4"/>
    </row>
    <row r="87" spans="1:28" s="2" customFormat="1" ht="20.100000000000001" customHeight="1" x14ac:dyDescent="0.3">
      <c r="A87" s="32" t="s">
        <v>1514</v>
      </c>
      <c r="B87" s="31" t="s">
        <v>1515</v>
      </c>
      <c r="C87" s="5" t="s">
        <v>402</v>
      </c>
      <c r="D87" s="10"/>
      <c r="E87" s="10"/>
      <c r="F87" s="9" t="s">
        <v>529</v>
      </c>
      <c r="G87" s="79" t="s">
        <v>1585</v>
      </c>
      <c r="H87" s="5" t="s">
        <v>166</v>
      </c>
      <c r="I87" s="58" t="s">
        <v>2083</v>
      </c>
      <c r="J87" s="6" t="s">
        <v>1514</v>
      </c>
      <c r="K87" s="56" t="s">
        <v>111</v>
      </c>
      <c r="L87" s="60">
        <v>2850</v>
      </c>
      <c r="M87" s="367"/>
      <c r="N87" s="7"/>
      <c r="O87" s="24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4"/>
    </row>
    <row r="88" spans="1:28" s="2" customFormat="1" ht="20.100000000000001" customHeight="1" x14ac:dyDescent="0.3">
      <c r="A88" s="32" t="s">
        <v>1514</v>
      </c>
      <c r="B88" s="31" t="s">
        <v>1515</v>
      </c>
      <c r="C88" s="5" t="s">
        <v>7</v>
      </c>
      <c r="D88" s="10"/>
      <c r="E88" s="10"/>
      <c r="F88" s="9" t="s">
        <v>528</v>
      </c>
      <c r="G88" s="79" t="s">
        <v>1586</v>
      </c>
      <c r="H88" s="5" t="s">
        <v>166</v>
      </c>
      <c r="I88" s="58" t="s">
        <v>2083</v>
      </c>
      <c r="J88" s="6" t="s">
        <v>1514</v>
      </c>
      <c r="K88" s="56" t="s">
        <v>111</v>
      </c>
      <c r="L88" s="60">
        <v>2851</v>
      </c>
      <c r="M88" s="367"/>
      <c r="N88" s="7"/>
      <c r="O88" s="24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4"/>
    </row>
    <row r="89" spans="1:28" s="2" customFormat="1" ht="20.100000000000001" customHeight="1" x14ac:dyDescent="0.3">
      <c r="A89" s="32" t="s">
        <v>1514</v>
      </c>
      <c r="B89" s="31" t="s">
        <v>1515</v>
      </c>
      <c r="C89" s="5" t="s">
        <v>6</v>
      </c>
      <c r="D89" s="10"/>
      <c r="E89" s="10"/>
      <c r="F89" s="9" t="s">
        <v>527</v>
      </c>
      <c r="G89" s="79" t="s">
        <v>1587</v>
      </c>
      <c r="H89" s="5" t="s">
        <v>166</v>
      </c>
      <c r="I89" s="58" t="s">
        <v>2083</v>
      </c>
      <c r="J89" s="6" t="s">
        <v>1514</v>
      </c>
      <c r="K89" s="56" t="s">
        <v>111</v>
      </c>
      <c r="L89" s="60">
        <v>2852</v>
      </c>
      <c r="M89" s="367"/>
      <c r="N89" s="7"/>
      <c r="O89" s="24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4"/>
    </row>
    <row r="90" spans="1:28" s="2" customFormat="1" ht="20.100000000000001" customHeight="1" x14ac:dyDescent="0.3">
      <c r="A90" s="32" t="s">
        <v>1514</v>
      </c>
      <c r="B90" s="31" t="s">
        <v>1515</v>
      </c>
      <c r="C90" s="5" t="s">
        <v>163</v>
      </c>
      <c r="D90" s="10"/>
      <c r="E90" s="10"/>
      <c r="F90" s="9" t="s">
        <v>526</v>
      </c>
      <c r="G90" s="79" t="s">
        <v>1588</v>
      </c>
      <c r="H90" s="5" t="s">
        <v>166</v>
      </c>
      <c r="I90" s="58" t="s">
        <v>2083</v>
      </c>
      <c r="J90" s="6" t="s">
        <v>1514</v>
      </c>
      <c r="K90" s="56" t="s">
        <v>111</v>
      </c>
      <c r="L90" s="60">
        <v>2853</v>
      </c>
      <c r="M90" s="367"/>
      <c r="N90" s="7"/>
      <c r="O90" s="24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4"/>
    </row>
    <row r="91" spans="1:28" s="2" customFormat="1" ht="20.100000000000001" customHeight="1" x14ac:dyDescent="0.3">
      <c r="A91" s="32" t="s">
        <v>1514</v>
      </c>
      <c r="B91" s="31" t="s">
        <v>1515</v>
      </c>
      <c r="C91" s="5" t="s">
        <v>1</v>
      </c>
      <c r="D91" s="10"/>
      <c r="E91" s="10"/>
      <c r="F91" s="9" t="s">
        <v>525</v>
      </c>
      <c r="G91" s="79" t="s">
        <v>1589</v>
      </c>
      <c r="H91" s="5" t="s">
        <v>166</v>
      </c>
      <c r="I91" s="58" t="s">
        <v>2083</v>
      </c>
      <c r="J91" s="6" t="s">
        <v>1514</v>
      </c>
      <c r="K91" s="56" t="s">
        <v>111</v>
      </c>
      <c r="L91" s="60">
        <v>2854</v>
      </c>
      <c r="M91" s="367"/>
      <c r="N91" s="7"/>
      <c r="O91" s="24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4"/>
    </row>
    <row r="92" spans="1:28" s="2" customFormat="1" ht="20.100000000000001" customHeight="1" x14ac:dyDescent="0.3">
      <c r="A92" s="32" t="s">
        <v>1514</v>
      </c>
      <c r="B92" s="31" t="s">
        <v>1515</v>
      </c>
      <c r="C92" s="5" t="s">
        <v>401</v>
      </c>
      <c r="D92" s="10"/>
      <c r="E92" s="10"/>
      <c r="F92" s="9" t="s">
        <v>524</v>
      </c>
      <c r="G92" s="79" t="s">
        <v>1590</v>
      </c>
      <c r="H92" s="5" t="s">
        <v>405</v>
      </c>
      <c r="I92" s="58" t="s">
        <v>2083</v>
      </c>
      <c r="J92" s="6" t="s">
        <v>1514</v>
      </c>
      <c r="K92" s="56" t="s">
        <v>111</v>
      </c>
      <c r="L92" s="60">
        <v>2855</v>
      </c>
      <c r="M92" s="367"/>
      <c r="N92" s="7"/>
      <c r="O92" s="24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4"/>
    </row>
    <row r="93" spans="1:28" s="2" customFormat="1" ht="20.100000000000001" customHeight="1" x14ac:dyDescent="0.3">
      <c r="A93" s="32" t="s">
        <v>1514</v>
      </c>
      <c r="B93" s="31" t="s">
        <v>1515</v>
      </c>
      <c r="C93" s="5" t="s">
        <v>400</v>
      </c>
      <c r="D93" s="10"/>
      <c r="E93" s="10"/>
      <c r="F93" s="9" t="s">
        <v>523</v>
      </c>
      <c r="G93" s="79" t="s">
        <v>1591</v>
      </c>
      <c r="H93" s="5" t="s">
        <v>166</v>
      </c>
      <c r="I93" s="58" t="s">
        <v>2083</v>
      </c>
      <c r="J93" s="6" t="s">
        <v>1514</v>
      </c>
      <c r="K93" s="56" t="s">
        <v>111</v>
      </c>
      <c r="L93" s="60">
        <v>2856</v>
      </c>
      <c r="M93" s="367"/>
      <c r="N93" s="7"/>
      <c r="O93" s="24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4"/>
    </row>
    <row r="94" spans="1:28" s="2" customFormat="1" ht="20.100000000000001" customHeight="1" x14ac:dyDescent="0.3">
      <c r="A94" s="32" t="s">
        <v>1514</v>
      </c>
      <c r="B94" s="31" t="s">
        <v>1515</v>
      </c>
      <c r="C94" s="5" t="s">
        <v>200</v>
      </c>
      <c r="D94" s="10"/>
      <c r="E94" s="10"/>
      <c r="F94" s="9" t="s">
        <v>522</v>
      </c>
      <c r="G94" s="79" t="s">
        <v>1592</v>
      </c>
      <c r="H94" s="5" t="s">
        <v>166</v>
      </c>
      <c r="I94" s="58" t="s">
        <v>2083</v>
      </c>
      <c r="J94" s="6" t="s">
        <v>1514</v>
      </c>
      <c r="K94" s="56" t="s">
        <v>111</v>
      </c>
      <c r="L94" s="60">
        <v>2857</v>
      </c>
      <c r="M94" s="367"/>
      <c r="N94" s="7"/>
      <c r="O94" s="24"/>
      <c r="P94" s="13"/>
      <c r="Q94" s="27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4"/>
    </row>
    <row r="95" spans="1:28" s="2" customFormat="1" ht="20.100000000000001" customHeight="1" x14ac:dyDescent="0.3">
      <c r="A95" s="73" t="s">
        <v>1514</v>
      </c>
      <c r="B95" s="401" t="s">
        <v>1515</v>
      </c>
      <c r="C95" s="317" t="s">
        <v>305</v>
      </c>
      <c r="D95" s="318"/>
      <c r="E95" s="318"/>
      <c r="F95" s="319" t="s">
        <v>3676</v>
      </c>
      <c r="G95" s="320" t="s">
        <v>5168</v>
      </c>
      <c r="H95" s="317" t="s">
        <v>159</v>
      </c>
      <c r="I95" s="348" t="s">
        <v>2083</v>
      </c>
      <c r="J95" s="55" t="s">
        <v>1514</v>
      </c>
      <c r="K95" s="348" t="s">
        <v>111</v>
      </c>
      <c r="L95" s="389">
        <v>2858</v>
      </c>
      <c r="M95" s="371"/>
      <c r="N95" s="55"/>
      <c r="O95" s="24"/>
      <c r="P95" s="13"/>
      <c r="Q95" s="27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4"/>
    </row>
    <row r="96" spans="1:28" s="2" customFormat="1" ht="20.100000000000001" customHeight="1" x14ac:dyDescent="0.3">
      <c r="A96" s="73" t="s">
        <v>1514</v>
      </c>
      <c r="B96" s="401" t="s">
        <v>1515</v>
      </c>
      <c r="C96" s="317" t="s">
        <v>306</v>
      </c>
      <c r="D96" s="318"/>
      <c r="E96" s="318"/>
      <c r="F96" s="319" t="s">
        <v>3677</v>
      </c>
      <c r="G96" s="320" t="s">
        <v>5169</v>
      </c>
      <c r="H96" s="317" t="s">
        <v>159</v>
      </c>
      <c r="I96" s="348" t="s">
        <v>2083</v>
      </c>
      <c r="J96" s="55" t="s">
        <v>1514</v>
      </c>
      <c r="K96" s="348" t="s">
        <v>111</v>
      </c>
      <c r="L96" s="389">
        <v>2859</v>
      </c>
      <c r="M96" s="371"/>
      <c r="N96" s="55"/>
      <c r="O96" s="24"/>
      <c r="P96" s="13"/>
      <c r="Q96" s="27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4"/>
    </row>
    <row r="97" spans="1:28" s="2" customFormat="1" ht="20.100000000000001" customHeight="1" x14ac:dyDescent="0.3">
      <c r="A97" s="73" t="s">
        <v>1514</v>
      </c>
      <c r="B97" s="401" t="s">
        <v>1515</v>
      </c>
      <c r="C97" s="317" t="s">
        <v>20</v>
      </c>
      <c r="D97" s="318"/>
      <c r="E97" s="318"/>
      <c r="F97" s="319" t="s">
        <v>5002</v>
      </c>
      <c r="G97" s="320" t="s">
        <v>5170</v>
      </c>
      <c r="H97" s="317" t="s">
        <v>166</v>
      </c>
      <c r="I97" s="348" t="s">
        <v>2083</v>
      </c>
      <c r="J97" s="55" t="s">
        <v>1514</v>
      </c>
      <c r="K97" s="348" t="s">
        <v>111</v>
      </c>
      <c r="L97" s="389">
        <v>2860</v>
      </c>
      <c r="M97" s="371"/>
      <c r="N97" s="55"/>
      <c r="O97" s="24"/>
      <c r="P97" s="13"/>
      <c r="Q97" s="27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4"/>
    </row>
    <row r="98" spans="1:28" s="2" customFormat="1" ht="20.100000000000001" customHeight="1" x14ac:dyDescent="0.3">
      <c r="A98" s="73" t="s">
        <v>1514</v>
      </c>
      <c r="B98" s="401" t="s">
        <v>1515</v>
      </c>
      <c r="C98" s="317" t="s">
        <v>19</v>
      </c>
      <c r="D98" s="318"/>
      <c r="E98" s="318"/>
      <c r="F98" s="319" t="s">
        <v>5003</v>
      </c>
      <c r="G98" s="320" t="s">
        <v>5171</v>
      </c>
      <c r="H98" s="317" t="s">
        <v>166</v>
      </c>
      <c r="I98" s="348" t="s">
        <v>2083</v>
      </c>
      <c r="J98" s="55" t="s">
        <v>1514</v>
      </c>
      <c r="K98" s="348" t="s">
        <v>111</v>
      </c>
      <c r="L98" s="389">
        <v>2861</v>
      </c>
      <c r="M98" s="371"/>
      <c r="N98" s="55"/>
      <c r="O98" s="24"/>
      <c r="P98" s="13"/>
      <c r="Q98" s="27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4"/>
    </row>
    <row r="99" spans="1:28" s="2" customFormat="1" ht="20.100000000000001" customHeight="1" x14ac:dyDescent="0.3">
      <c r="A99" s="73" t="s">
        <v>1514</v>
      </c>
      <c r="B99" s="401" t="s">
        <v>1515</v>
      </c>
      <c r="C99" s="317" t="s">
        <v>18</v>
      </c>
      <c r="D99" s="318"/>
      <c r="E99" s="318"/>
      <c r="F99" s="319" t="s">
        <v>5004</v>
      </c>
      <c r="G99" s="320" t="s">
        <v>5172</v>
      </c>
      <c r="H99" s="317" t="s">
        <v>166</v>
      </c>
      <c r="I99" s="348" t="s">
        <v>2083</v>
      </c>
      <c r="J99" s="55" t="s">
        <v>1514</v>
      </c>
      <c r="K99" s="348" t="s">
        <v>111</v>
      </c>
      <c r="L99" s="389">
        <v>2862</v>
      </c>
      <c r="M99" s="371"/>
      <c r="N99" s="55"/>
      <c r="O99" s="24"/>
      <c r="P99" s="13"/>
      <c r="Q99" s="27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4"/>
    </row>
    <row r="100" spans="1:28" s="2" customFormat="1" ht="20.100000000000001" customHeight="1" x14ac:dyDescent="0.3">
      <c r="A100" s="73" t="s">
        <v>1514</v>
      </c>
      <c r="B100" s="401" t="s">
        <v>1515</v>
      </c>
      <c r="C100" s="317" t="s">
        <v>17</v>
      </c>
      <c r="D100" s="318"/>
      <c r="E100" s="318"/>
      <c r="F100" s="319" t="s">
        <v>5005</v>
      </c>
      <c r="G100" s="320" t="s">
        <v>5173</v>
      </c>
      <c r="H100" s="317" t="s">
        <v>166</v>
      </c>
      <c r="I100" s="348" t="s">
        <v>2083</v>
      </c>
      <c r="J100" s="55" t="s">
        <v>1514</v>
      </c>
      <c r="K100" s="348" t="s">
        <v>111</v>
      </c>
      <c r="L100" s="389">
        <v>2863</v>
      </c>
      <c r="M100" s="371"/>
      <c r="N100" s="55"/>
      <c r="O100" s="24"/>
      <c r="P100" s="13"/>
      <c r="Q100" s="27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4"/>
    </row>
    <row r="101" spans="1:28" s="2" customFormat="1" ht="20.100000000000001" customHeight="1" x14ac:dyDescent="0.3">
      <c r="A101" s="73" t="s">
        <v>1514</v>
      </c>
      <c r="B101" s="401" t="s">
        <v>1515</v>
      </c>
      <c r="C101" s="317" t="s">
        <v>16</v>
      </c>
      <c r="D101" s="318"/>
      <c r="E101" s="318"/>
      <c r="F101" s="319" t="s">
        <v>5006</v>
      </c>
      <c r="G101" s="320" t="s">
        <v>5174</v>
      </c>
      <c r="H101" s="317" t="s">
        <v>166</v>
      </c>
      <c r="I101" s="348" t="s">
        <v>2083</v>
      </c>
      <c r="J101" s="55" t="s">
        <v>1514</v>
      </c>
      <c r="K101" s="348" t="s">
        <v>111</v>
      </c>
      <c r="L101" s="389">
        <v>2864</v>
      </c>
      <c r="M101" s="371"/>
      <c r="N101" s="55"/>
      <c r="O101" s="24"/>
      <c r="P101" s="13"/>
      <c r="Q101" s="27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4"/>
    </row>
    <row r="102" spans="1:28" s="2" customFormat="1" ht="20.100000000000001" customHeight="1" x14ac:dyDescent="0.3">
      <c r="A102" s="73" t="s">
        <v>1514</v>
      </c>
      <c r="B102" s="401" t="s">
        <v>1515</v>
      </c>
      <c r="C102" s="317" t="s">
        <v>15</v>
      </c>
      <c r="D102" s="402"/>
      <c r="E102" s="402"/>
      <c r="F102" s="403" t="s">
        <v>5007</v>
      </c>
      <c r="G102" s="403" t="s">
        <v>5175</v>
      </c>
      <c r="H102" s="317" t="s">
        <v>166</v>
      </c>
      <c r="I102" s="348" t="s">
        <v>2083</v>
      </c>
      <c r="J102" s="55" t="s">
        <v>1514</v>
      </c>
      <c r="K102" s="348" t="s">
        <v>111</v>
      </c>
      <c r="L102" s="389">
        <v>2865</v>
      </c>
      <c r="M102" s="371"/>
      <c r="N102" s="55"/>
      <c r="O102" s="1"/>
      <c r="AB102" s="4"/>
    </row>
    <row r="103" spans="1:28" s="2" customFormat="1" ht="20.100000000000001" customHeight="1" x14ac:dyDescent="0.3">
      <c r="A103" s="73" t="s">
        <v>1514</v>
      </c>
      <c r="B103" s="401" t="s">
        <v>1515</v>
      </c>
      <c r="C103" s="317" t="s">
        <v>14</v>
      </c>
      <c r="D103" s="402"/>
      <c r="E103" s="402"/>
      <c r="F103" s="403" t="s">
        <v>5008</v>
      </c>
      <c r="G103" s="403" t="s">
        <v>5176</v>
      </c>
      <c r="H103" s="317" t="s">
        <v>166</v>
      </c>
      <c r="I103" s="348" t="s">
        <v>2083</v>
      </c>
      <c r="J103" s="55" t="s">
        <v>1514</v>
      </c>
      <c r="K103" s="348" t="s">
        <v>111</v>
      </c>
      <c r="L103" s="389">
        <v>2866</v>
      </c>
      <c r="M103" s="371"/>
      <c r="N103" s="55"/>
      <c r="O103" s="1"/>
      <c r="AB103" s="4"/>
    </row>
    <row r="104" spans="1:28" s="2" customFormat="1" ht="20.100000000000001" customHeight="1" x14ac:dyDescent="0.3">
      <c r="A104" s="311" t="s">
        <v>1514</v>
      </c>
      <c r="B104" s="312" t="s">
        <v>1515</v>
      </c>
      <c r="C104" s="269" t="s">
        <v>4896</v>
      </c>
      <c r="D104" s="291"/>
      <c r="E104" s="291"/>
      <c r="F104" s="300" t="s">
        <v>5009</v>
      </c>
      <c r="G104" s="300" t="s">
        <v>5177</v>
      </c>
      <c r="H104" s="269" t="s">
        <v>166</v>
      </c>
      <c r="I104" s="274" t="s">
        <v>2083</v>
      </c>
      <c r="J104" s="271" t="s">
        <v>1514</v>
      </c>
      <c r="K104" s="274" t="s">
        <v>111</v>
      </c>
      <c r="L104" s="297">
        <v>2867</v>
      </c>
      <c r="M104" s="191"/>
      <c r="N104" s="271"/>
      <c r="O104" s="1"/>
      <c r="AB104" s="4"/>
    </row>
    <row r="105" spans="1:28" s="2" customFormat="1" ht="20.100000000000001" customHeight="1" x14ac:dyDescent="0.3">
      <c r="A105" s="311" t="s">
        <v>1514</v>
      </c>
      <c r="B105" s="312" t="s">
        <v>1515</v>
      </c>
      <c r="C105" s="269" t="s">
        <v>4896</v>
      </c>
      <c r="D105" s="291"/>
      <c r="E105" s="291"/>
      <c r="F105" s="300" t="s">
        <v>5010</v>
      </c>
      <c r="G105" s="300" t="s">
        <v>5178</v>
      </c>
      <c r="H105" s="269" t="s">
        <v>166</v>
      </c>
      <c r="I105" s="274" t="s">
        <v>2083</v>
      </c>
      <c r="J105" s="271" t="s">
        <v>1514</v>
      </c>
      <c r="K105" s="274" t="s">
        <v>111</v>
      </c>
      <c r="L105" s="297">
        <v>2868</v>
      </c>
      <c r="M105" s="191"/>
      <c r="N105" s="271"/>
      <c r="O105" s="1"/>
      <c r="AB105" s="4"/>
    </row>
    <row r="106" spans="1:28" s="2" customFormat="1" ht="20.100000000000001" customHeight="1" x14ac:dyDescent="0.3">
      <c r="A106" s="311" t="s">
        <v>1514</v>
      </c>
      <c r="B106" s="312" t="s">
        <v>1515</v>
      </c>
      <c r="C106" s="269" t="s">
        <v>4896</v>
      </c>
      <c r="D106" s="291"/>
      <c r="E106" s="291"/>
      <c r="F106" s="300" t="s">
        <v>5011</v>
      </c>
      <c r="G106" s="300" t="s">
        <v>5179</v>
      </c>
      <c r="H106" s="269" t="s">
        <v>166</v>
      </c>
      <c r="I106" s="274" t="s">
        <v>2083</v>
      </c>
      <c r="J106" s="271" t="s">
        <v>1514</v>
      </c>
      <c r="K106" s="274" t="s">
        <v>111</v>
      </c>
      <c r="L106" s="297">
        <v>2869</v>
      </c>
      <c r="M106" s="191"/>
      <c r="N106" s="271"/>
      <c r="O106" s="1"/>
      <c r="AB106" s="4"/>
    </row>
    <row r="107" spans="1:28" s="2" customFormat="1" ht="20.100000000000001" customHeight="1" x14ac:dyDescent="0.3">
      <c r="A107" s="311" t="s">
        <v>1514</v>
      </c>
      <c r="B107" s="312" t="s">
        <v>1515</v>
      </c>
      <c r="C107" s="269" t="s">
        <v>4896</v>
      </c>
      <c r="D107" s="291"/>
      <c r="E107" s="291"/>
      <c r="F107" s="300" t="s">
        <v>5012</v>
      </c>
      <c r="G107" s="300" t="s">
        <v>5180</v>
      </c>
      <c r="H107" s="269" t="s">
        <v>166</v>
      </c>
      <c r="I107" s="274" t="s">
        <v>2083</v>
      </c>
      <c r="J107" s="271" t="s">
        <v>1514</v>
      </c>
      <c r="K107" s="274" t="s">
        <v>111</v>
      </c>
      <c r="L107" s="297">
        <v>2870</v>
      </c>
      <c r="M107" s="191"/>
      <c r="N107" s="271"/>
      <c r="O107" s="1"/>
      <c r="AB107" s="4"/>
    </row>
    <row r="108" spans="1:28" s="2" customFormat="1" ht="20.100000000000001" customHeight="1" x14ac:dyDescent="0.3">
      <c r="A108" s="311" t="s">
        <v>1514</v>
      </c>
      <c r="B108" s="312" t="s">
        <v>1515</v>
      </c>
      <c r="C108" s="269" t="s">
        <v>4896</v>
      </c>
      <c r="D108" s="291"/>
      <c r="E108" s="291"/>
      <c r="F108" s="300" t="s">
        <v>5013</v>
      </c>
      <c r="G108" s="300" t="s">
        <v>5181</v>
      </c>
      <c r="H108" s="269" t="s">
        <v>166</v>
      </c>
      <c r="I108" s="274" t="s">
        <v>2083</v>
      </c>
      <c r="J108" s="271" t="s">
        <v>1514</v>
      </c>
      <c r="K108" s="274" t="s">
        <v>111</v>
      </c>
      <c r="L108" s="297">
        <v>2871</v>
      </c>
      <c r="M108" s="191"/>
      <c r="N108" s="271"/>
      <c r="O108" s="1"/>
      <c r="AB108" s="4"/>
    </row>
    <row r="109" spans="1:28" s="2" customForma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/>
      <c r="N109" s="3"/>
      <c r="O109" s="1"/>
      <c r="AB109" s="4"/>
    </row>
    <row r="110" spans="1:28" s="2" customForma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/>
      <c r="N110" s="3"/>
      <c r="O110" s="1"/>
      <c r="AB110" s="4"/>
    </row>
    <row r="111" spans="1:28" s="2" customForma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/>
      <c r="N111" s="3"/>
      <c r="O111" s="1"/>
      <c r="AB111" s="4"/>
    </row>
    <row r="112" spans="1:28" s="2" customForma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/>
      <c r="N112" s="3"/>
      <c r="O112" s="1"/>
      <c r="AB112" s="4"/>
    </row>
  </sheetData>
  <sheetProtection selectLockedCells="1" selectUnlockedCells="1"/>
  <mergeCells count="29">
    <mergeCell ref="L11:N11"/>
    <mergeCell ref="A1:B4"/>
    <mergeCell ref="C1:J1"/>
    <mergeCell ref="K1:N2"/>
    <mergeCell ref="C2:J2"/>
    <mergeCell ref="I3:N3"/>
    <mergeCell ref="C3:F3"/>
    <mergeCell ref="G3:H3"/>
    <mergeCell ref="U3:AA3"/>
    <mergeCell ref="C4:G4"/>
    <mergeCell ref="I4:N4"/>
    <mergeCell ref="A6:N6"/>
    <mergeCell ref="L10:N10"/>
    <mergeCell ref="A50:N50"/>
    <mergeCell ref="A58:N58"/>
    <mergeCell ref="L12:N12"/>
    <mergeCell ref="L13:N13"/>
    <mergeCell ref="A17:N17"/>
    <mergeCell ref="J29:N29"/>
    <mergeCell ref="A33:N33"/>
    <mergeCell ref="A34:N34"/>
    <mergeCell ref="M37:N37"/>
    <mergeCell ref="M46:N46"/>
    <mergeCell ref="M47:N47"/>
    <mergeCell ref="M48:N48"/>
    <mergeCell ref="M49:N49"/>
    <mergeCell ref="M53:N53"/>
    <mergeCell ref="M55:N55"/>
    <mergeCell ref="M40:N40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6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B661-749D-44BB-BD7D-D501CC052AD9}">
  <sheetPr>
    <pageSetUpPr fitToPage="1"/>
  </sheetPr>
  <dimension ref="A1:AT122"/>
  <sheetViews>
    <sheetView view="pageBreakPreview" zoomScale="85" zoomScaleNormal="75" zoomScaleSheetLayoutView="85" workbookViewId="0">
      <pane ySplit="5" topLeftCell="A27" activePane="bottomLeft" state="frozen"/>
      <selection activeCell="A15" sqref="A15:J15"/>
      <selection pane="bottomLeft" activeCell="M42" sqref="M42:N42"/>
    </sheetView>
  </sheetViews>
  <sheetFormatPr defaultRowHeight="14.4" x14ac:dyDescent="0.3"/>
  <cols>
    <col min="1" max="1" width="5.109375" style="1" bestFit="1" customWidth="1"/>
    <col min="2" max="2" width="8.109375" style="1" bestFit="1" customWidth="1"/>
    <col min="3" max="3" width="61" style="1" bestFit="1" customWidth="1"/>
    <col min="4" max="4" width="8.21875" style="1" bestFit="1" customWidth="1"/>
    <col min="5" max="5" width="6.6640625" style="1" bestFit="1" customWidth="1"/>
    <col min="6" max="6" width="36" style="1" bestFit="1" customWidth="1"/>
    <col min="7" max="7" width="50.33203125" style="1" bestFit="1" customWidth="1"/>
    <col min="8" max="8" width="23.44140625" style="1" bestFit="1" customWidth="1"/>
    <col min="9" max="9" width="14.5546875" style="1" bestFit="1" customWidth="1"/>
    <col min="10" max="10" width="8.21875" style="1" bestFit="1" customWidth="1"/>
    <col min="11" max="11" width="11.21875" style="1" bestFit="1" customWidth="1"/>
    <col min="12" max="12" width="10.33203125" style="1" bestFit="1" customWidth="1"/>
    <col min="13" max="14" width="3.5546875" style="3" bestFit="1" customWidth="1"/>
    <col min="15" max="15" width="71.6640625" style="1" bestFit="1" customWidth="1"/>
    <col min="16" max="16" width="36.44140625" style="2" bestFit="1" customWidth="1"/>
    <col min="17" max="17" width="13.33203125" style="2" customWidth="1"/>
    <col min="18" max="18" width="15" style="2" customWidth="1"/>
    <col min="19" max="19" width="31.44140625" style="2" bestFit="1" customWidth="1"/>
    <col min="20" max="20" width="52.109375" style="2" customWidth="1"/>
    <col min="21" max="21" width="14.5546875" style="2" customWidth="1"/>
    <col min="22" max="22" width="16.5546875" style="2" customWidth="1"/>
    <col min="23" max="23" width="10.44140625" style="2" customWidth="1"/>
    <col min="24" max="24" width="10.88671875" style="2" customWidth="1"/>
    <col min="25" max="25" width="7.88671875" style="2" customWidth="1"/>
    <col min="26" max="26" width="4.5546875" style="2" customWidth="1"/>
    <col min="27" max="46" width="8.88671875" style="2"/>
    <col min="47" max="16384" width="8.88671875" style="1"/>
  </cols>
  <sheetData>
    <row r="1" spans="1:28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411</v>
      </c>
      <c r="L1" s="465"/>
      <c r="M1" s="465"/>
      <c r="N1" s="465"/>
    </row>
    <row r="2" spans="1:28" ht="31.8" customHeight="1" x14ac:dyDescent="0.3">
      <c r="A2" s="458"/>
      <c r="B2" s="459"/>
      <c r="C2" s="466" t="s">
        <v>3562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8" ht="28.8" customHeight="1" x14ac:dyDescent="0.25">
      <c r="A3" s="458"/>
      <c r="B3" s="459"/>
      <c r="C3" s="469" t="s">
        <v>4839</v>
      </c>
      <c r="D3" s="469"/>
      <c r="E3" s="469"/>
      <c r="F3" s="469"/>
      <c r="G3" s="470" t="str">
        <f>Capa!G87</f>
        <v>IP:10.39.13.35</v>
      </c>
      <c r="H3" s="471"/>
      <c r="I3" s="468" t="s">
        <v>63</v>
      </c>
      <c r="J3" s="468"/>
      <c r="K3" s="468"/>
      <c r="L3" s="468"/>
      <c r="M3" s="468"/>
      <c r="N3" s="468"/>
      <c r="O3" s="20"/>
      <c r="P3" s="13"/>
      <c r="Q3" s="13"/>
      <c r="R3" s="13"/>
      <c r="S3" s="13"/>
      <c r="T3" s="13"/>
      <c r="U3" s="449"/>
      <c r="V3" s="449"/>
      <c r="W3" s="449"/>
      <c r="X3" s="449"/>
      <c r="Y3" s="449"/>
      <c r="Z3" s="449"/>
      <c r="AA3" s="449"/>
    </row>
    <row r="4" spans="1:28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8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21"/>
      <c r="P5" s="13"/>
      <c r="Q5" s="13"/>
      <c r="R5" s="13"/>
      <c r="S5" s="22"/>
      <c r="T5" s="13"/>
      <c r="U5" s="13"/>
      <c r="V5" s="13"/>
      <c r="W5" s="13"/>
      <c r="X5" s="13"/>
      <c r="Y5" s="13"/>
      <c r="Z5" s="13"/>
      <c r="AA5" s="13"/>
      <c r="AB5" s="4"/>
    </row>
    <row r="6" spans="1:28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2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4"/>
    </row>
    <row r="7" spans="1:28" ht="20.100000000000001" customHeight="1" x14ac:dyDescent="0.3">
      <c r="A7" s="32" t="s">
        <v>2134</v>
      </c>
      <c r="B7" s="31" t="s">
        <v>3678</v>
      </c>
      <c r="C7" s="5" t="s">
        <v>46</v>
      </c>
      <c r="D7" s="10" t="s">
        <v>551</v>
      </c>
      <c r="E7" s="10"/>
      <c r="F7" s="9" t="s">
        <v>425</v>
      </c>
      <c r="G7" s="9" t="s">
        <v>3679</v>
      </c>
      <c r="H7" s="5"/>
      <c r="I7" s="56" t="s">
        <v>1920</v>
      </c>
      <c r="J7" s="6" t="s">
        <v>2134</v>
      </c>
      <c r="K7" s="56" t="s">
        <v>111</v>
      </c>
      <c r="L7" s="132">
        <v>2900</v>
      </c>
      <c r="M7" s="367"/>
      <c r="N7" s="6"/>
      <c r="O7" s="2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4"/>
    </row>
    <row r="8" spans="1:28" ht="20.100000000000001" customHeight="1" x14ac:dyDescent="0.3">
      <c r="A8" s="32" t="s">
        <v>2134</v>
      </c>
      <c r="B8" s="31" t="s">
        <v>3678</v>
      </c>
      <c r="C8" s="5" t="s">
        <v>45</v>
      </c>
      <c r="D8" s="10" t="s">
        <v>552</v>
      </c>
      <c r="E8" s="10"/>
      <c r="F8" s="9" t="s">
        <v>426</v>
      </c>
      <c r="G8" s="9" t="s">
        <v>3680</v>
      </c>
      <c r="H8" s="5"/>
      <c r="I8" s="56" t="s">
        <v>1920</v>
      </c>
      <c r="J8" s="6" t="s">
        <v>2134</v>
      </c>
      <c r="K8" s="56" t="s">
        <v>111</v>
      </c>
      <c r="L8" s="132">
        <v>2901</v>
      </c>
      <c r="M8" s="367"/>
      <c r="N8" s="6"/>
      <c r="O8" s="24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4"/>
    </row>
    <row r="9" spans="1:28" ht="20.100000000000001" customHeight="1" x14ac:dyDescent="0.3">
      <c r="A9" s="32" t="s">
        <v>2134</v>
      </c>
      <c r="B9" s="31" t="s">
        <v>3678</v>
      </c>
      <c r="C9" s="5" t="s">
        <v>44</v>
      </c>
      <c r="D9" s="10" t="s">
        <v>553</v>
      </c>
      <c r="E9" s="10"/>
      <c r="F9" s="9" t="s">
        <v>427</v>
      </c>
      <c r="G9" s="9" t="s">
        <v>3681</v>
      </c>
      <c r="H9" s="5"/>
      <c r="I9" s="56" t="s">
        <v>1920</v>
      </c>
      <c r="J9" s="6" t="s">
        <v>2134</v>
      </c>
      <c r="K9" s="56" t="s">
        <v>111</v>
      </c>
      <c r="L9" s="132">
        <v>2902</v>
      </c>
      <c r="M9" s="367"/>
      <c r="N9" s="6"/>
      <c r="O9" s="2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4"/>
    </row>
    <row r="10" spans="1:28" ht="20.100000000000001" customHeight="1" x14ac:dyDescent="0.3">
      <c r="A10" s="93" t="s">
        <v>2134</v>
      </c>
      <c r="B10" s="94" t="s">
        <v>3678</v>
      </c>
      <c r="C10" s="95" t="s">
        <v>359</v>
      </c>
      <c r="D10" s="96"/>
      <c r="E10" s="96"/>
      <c r="F10" s="97" t="s">
        <v>421</v>
      </c>
      <c r="G10" s="97" t="s">
        <v>3682</v>
      </c>
      <c r="H10" s="95"/>
      <c r="I10" s="98" t="s">
        <v>1920</v>
      </c>
      <c r="J10" s="99" t="s">
        <v>2134</v>
      </c>
      <c r="K10" s="98" t="s">
        <v>111</v>
      </c>
      <c r="L10" s="508" t="s">
        <v>1032</v>
      </c>
      <c r="M10" s="509"/>
      <c r="N10" s="510"/>
      <c r="O10" s="2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"/>
    </row>
    <row r="11" spans="1:28" ht="20.100000000000001" customHeight="1" x14ac:dyDescent="0.3">
      <c r="A11" s="93" t="s">
        <v>2134</v>
      </c>
      <c r="B11" s="94" t="s">
        <v>3678</v>
      </c>
      <c r="C11" s="95" t="s">
        <v>360</v>
      </c>
      <c r="D11" s="96"/>
      <c r="E11" s="96"/>
      <c r="F11" s="97" t="s">
        <v>422</v>
      </c>
      <c r="G11" s="97" t="s">
        <v>3683</v>
      </c>
      <c r="H11" s="95"/>
      <c r="I11" s="98" t="s">
        <v>1920</v>
      </c>
      <c r="J11" s="99" t="s">
        <v>2134</v>
      </c>
      <c r="K11" s="98" t="s">
        <v>111</v>
      </c>
      <c r="L11" s="508" t="s">
        <v>1032</v>
      </c>
      <c r="M11" s="509"/>
      <c r="N11" s="510"/>
      <c r="O11" s="2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4"/>
    </row>
    <row r="12" spans="1:28" ht="20.100000000000001" customHeight="1" x14ac:dyDescent="0.3">
      <c r="A12" s="93" t="s">
        <v>2134</v>
      </c>
      <c r="B12" s="94" t="s">
        <v>3678</v>
      </c>
      <c r="C12" s="95" t="s">
        <v>361</v>
      </c>
      <c r="D12" s="96"/>
      <c r="E12" s="96"/>
      <c r="F12" s="97" t="s">
        <v>423</v>
      </c>
      <c r="G12" s="97" t="s">
        <v>3684</v>
      </c>
      <c r="H12" s="95"/>
      <c r="I12" s="98" t="s">
        <v>1920</v>
      </c>
      <c r="J12" s="99" t="s">
        <v>2134</v>
      </c>
      <c r="K12" s="98" t="s">
        <v>111</v>
      </c>
      <c r="L12" s="508" t="s">
        <v>1032</v>
      </c>
      <c r="M12" s="509"/>
      <c r="N12" s="510"/>
      <c r="O12" s="2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"/>
    </row>
    <row r="13" spans="1:28" ht="20.100000000000001" customHeight="1" x14ac:dyDescent="0.3">
      <c r="A13" s="93" t="s">
        <v>2134</v>
      </c>
      <c r="B13" s="94" t="s">
        <v>3678</v>
      </c>
      <c r="C13" s="95" t="s">
        <v>379</v>
      </c>
      <c r="D13" s="96"/>
      <c r="E13" s="96"/>
      <c r="F13" s="97" t="s">
        <v>424</v>
      </c>
      <c r="G13" s="97" t="s">
        <v>3685</v>
      </c>
      <c r="H13" s="95"/>
      <c r="I13" s="98" t="s">
        <v>1920</v>
      </c>
      <c r="J13" s="99" t="s">
        <v>2134</v>
      </c>
      <c r="K13" s="98" t="s">
        <v>111</v>
      </c>
      <c r="L13" s="508" t="s">
        <v>1032</v>
      </c>
      <c r="M13" s="509"/>
      <c r="N13" s="510"/>
      <c r="O13" s="2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4"/>
    </row>
    <row r="14" spans="1:28" ht="20.100000000000001" customHeight="1" x14ac:dyDescent="0.3">
      <c r="A14" s="32" t="s">
        <v>2134</v>
      </c>
      <c r="B14" s="31" t="s">
        <v>1740</v>
      </c>
      <c r="C14" s="5" t="s">
        <v>3796</v>
      </c>
      <c r="D14" s="10" t="s">
        <v>413</v>
      </c>
      <c r="E14" s="10"/>
      <c r="F14" s="9" t="s">
        <v>118</v>
      </c>
      <c r="G14" s="79" t="s">
        <v>3686</v>
      </c>
      <c r="H14" s="5"/>
      <c r="I14" s="56" t="s">
        <v>1920</v>
      </c>
      <c r="J14" s="6" t="s">
        <v>2134</v>
      </c>
      <c r="K14" s="56" t="s">
        <v>111</v>
      </c>
      <c r="L14" s="132">
        <v>2903</v>
      </c>
      <c r="M14" s="367"/>
      <c r="N14" s="6"/>
      <c r="O14" s="2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4"/>
    </row>
    <row r="15" spans="1:28" s="2" customFormat="1" ht="20.100000000000001" customHeight="1" x14ac:dyDescent="0.3">
      <c r="A15" s="32" t="s">
        <v>2134</v>
      </c>
      <c r="B15" s="31" t="s">
        <v>3678</v>
      </c>
      <c r="C15" s="5" t="s">
        <v>38</v>
      </c>
      <c r="D15" s="10"/>
      <c r="E15" s="10"/>
      <c r="F15" s="9" t="s">
        <v>126</v>
      </c>
      <c r="G15" s="79" t="s">
        <v>3687</v>
      </c>
      <c r="H15" s="5"/>
      <c r="I15" s="56" t="s">
        <v>1920</v>
      </c>
      <c r="J15" s="6" t="s">
        <v>2134</v>
      </c>
      <c r="K15" s="56" t="s">
        <v>111</v>
      </c>
      <c r="L15" s="132">
        <v>2904</v>
      </c>
      <c r="M15" s="367"/>
      <c r="N15" s="6"/>
      <c r="O15" s="2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4"/>
    </row>
    <row r="16" spans="1:28" s="2" customFormat="1" ht="20.100000000000001" customHeight="1" x14ac:dyDescent="0.3">
      <c r="A16" s="32" t="s">
        <v>2134</v>
      </c>
      <c r="B16" s="31" t="s">
        <v>3678</v>
      </c>
      <c r="C16" s="5" t="s">
        <v>37</v>
      </c>
      <c r="D16" s="10"/>
      <c r="E16" s="10"/>
      <c r="F16" s="9" t="s">
        <v>128</v>
      </c>
      <c r="G16" s="79" t="s">
        <v>3688</v>
      </c>
      <c r="H16" s="5"/>
      <c r="I16" s="56" t="s">
        <v>1920</v>
      </c>
      <c r="J16" s="6" t="s">
        <v>2134</v>
      </c>
      <c r="K16" s="56" t="s">
        <v>111</v>
      </c>
      <c r="L16" s="132">
        <v>2905</v>
      </c>
      <c r="M16" s="367"/>
      <c r="N16" s="6"/>
      <c r="O16" s="2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4"/>
    </row>
    <row r="17" spans="1:28" s="2" customFormat="1" ht="20.100000000000001" customHeight="1" x14ac:dyDescent="0.25">
      <c r="A17" s="443" t="s">
        <v>59</v>
      </c>
      <c r="B17" s="444"/>
      <c r="C17" s="444"/>
      <c r="D17" s="444"/>
      <c r="E17" s="444"/>
      <c r="F17" s="444"/>
      <c r="G17" s="444"/>
      <c r="H17" s="444"/>
      <c r="I17" s="444"/>
      <c r="J17" s="444"/>
      <c r="K17" s="444"/>
      <c r="L17" s="444"/>
      <c r="M17" s="444"/>
      <c r="N17" s="445"/>
      <c r="O17" s="23"/>
      <c r="P17" s="23"/>
      <c r="Q17" s="23"/>
      <c r="R17" s="23"/>
      <c r="S17" s="23"/>
      <c r="T17" s="23"/>
      <c r="U17" s="13"/>
      <c r="V17" s="13"/>
      <c r="W17" s="13"/>
      <c r="X17" s="13"/>
      <c r="Y17" s="13"/>
      <c r="Z17" s="13"/>
      <c r="AA17" s="13"/>
      <c r="AB17" s="4"/>
    </row>
    <row r="18" spans="1:28" s="2" customFormat="1" ht="20.100000000000001" customHeight="1" x14ac:dyDescent="0.3">
      <c r="A18" s="32" t="s">
        <v>2134</v>
      </c>
      <c r="B18" s="31" t="s">
        <v>3678</v>
      </c>
      <c r="C18" s="44" t="s">
        <v>3761</v>
      </c>
      <c r="D18" s="10"/>
      <c r="E18" s="10" t="s">
        <v>74</v>
      </c>
      <c r="F18" s="9" t="s">
        <v>431</v>
      </c>
      <c r="G18" s="79" t="s">
        <v>3689</v>
      </c>
      <c r="H18" s="6" t="s">
        <v>470</v>
      </c>
      <c r="I18" s="56" t="s">
        <v>2082</v>
      </c>
      <c r="J18" s="6" t="s">
        <v>2134</v>
      </c>
      <c r="K18" s="56" t="s">
        <v>160</v>
      </c>
      <c r="L18" s="132">
        <v>2900</v>
      </c>
      <c r="M18" s="367"/>
      <c r="N18" s="6"/>
      <c r="O18" s="2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4"/>
    </row>
    <row r="19" spans="1:28" s="2" customFormat="1" ht="20.100000000000001" customHeight="1" x14ac:dyDescent="0.3">
      <c r="A19" s="32" t="s">
        <v>2134</v>
      </c>
      <c r="B19" s="33" t="s">
        <v>3678</v>
      </c>
      <c r="C19" s="50" t="s">
        <v>500</v>
      </c>
      <c r="D19" s="63"/>
      <c r="E19" s="45"/>
      <c r="F19" s="377" t="s">
        <v>4975</v>
      </c>
      <c r="G19" s="80" t="s">
        <v>3690</v>
      </c>
      <c r="H19" s="47" t="s">
        <v>469</v>
      </c>
      <c r="I19" s="56" t="s">
        <v>2082</v>
      </c>
      <c r="J19" s="47" t="s">
        <v>2134</v>
      </c>
      <c r="K19" s="64" t="s">
        <v>160</v>
      </c>
      <c r="L19" s="132">
        <v>2901</v>
      </c>
      <c r="M19" s="370"/>
      <c r="N19" s="47"/>
      <c r="O19" s="2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4"/>
    </row>
    <row r="20" spans="1:28" s="2" customFormat="1" ht="20.100000000000001" customHeight="1" x14ac:dyDescent="0.3">
      <c r="A20" s="32" t="s">
        <v>2134</v>
      </c>
      <c r="B20" s="33" t="s">
        <v>3678</v>
      </c>
      <c r="C20" s="50" t="s">
        <v>377</v>
      </c>
      <c r="D20" s="51"/>
      <c r="E20" s="51"/>
      <c r="F20" s="319" t="s">
        <v>4976</v>
      </c>
      <c r="G20" s="80" t="s">
        <v>3691</v>
      </c>
      <c r="H20" s="47" t="s">
        <v>469</v>
      </c>
      <c r="I20" s="56" t="s">
        <v>2082</v>
      </c>
      <c r="J20" s="47" t="s">
        <v>2134</v>
      </c>
      <c r="K20" s="64" t="s">
        <v>160</v>
      </c>
      <c r="L20" s="132">
        <v>2902</v>
      </c>
      <c r="M20" s="371"/>
      <c r="N20" s="53"/>
      <c r="O20" s="2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4"/>
    </row>
    <row r="21" spans="1:28" s="2" customFormat="1" ht="20.100000000000001" customHeight="1" x14ac:dyDescent="0.3">
      <c r="A21" s="32" t="s">
        <v>2134</v>
      </c>
      <c r="B21" s="33" t="s">
        <v>3678</v>
      </c>
      <c r="C21" s="50" t="s">
        <v>471</v>
      </c>
      <c r="D21" s="51"/>
      <c r="E21" s="51"/>
      <c r="F21" s="319" t="s">
        <v>4977</v>
      </c>
      <c r="G21" s="80" t="s">
        <v>3692</v>
      </c>
      <c r="H21" s="47" t="s">
        <v>469</v>
      </c>
      <c r="I21" s="56" t="s">
        <v>2082</v>
      </c>
      <c r="J21" s="47" t="s">
        <v>2134</v>
      </c>
      <c r="K21" s="64" t="s">
        <v>160</v>
      </c>
      <c r="L21" s="132">
        <v>2903</v>
      </c>
      <c r="M21" s="371"/>
      <c r="N21" s="53"/>
      <c r="O21" s="2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4"/>
    </row>
    <row r="22" spans="1:28" s="2" customFormat="1" ht="20.100000000000001" customHeight="1" x14ac:dyDescent="0.3">
      <c r="A22" s="32" t="s">
        <v>2134</v>
      </c>
      <c r="B22" s="33" t="s">
        <v>3678</v>
      </c>
      <c r="C22" s="50" t="s">
        <v>380</v>
      </c>
      <c r="D22" s="51"/>
      <c r="E22" s="51"/>
      <c r="F22" s="319" t="s">
        <v>5183</v>
      </c>
      <c r="G22" s="81" t="s">
        <v>3693</v>
      </c>
      <c r="H22" s="47" t="s">
        <v>469</v>
      </c>
      <c r="I22" s="66" t="s">
        <v>2709</v>
      </c>
      <c r="J22" s="47" t="s">
        <v>2134</v>
      </c>
      <c r="K22" s="64" t="s">
        <v>160</v>
      </c>
      <c r="L22" s="132">
        <v>2904</v>
      </c>
      <c r="M22" s="371"/>
      <c r="N22" s="53"/>
      <c r="O22" s="24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4"/>
    </row>
    <row r="23" spans="1:28" s="2" customFormat="1" ht="20.100000000000001" customHeight="1" x14ac:dyDescent="0.3">
      <c r="A23" s="32" t="s">
        <v>2134</v>
      </c>
      <c r="B23" s="33" t="s">
        <v>3678</v>
      </c>
      <c r="C23" s="50" t="s">
        <v>381</v>
      </c>
      <c r="D23" s="51"/>
      <c r="E23" s="51"/>
      <c r="F23" s="319" t="s">
        <v>5184</v>
      </c>
      <c r="G23" s="81" t="s">
        <v>3694</v>
      </c>
      <c r="H23" s="47" t="s">
        <v>469</v>
      </c>
      <c r="I23" s="66" t="s">
        <v>2709</v>
      </c>
      <c r="J23" s="47" t="s">
        <v>2134</v>
      </c>
      <c r="K23" s="64" t="s">
        <v>160</v>
      </c>
      <c r="L23" s="132">
        <v>2905</v>
      </c>
      <c r="M23" s="371"/>
      <c r="N23" s="53"/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</row>
    <row r="24" spans="1:28" s="2" customFormat="1" ht="20.100000000000001" customHeight="1" x14ac:dyDescent="0.3">
      <c r="A24" s="32" t="s">
        <v>2134</v>
      </c>
      <c r="B24" s="33" t="s">
        <v>3678</v>
      </c>
      <c r="C24" s="50" t="s">
        <v>382</v>
      </c>
      <c r="D24" s="51"/>
      <c r="E24" s="51"/>
      <c r="F24" s="319" t="s">
        <v>5185</v>
      </c>
      <c r="G24" s="81" t="s">
        <v>3695</v>
      </c>
      <c r="H24" s="47" t="s">
        <v>469</v>
      </c>
      <c r="I24" s="66" t="s">
        <v>2709</v>
      </c>
      <c r="J24" s="47" t="s">
        <v>2134</v>
      </c>
      <c r="K24" s="64" t="s">
        <v>160</v>
      </c>
      <c r="L24" s="132">
        <v>2906</v>
      </c>
      <c r="M24" s="371"/>
      <c r="N24" s="53"/>
      <c r="O24" s="2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4"/>
    </row>
    <row r="25" spans="1:28" s="2" customFormat="1" ht="20.100000000000001" customHeight="1" x14ac:dyDescent="0.3">
      <c r="A25" s="32" t="s">
        <v>2134</v>
      </c>
      <c r="B25" s="33" t="s">
        <v>3678</v>
      </c>
      <c r="C25" s="50" t="s">
        <v>383</v>
      </c>
      <c r="D25" s="51"/>
      <c r="E25" s="51"/>
      <c r="F25" s="319" t="s">
        <v>5186</v>
      </c>
      <c r="G25" s="81" t="s">
        <v>3696</v>
      </c>
      <c r="H25" s="47" t="s">
        <v>469</v>
      </c>
      <c r="I25" s="66" t="s">
        <v>2709</v>
      </c>
      <c r="J25" s="47" t="s">
        <v>2134</v>
      </c>
      <c r="K25" s="64" t="s">
        <v>160</v>
      </c>
      <c r="L25" s="132">
        <v>2907</v>
      </c>
      <c r="M25" s="371"/>
      <c r="N25" s="53"/>
      <c r="O25" s="24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4"/>
    </row>
    <row r="26" spans="1:28" s="2" customFormat="1" ht="20.100000000000001" customHeight="1" x14ac:dyDescent="0.3">
      <c r="A26" s="32" t="s">
        <v>2134</v>
      </c>
      <c r="B26" s="33" t="s">
        <v>3678</v>
      </c>
      <c r="C26" s="50" t="s">
        <v>384</v>
      </c>
      <c r="D26" s="51"/>
      <c r="E26" s="51"/>
      <c r="F26" s="319" t="s">
        <v>5187</v>
      </c>
      <c r="G26" s="81" t="s">
        <v>3697</v>
      </c>
      <c r="H26" s="47" t="s">
        <v>469</v>
      </c>
      <c r="I26" s="66" t="s">
        <v>2709</v>
      </c>
      <c r="J26" s="47" t="s">
        <v>2134</v>
      </c>
      <c r="K26" s="64" t="s">
        <v>160</v>
      </c>
      <c r="L26" s="132">
        <v>2908</v>
      </c>
      <c r="M26" s="371"/>
      <c r="N26" s="53"/>
      <c r="O26" s="2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4"/>
    </row>
    <row r="27" spans="1:28" s="2" customFormat="1" ht="20.100000000000001" customHeight="1" x14ac:dyDescent="0.3">
      <c r="A27" s="32" t="s">
        <v>2134</v>
      </c>
      <c r="B27" s="33" t="s">
        <v>3678</v>
      </c>
      <c r="C27" s="50" t="s">
        <v>35</v>
      </c>
      <c r="D27" s="51"/>
      <c r="E27" s="51"/>
      <c r="F27" s="319" t="s">
        <v>4983</v>
      </c>
      <c r="G27" s="81" t="s">
        <v>3698</v>
      </c>
      <c r="H27" s="47" t="s">
        <v>469</v>
      </c>
      <c r="I27" s="56" t="s">
        <v>2082</v>
      </c>
      <c r="J27" s="47" t="s">
        <v>2134</v>
      </c>
      <c r="K27" s="64" t="s">
        <v>160</v>
      </c>
      <c r="L27" s="132">
        <v>2909</v>
      </c>
      <c r="M27" s="371"/>
      <c r="N27" s="53"/>
      <c r="O27" s="2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4"/>
    </row>
    <row r="28" spans="1:28" s="2" customFormat="1" ht="20.100000000000001" customHeight="1" x14ac:dyDescent="0.3">
      <c r="A28" s="32" t="s">
        <v>2134</v>
      </c>
      <c r="B28" s="78" t="s">
        <v>3678</v>
      </c>
      <c r="C28" s="68" t="s">
        <v>410</v>
      </c>
      <c r="D28" s="69"/>
      <c r="E28" s="69"/>
      <c r="F28" s="319" t="s">
        <v>4984</v>
      </c>
      <c r="G28" s="81" t="s">
        <v>3699</v>
      </c>
      <c r="H28" s="47" t="s">
        <v>469</v>
      </c>
      <c r="I28" s="56" t="s">
        <v>2082</v>
      </c>
      <c r="J28" s="47" t="s">
        <v>2134</v>
      </c>
      <c r="K28" s="64" t="s">
        <v>160</v>
      </c>
      <c r="L28" s="132">
        <v>2910</v>
      </c>
      <c r="M28" s="411"/>
      <c r="N28" s="89"/>
      <c r="O28" s="2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4"/>
    </row>
    <row r="29" spans="1:28" s="2" customFormat="1" ht="20.100000000000001" customHeight="1" x14ac:dyDescent="0.3">
      <c r="A29" s="304" t="s">
        <v>2134</v>
      </c>
      <c r="B29" s="304" t="s">
        <v>3678</v>
      </c>
      <c r="C29" s="314" t="s">
        <v>591</v>
      </c>
      <c r="D29" s="305"/>
      <c r="E29" s="305"/>
      <c r="F29" s="398" t="s">
        <v>4985</v>
      </c>
      <c r="G29" s="338" t="s">
        <v>3700</v>
      </c>
      <c r="H29" s="304" t="s">
        <v>590</v>
      </c>
      <c r="I29" s="315" t="s">
        <v>2709</v>
      </c>
      <c r="J29" s="533" t="s">
        <v>5182</v>
      </c>
      <c r="K29" s="533"/>
      <c r="L29" s="533"/>
      <c r="M29" s="533"/>
      <c r="N29" s="533"/>
      <c r="O29" s="2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4"/>
    </row>
    <row r="30" spans="1:28" s="2" customFormat="1" ht="20.100000000000001" customHeight="1" x14ac:dyDescent="0.3">
      <c r="A30" s="55" t="s">
        <v>2134</v>
      </c>
      <c r="B30" s="55" t="s">
        <v>3678</v>
      </c>
      <c r="C30" s="317" t="s">
        <v>5188</v>
      </c>
      <c r="D30" s="399"/>
      <c r="E30" s="399"/>
      <c r="F30" s="319" t="s">
        <v>5190</v>
      </c>
      <c r="G30" s="320" t="s">
        <v>5217</v>
      </c>
      <c r="H30" s="49" t="s">
        <v>5302</v>
      </c>
      <c r="I30" s="348" t="s">
        <v>2082</v>
      </c>
      <c r="J30" s="55" t="s">
        <v>2134</v>
      </c>
      <c r="K30" s="348" t="s">
        <v>160</v>
      </c>
      <c r="L30" s="55">
        <v>2911</v>
      </c>
      <c r="M30" s="412"/>
      <c r="N30" s="55"/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4"/>
    </row>
    <row r="31" spans="1:28" s="2" customFormat="1" ht="20.100000000000001" customHeight="1" x14ac:dyDescent="0.3">
      <c r="A31" s="55" t="s">
        <v>2134</v>
      </c>
      <c r="B31" s="55" t="s">
        <v>3678</v>
      </c>
      <c r="C31" s="317" t="s">
        <v>5328</v>
      </c>
      <c r="D31" s="399"/>
      <c r="E31" s="399"/>
      <c r="F31" s="319" t="s">
        <v>5191</v>
      </c>
      <c r="G31" s="320" t="s">
        <v>5218</v>
      </c>
      <c r="H31" s="49" t="s">
        <v>5302</v>
      </c>
      <c r="I31" s="348" t="s">
        <v>2082</v>
      </c>
      <c r="J31" s="55" t="s">
        <v>2134</v>
      </c>
      <c r="K31" s="348" t="s">
        <v>160</v>
      </c>
      <c r="L31" s="55">
        <v>2912</v>
      </c>
      <c r="M31" s="412"/>
      <c r="N31" s="55"/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4"/>
    </row>
    <row r="32" spans="1:28" s="2" customFormat="1" ht="20.100000000000001" customHeight="1" x14ac:dyDescent="0.3">
      <c r="A32" s="55" t="s">
        <v>2134</v>
      </c>
      <c r="B32" s="55" t="s">
        <v>3678</v>
      </c>
      <c r="C32" s="317" t="s">
        <v>5329</v>
      </c>
      <c r="D32" s="399"/>
      <c r="E32" s="399"/>
      <c r="F32" s="319" t="s">
        <v>5192</v>
      </c>
      <c r="G32" s="320" t="s">
        <v>5219</v>
      </c>
      <c r="H32" s="49" t="s">
        <v>5302</v>
      </c>
      <c r="I32" s="348" t="s">
        <v>2082</v>
      </c>
      <c r="J32" s="55" t="s">
        <v>2134</v>
      </c>
      <c r="K32" s="348" t="s">
        <v>160</v>
      </c>
      <c r="L32" s="55">
        <v>2913</v>
      </c>
      <c r="M32" s="412"/>
      <c r="N32" s="55"/>
      <c r="O32" s="2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4"/>
    </row>
    <row r="33" spans="1:28" s="2" customFormat="1" ht="20.100000000000001" customHeight="1" x14ac:dyDescent="0.3">
      <c r="A33" s="55" t="s">
        <v>2134</v>
      </c>
      <c r="B33" s="55" t="s">
        <v>3678</v>
      </c>
      <c r="C33" s="317" t="s">
        <v>5310</v>
      </c>
      <c r="D33" s="399"/>
      <c r="E33" s="399"/>
      <c r="F33" s="319" t="s">
        <v>5193</v>
      </c>
      <c r="G33" s="320" t="s">
        <v>5220</v>
      </c>
      <c r="H33" s="49" t="s">
        <v>5302</v>
      </c>
      <c r="I33" s="348" t="s">
        <v>2082</v>
      </c>
      <c r="J33" s="55" t="s">
        <v>2134</v>
      </c>
      <c r="K33" s="348" t="s">
        <v>160</v>
      </c>
      <c r="L33" s="55">
        <v>2914</v>
      </c>
      <c r="M33" s="412"/>
      <c r="N33" s="55"/>
      <c r="O33" s="24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4"/>
    </row>
    <row r="34" spans="1:28" s="2" customFormat="1" ht="20.100000000000001" customHeight="1" x14ac:dyDescent="0.3">
      <c r="A34" s="54" t="s">
        <v>2134</v>
      </c>
      <c r="B34" s="55" t="s">
        <v>3678</v>
      </c>
      <c r="C34" s="317" t="s">
        <v>556</v>
      </c>
      <c r="D34" s="399"/>
      <c r="E34" s="399"/>
      <c r="F34" s="319" t="s">
        <v>5304</v>
      </c>
      <c r="G34" s="320" t="s">
        <v>5221</v>
      </c>
      <c r="H34" s="55" t="s">
        <v>469</v>
      </c>
      <c r="I34" s="348" t="s">
        <v>2082</v>
      </c>
      <c r="J34" s="55" t="s">
        <v>2134</v>
      </c>
      <c r="K34" s="348" t="s">
        <v>160</v>
      </c>
      <c r="L34" s="55">
        <v>2915</v>
      </c>
      <c r="M34" s="412"/>
      <c r="N34" s="55"/>
      <c r="O34" s="24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4"/>
    </row>
    <row r="35" spans="1:28" s="2" customFormat="1" ht="20.100000000000001" customHeight="1" x14ac:dyDescent="0.3">
      <c r="A35" s="54" t="s">
        <v>2134</v>
      </c>
      <c r="B35" s="55" t="s">
        <v>3678</v>
      </c>
      <c r="C35" s="317" t="s">
        <v>5303</v>
      </c>
      <c r="D35" s="399"/>
      <c r="E35" s="399"/>
      <c r="F35" s="319" t="s">
        <v>5305</v>
      </c>
      <c r="G35" s="320" t="s">
        <v>5222</v>
      </c>
      <c r="H35" s="55" t="s">
        <v>469</v>
      </c>
      <c r="I35" s="348" t="s">
        <v>2082</v>
      </c>
      <c r="J35" s="55" t="s">
        <v>2134</v>
      </c>
      <c r="K35" s="348" t="s">
        <v>160</v>
      </c>
      <c r="L35" s="55">
        <v>2916</v>
      </c>
      <c r="M35" s="412"/>
      <c r="N35" s="400"/>
      <c r="O35" s="2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4"/>
    </row>
    <row r="36" spans="1:28" s="2" customFormat="1" ht="20.100000000000001" customHeight="1" x14ac:dyDescent="0.3">
      <c r="A36" s="191" t="s">
        <v>2134</v>
      </c>
      <c r="B36" s="271" t="s">
        <v>3678</v>
      </c>
      <c r="C36" s="269" t="s">
        <v>4896</v>
      </c>
      <c r="D36" s="305"/>
      <c r="E36" s="305"/>
      <c r="F36" s="273" t="s">
        <v>5194</v>
      </c>
      <c r="G36" s="306" t="s">
        <v>5330</v>
      </c>
      <c r="H36" s="271" t="s">
        <v>469</v>
      </c>
      <c r="I36" s="274" t="s">
        <v>2082</v>
      </c>
      <c r="J36" s="271" t="s">
        <v>2134</v>
      </c>
      <c r="K36" s="274" t="s">
        <v>160</v>
      </c>
      <c r="L36" s="271">
        <v>2917</v>
      </c>
      <c r="M36" s="368"/>
      <c r="N36" s="255"/>
      <c r="O36" s="24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4"/>
    </row>
    <row r="37" spans="1:28" s="2" customFormat="1" ht="20.100000000000001" customHeight="1" x14ac:dyDescent="0.3">
      <c r="A37" s="191" t="s">
        <v>2134</v>
      </c>
      <c r="B37" s="271" t="s">
        <v>3678</v>
      </c>
      <c r="C37" s="269" t="s">
        <v>4896</v>
      </c>
      <c r="D37" s="305"/>
      <c r="E37" s="305"/>
      <c r="F37" s="273" t="s">
        <v>5306</v>
      </c>
      <c r="G37" s="306" t="s">
        <v>5331</v>
      </c>
      <c r="H37" s="271" t="s">
        <v>469</v>
      </c>
      <c r="I37" s="274" t="s">
        <v>2082</v>
      </c>
      <c r="J37" s="271" t="s">
        <v>2134</v>
      </c>
      <c r="K37" s="274" t="s">
        <v>160</v>
      </c>
      <c r="L37" s="271">
        <v>2918</v>
      </c>
      <c r="M37" s="304"/>
      <c r="N37" s="304"/>
      <c r="O37" s="24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4"/>
    </row>
    <row r="38" spans="1:28" s="2" customFormat="1" ht="20.100000000000001" customHeight="1" x14ac:dyDescent="0.25">
      <c r="A38" s="538" t="s">
        <v>78</v>
      </c>
      <c r="B38" s="539"/>
      <c r="C38" s="539"/>
      <c r="D38" s="539"/>
      <c r="E38" s="539"/>
      <c r="F38" s="539"/>
      <c r="G38" s="539"/>
      <c r="H38" s="539"/>
      <c r="I38" s="539"/>
      <c r="J38" s="539"/>
      <c r="K38" s="539"/>
      <c r="L38" s="539"/>
      <c r="M38" s="539"/>
      <c r="N38" s="540"/>
      <c r="O38" s="23"/>
      <c r="P38" s="23"/>
      <c r="Q38" s="23"/>
      <c r="R38" s="23"/>
      <c r="S38" s="23"/>
      <c r="T38" s="23"/>
      <c r="U38" s="13"/>
      <c r="V38" s="13"/>
      <c r="W38" s="13"/>
      <c r="X38" s="13"/>
      <c r="Y38" s="13"/>
      <c r="Z38" s="13"/>
      <c r="AA38" s="13"/>
      <c r="AB38" s="4"/>
    </row>
    <row r="39" spans="1:28" s="2" customFormat="1" ht="20.100000000000001" customHeight="1" x14ac:dyDescent="0.25">
      <c r="A39" s="541" t="s">
        <v>3762</v>
      </c>
      <c r="B39" s="542"/>
      <c r="C39" s="542"/>
      <c r="D39" s="542"/>
      <c r="E39" s="542"/>
      <c r="F39" s="542"/>
      <c r="G39" s="542"/>
      <c r="H39" s="542"/>
      <c r="I39" s="542"/>
      <c r="J39" s="542"/>
      <c r="K39" s="542"/>
      <c r="L39" s="542"/>
      <c r="M39" s="542"/>
      <c r="N39" s="543"/>
      <c r="O39" s="23"/>
      <c r="P39" s="23"/>
      <c r="Q39" s="23"/>
      <c r="R39" s="23"/>
      <c r="S39" s="23"/>
      <c r="T39" s="23"/>
      <c r="U39" s="13"/>
      <c r="V39" s="13"/>
      <c r="W39" s="13"/>
      <c r="X39" s="13"/>
      <c r="Y39" s="13"/>
      <c r="Z39" s="13"/>
      <c r="AA39" s="13"/>
      <c r="AB39" s="4"/>
    </row>
    <row r="40" spans="1:28" s="2" customFormat="1" ht="20.100000000000001" customHeight="1" x14ac:dyDescent="0.3">
      <c r="A40" s="35" t="s">
        <v>2134</v>
      </c>
      <c r="B40" s="36" t="s">
        <v>3678</v>
      </c>
      <c r="C40" s="37" t="s">
        <v>3763</v>
      </c>
      <c r="D40" s="38" t="s">
        <v>84</v>
      </c>
      <c r="E40" s="38"/>
      <c r="F40" s="39" t="s">
        <v>457</v>
      </c>
      <c r="G40" s="82" t="s">
        <v>3701</v>
      </c>
      <c r="H40" s="37" t="s">
        <v>146</v>
      </c>
      <c r="I40" s="58" t="s">
        <v>2083</v>
      </c>
      <c r="J40" s="6" t="s">
        <v>2134</v>
      </c>
      <c r="K40" s="56" t="s">
        <v>111</v>
      </c>
      <c r="L40" s="132">
        <v>2900</v>
      </c>
      <c r="M40" s="373"/>
      <c r="N40" s="41"/>
      <c r="O40" s="2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4"/>
    </row>
    <row r="41" spans="1:28" s="2" customFormat="1" ht="20.100000000000001" customHeight="1" x14ac:dyDescent="0.3">
      <c r="A41" s="32" t="s">
        <v>2134</v>
      </c>
      <c r="B41" s="31" t="s">
        <v>3678</v>
      </c>
      <c r="C41" s="5" t="s">
        <v>3764</v>
      </c>
      <c r="D41" s="10" t="s">
        <v>85</v>
      </c>
      <c r="E41" s="10"/>
      <c r="F41" s="9" t="s">
        <v>458</v>
      </c>
      <c r="G41" s="79" t="s">
        <v>3702</v>
      </c>
      <c r="H41" s="5" t="s">
        <v>147</v>
      </c>
      <c r="I41" s="58" t="s">
        <v>2083</v>
      </c>
      <c r="J41" s="6" t="s">
        <v>2134</v>
      </c>
      <c r="K41" s="56" t="s">
        <v>111</v>
      </c>
      <c r="L41" s="132">
        <v>2901</v>
      </c>
      <c r="M41" s="367"/>
      <c r="N41" s="7"/>
      <c r="O41" s="24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4"/>
    </row>
    <row r="42" spans="1:28" s="279" customFormat="1" ht="20.100000000000001" customHeight="1" x14ac:dyDescent="0.3">
      <c r="A42" s="88" t="s">
        <v>2134</v>
      </c>
      <c r="B42" s="246" t="s">
        <v>3678</v>
      </c>
      <c r="C42" s="247" t="s">
        <v>3765</v>
      </c>
      <c r="D42" s="248"/>
      <c r="E42" s="248"/>
      <c r="F42" s="249" t="s">
        <v>459</v>
      </c>
      <c r="G42" s="307" t="s">
        <v>3703</v>
      </c>
      <c r="H42" s="247" t="s">
        <v>148</v>
      </c>
      <c r="I42" s="105" t="s">
        <v>2083</v>
      </c>
      <c r="J42" s="106" t="s">
        <v>2134</v>
      </c>
      <c r="K42" s="107" t="s">
        <v>111</v>
      </c>
      <c r="L42" s="313">
        <v>2902</v>
      </c>
      <c r="M42" s="501" t="s">
        <v>65</v>
      </c>
      <c r="N42" s="502"/>
      <c r="O42" s="268"/>
      <c r="P42" s="277"/>
      <c r="Q42" s="277"/>
      <c r="R42" s="277"/>
      <c r="S42" s="277"/>
      <c r="T42" s="277"/>
      <c r="U42" s="277"/>
      <c r="V42" s="277"/>
      <c r="W42" s="277"/>
      <c r="X42" s="277"/>
      <c r="Y42" s="277"/>
      <c r="Z42" s="277"/>
      <c r="AA42" s="277"/>
      <c r="AB42" s="278"/>
    </row>
    <row r="43" spans="1:28" s="2" customFormat="1" ht="20.100000000000001" customHeight="1" x14ac:dyDescent="0.3">
      <c r="A43" s="32" t="s">
        <v>2134</v>
      </c>
      <c r="B43" s="31" t="s">
        <v>3678</v>
      </c>
      <c r="C43" s="5" t="s">
        <v>3766</v>
      </c>
      <c r="D43" s="10" t="s">
        <v>371</v>
      </c>
      <c r="E43" s="10"/>
      <c r="F43" s="9" t="s">
        <v>460</v>
      </c>
      <c r="G43" s="79" t="s">
        <v>3704</v>
      </c>
      <c r="H43" s="5" t="s">
        <v>148</v>
      </c>
      <c r="I43" s="58" t="s">
        <v>2083</v>
      </c>
      <c r="J43" s="6" t="s">
        <v>2134</v>
      </c>
      <c r="K43" s="56" t="s">
        <v>111</v>
      </c>
      <c r="L43" s="132">
        <v>2903</v>
      </c>
      <c r="M43" s="367"/>
      <c r="N43" s="7"/>
      <c r="O43" s="2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4"/>
    </row>
    <row r="44" spans="1:28" s="2" customFormat="1" ht="20.100000000000001" customHeight="1" x14ac:dyDescent="0.3">
      <c r="A44" s="32" t="s">
        <v>2134</v>
      </c>
      <c r="B44" s="31" t="s">
        <v>3678</v>
      </c>
      <c r="C44" s="5" t="s">
        <v>3767</v>
      </c>
      <c r="D44" s="10" t="s">
        <v>86</v>
      </c>
      <c r="E44" s="10"/>
      <c r="F44" s="9" t="s">
        <v>464</v>
      </c>
      <c r="G44" s="79" t="s">
        <v>3705</v>
      </c>
      <c r="H44" s="5" t="s">
        <v>148</v>
      </c>
      <c r="I44" s="58" t="s">
        <v>2083</v>
      </c>
      <c r="J44" s="6" t="s">
        <v>2134</v>
      </c>
      <c r="K44" s="56" t="s">
        <v>111</v>
      </c>
      <c r="L44" s="132">
        <v>2904</v>
      </c>
      <c r="M44" s="367"/>
      <c r="N44" s="7"/>
      <c r="O44" s="2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4"/>
    </row>
    <row r="45" spans="1:28" s="2" customFormat="1" ht="20.100000000000001" customHeight="1" x14ac:dyDescent="0.3">
      <c r="A45" s="32" t="s">
        <v>2134</v>
      </c>
      <c r="B45" s="31" t="s">
        <v>3678</v>
      </c>
      <c r="C45" s="5" t="s">
        <v>3768</v>
      </c>
      <c r="D45" s="10" t="s">
        <v>87</v>
      </c>
      <c r="E45" s="10"/>
      <c r="F45" s="9" t="s">
        <v>465</v>
      </c>
      <c r="G45" s="79" t="s">
        <v>3706</v>
      </c>
      <c r="H45" s="5" t="s">
        <v>2715</v>
      </c>
      <c r="I45" s="58" t="s">
        <v>2083</v>
      </c>
      <c r="J45" s="6" t="s">
        <v>2134</v>
      </c>
      <c r="K45" s="56" t="s">
        <v>111</v>
      </c>
      <c r="L45" s="132">
        <v>2905</v>
      </c>
      <c r="M45" s="534" t="s">
        <v>5374</v>
      </c>
      <c r="N45" s="535"/>
      <c r="O45" s="2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4"/>
    </row>
    <row r="46" spans="1:28" s="2" customFormat="1" ht="20.100000000000001" customHeight="1" x14ac:dyDescent="0.3">
      <c r="A46" s="32" t="s">
        <v>2134</v>
      </c>
      <c r="B46" s="31" t="s">
        <v>3678</v>
      </c>
      <c r="C46" s="5" t="s">
        <v>3769</v>
      </c>
      <c r="D46" s="10" t="s">
        <v>88</v>
      </c>
      <c r="E46" s="10"/>
      <c r="F46" s="9" t="s">
        <v>466</v>
      </c>
      <c r="G46" s="79" t="s">
        <v>3707</v>
      </c>
      <c r="H46" s="5" t="s">
        <v>148</v>
      </c>
      <c r="I46" s="58" t="s">
        <v>2083</v>
      </c>
      <c r="J46" s="6" t="s">
        <v>2134</v>
      </c>
      <c r="K46" s="56" t="s">
        <v>111</v>
      </c>
      <c r="L46" s="132">
        <v>2906</v>
      </c>
      <c r="M46" s="367"/>
      <c r="N46" s="7"/>
      <c r="O46" s="24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4"/>
    </row>
    <row r="47" spans="1:28" s="2" customFormat="1" ht="20.100000000000001" customHeight="1" x14ac:dyDescent="0.3">
      <c r="A47" s="32" t="s">
        <v>2134</v>
      </c>
      <c r="B47" s="31" t="s">
        <v>3678</v>
      </c>
      <c r="C47" s="5" t="s">
        <v>3770</v>
      </c>
      <c r="D47" s="10" t="s">
        <v>375</v>
      </c>
      <c r="E47" s="10"/>
      <c r="F47" s="46" t="s">
        <v>467</v>
      </c>
      <c r="G47" s="80" t="s">
        <v>3708</v>
      </c>
      <c r="H47" s="5" t="s">
        <v>148</v>
      </c>
      <c r="I47" s="58" t="s">
        <v>2083</v>
      </c>
      <c r="J47" s="6" t="s">
        <v>2134</v>
      </c>
      <c r="K47" s="56" t="s">
        <v>111</v>
      </c>
      <c r="L47" s="132">
        <v>2907</v>
      </c>
      <c r="M47" s="370"/>
      <c r="N47" s="49"/>
      <c r="O47" s="24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4"/>
    </row>
    <row r="48" spans="1:28" s="2" customFormat="1" ht="20.100000000000001" customHeight="1" x14ac:dyDescent="0.3">
      <c r="A48" s="32" t="s">
        <v>2134</v>
      </c>
      <c r="B48" s="31" t="s">
        <v>3678</v>
      </c>
      <c r="C48" s="5" t="s">
        <v>3771</v>
      </c>
      <c r="D48" s="10" t="s">
        <v>92</v>
      </c>
      <c r="E48" s="10"/>
      <c r="F48" s="319" t="s">
        <v>4988</v>
      </c>
      <c r="G48" s="52" t="s">
        <v>3709</v>
      </c>
      <c r="H48" s="5" t="s">
        <v>148</v>
      </c>
      <c r="I48" s="58" t="s">
        <v>2083</v>
      </c>
      <c r="J48" s="6" t="s">
        <v>2134</v>
      </c>
      <c r="K48" s="56" t="s">
        <v>111</v>
      </c>
      <c r="L48" s="132">
        <v>2908</v>
      </c>
      <c r="M48" s="413"/>
      <c r="N48" s="57"/>
      <c r="O48" s="24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4"/>
    </row>
    <row r="49" spans="1:28" s="2" customFormat="1" ht="20.100000000000001" customHeight="1" x14ac:dyDescent="0.3">
      <c r="A49" s="32" t="s">
        <v>2134</v>
      </c>
      <c r="B49" s="31" t="s">
        <v>3678</v>
      </c>
      <c r="C49" s="5" t="s">
        <v>3772</v>
      </c>
      <c r="D49" s="10" t="s">
        <v>90</v>
      </c>
      <c r="E49" s="10"/>
      <c r="F49" s="319" t="s">
        <v>4989</v>
      </c>
      <c r="G49" s="52" t="s">
        <v>3710</v>
      </c>
      <c r="H49" s="5" t="s">
        <v>148</v>
      </c>
      <c r="I49" s="58" t="s">
        <v>2083</v>
      </c>
      <c r="J49" s="6" t="s">
        <v>2134</v>
      </c>
      <c r="K49" s="56" t="s">
        <v>111</v>
      </c>
      <c r="L49" s="132">
        <v>2909</v>
      </c>
      <c r="M49" s="414"/>
      <c r="N49" s="53"/>
      <c r="O49" s="24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4"/>
    </row>
    <row r="50" spans="1:28" s="2" customFormat="1" ht="20.100000000000001" customHeight="1" x14ac:dyDescent="0.3">
      <c r="A50" s="32" t="s">
        <v>2134</v>
      </c>
      <c r="B50" s="31" t="s">
        <v>3678</v>
      </c>
      <c r="C50" s="5" t="s">
        <v>3773</v>
      </c>
      <c r="D50" s="10" t="s">
        <v>91</v>
      </c>
      <c r="E50" s="10"/>
      <c r="F50" s="319" t="s">
        <v>4990</v>
      </c>
      <c r="G50" s="52" t="s">
        <v>3711</v>
      </c>
      <c r="H50" s="5" t="s">
        <v>148</v>
      </c>
      <c r="I50" s="58" t="s">
        <v>2083</v>
      </c>
      <c r="J50" s="6" t="s">
        <v>2134</v>
      </c>
      <c r="K50" s="56" t="s">
        <v>111</v>
      </c>
      <c r="L50" s="132">
        <v>2910</v>
      </c>
      <c r="M50" s="414"/>
      <c r="N50" s="53"/>
      <c r="O50" s="24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4"/>
    </row>
    <row r="51" spans="1:28" s="279" customFormat="1" ht="20.100000000000001" customHeight="1" x14ac:dyDescent="0.3">
      <c r="A51" s="88" t="s">
        <v>2134</v>
      </c>
      <c r="B51" s="246" t="s">
        <v>3678</v>
      </c>
      <c r="C51" s="247" t="s">
        <v>3774</v>
      </c>
      <c r="D51" s="248" t="s">
        <v>93</v>
      </c>
      <c r="E51" s="248"/>
      <c r="F51" s="92" t="s">
        <v>468</v>
      </c>
      <c r="G51" s="92" t="s">
        <v>3712</v>
      </c>
      <c r="H51" s="247" t="s">
        <v>148</v>
      </c>
      <c r="I51" s="105" t="s">
        <v>2083</v>
      </c>
      <c r="J51" s="106" t="s">
        <v>2134</v>
      </c>
      <c r="K51" s="107" t="s">
        <v>111</v>
      </c>
      <c r="L51" s="313">
        <v>2911</v>
      </c>
      <c r="M51" s="501" t="s">
        <v>65</v>
      </c>
      <c r="N51" s="502"/>
      <c r="O51" s="268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77"/>
      <c r="AB51" s="278"/>
    </row>
    <row r="52" spans="1:28" s="279" customFormat="1" ht="20.100000000000001" customHeight="1" x14ac:dyDescent="0.3">
      <c r="A52" s="88" t="s">
        <v>2134</v>
      </c>
      <c r="B52" s="246" t="s">
        <v>3678</v>
      </c>
      <c r="C52" s="247" t="s">
        <v>3775</v>
      </c>
      <c r="D52" s="248"/>
      <c r="E52" s="248"/>
      <c r="F52" s="92" t="s">
        <v>2607</v>
      </c>
      <c r="G52" s="92" t="s">
        <v>3713</v>
      </c>
      <c r="H52" s="247" t="s">
        <v>149</v>
      </c>
      <c r="I52" s="105" t="s">
        <v>2083</v>
      </c>
      <c r="J52" s="106" t="s">
        <v>2134</v>
      </c>
      <c r="K52" s="107" t="s">
        <v>111</v>
      </c>
      <c r="L52" s="313">
        <v>2912</v>
      </c>
      <c r="M52" s="501" t="s">
        <v>65</v>
      </c>
      <c r="N52" s="502"/>
      <c r="O52" s="268"/>
      <c r="P52" s="277"/>
      <c r="Q52" s="277"/>
      <c r="R52" s="277"/>
      <c r="S52" s="277"/>
      <c r="T52" s="277"/>
      <c r="U52" s="277"/>
      <c r="V52" s="277"/>
      <c r="W52" s="277"/>
      <c r="X52" s="277"/>
      <c r="Y52" s="277"/>
      <c r="Z52" s="277"/>
      <c r="AA52" s="277"/>
      <c r="AB52" s="278"/>
    </row>
    <row r="53" spans="1:28" s="279" customFormat="1" ht="20.100000000000001" customHeight="1" x14ac:dyDescent="0.3">
      <c r="A53" s="88" t="s">
        <v>2134</v>
      </c>
      <c r="B53" s="246" t="s">
        <v>3678</v>
      </c>
      <c r="C53" s="247" t="s">
        <v>3776</v>
      </c>
      <c r="D53" s="248"/>
      <c r="E53" s="248"/>
      <c r="F53" s="249" t="s">
        <v>462</v>
      </c>
      <c r="G53" s="307" t="s">
        <v>3714</v>
      </c>
      <c r="H53" s="247" t="s">
        <v>150</v>
      </c>
      <c r="I53" s="105" t="s">
        <v>2083</v>
      </c>
      <c r="J53" s="106" t="s">
        <v>2134</v>
      </c>
      <c r="K53" s="107" t="s">
        <v>111</v>
      </c>
      <c r="L53" s="313">
        <v>2913</v>
      </c>
      <c r="M53" s="501" t="s">
        <v>65</v>
      </c>
      <c r="N53" s="502"/>
      <c r="O53" s="268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8"/>
    </row>
    <row r="54" spans="1:28" s="279" customFormat="1" ht="20.100000000000001" customHeight="1" x14ac:dyDescent="0.3">
      <c r="A54" s="88" t="s">
        <v>2134</v>
      </c>
      <c r="B54" s="246" t="s">
        <v>3678</v>
      </c>
      <c r="C54" s="247" t="s">
        <v>3777</v>
      </c>
      <c r="D54" s="248"/>
      <c r="E54" s="248"/>
      <c r="F54" s="249" t="s">
        <v>461</v>
      </c>
      <c r="G54" s="307" t="s">
        <v>3715</v>
      </c>
      <c r="H54" s="247" t="s">
        <v>150</v>
      </c>
      <c r="I54" s="105" t="s">
        <v>2083</v>
      </c>
      <c r="J54" s="106" t="s">
        <v>2134</v>
      </c>
      <c r="K54" s="107" t="s">
        <v>111</v>
      </c>
      <c r="L54" s="313">
        <v>2914</v>
      </c>
      <c r="M54" s="501" t="s">
        <v>65</v>
      </c>
      <c r="N54" s="502"/>
      <c r="O54" s="268"/>
      <c r="P54" s="277"/>
      <c r="Q54" s="277"/>
      <c r="R54" s="277"/>
      <c r="S54" s="277"/>
      <c r="T54" s="277"/>
      <c r="U54" s="277"/>
      <c r="V54" s="277"/>
      <c r="W54" s="277"/>
      <c r="X54" s="277"/>
      <c r="Y54" s="277"/>
      <c r="Z54" s="277"/>
      <c r="AA54" s="277"/>
      <c r="AB54" s="278"/>
    </row>
    <row r="55" spans="1:28" s="2" customFormat="1" ht="20.100000000000001" customHeight="1" x14ac:dyDescent="0.3">
      <c r="A55" s="446" t="s">
        <v>79</v>
      </c>
      <c r="B55" s="447"/>
      <c r="C55" s="447"/>
      <c r="D55" s="447"/>
      <c r="E55" s="447"/>
      <c r="F55" s="447"/>
      <c r="G55" s="447"/>
      <c r="H55" s="447"/>
      <c r="I55" s="447"/>
      <c r="J55" s="447"/>
      <c r="K55" s="447"/>
      <c r="L55" s="447"/>
      <c r="M55" s="447"/>
      <c r="N55" s="448"/>
      <c r="O55" s="24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4"/>
    </row>
    <row r="56" spans="1:28" s="2" customFormat="1" ht="20.100000000000001" customHeight="1" x14ac:dyDescent="0.3">
      <c r="A56" s="32" t="s">
        <v>2134</v>
      </c>
      <c r="B56" s="31" t="s">
        <v>3678</v>
      </c>
      <c r="C56" s="5" t="s">
        <v>33</v>
      </c>
      <c r="D56" s="10"/>
      <c r="E56" s="10"/>
      <c r="F56" s="9" t="s">
        <v>463</v>
      </c>
      <c r="G56" s="79" t="s">
        <v>3716</v>
      </c>
      <c r="H56" s="5" t="s">
        <v>148</v>
      </c>
      <c r="I56" s="58" t="s">
        <v>2083</v>
      </c>
      <c r="J56" s="6" t="s">
        <v>2134</v>
      </c>
      <c r="K56" s="56" t="s">
        <v>111</v>
      </c>
      <c r="L56" s="60">
        <v>2915</v>
      </c>
      <c r="M56" s="367"/>
      <c r="N56" s="7"/>
      <c r="O56" s="2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4"/>
    </row>
    <row r="57" spans="1:28" s="2" customFormat="1" ht="20.100000000000001" customHeight="1" x14ac:dyDescent="0.3">
      <c r="A57" s="32" t="s">
        <v>2134</v>
      </c>
      <c r="B57" s="33" t="s">
        <v>3678</v>
      </c>
      <c r="C57" s="50" t="s">
        <v>154</v>
      </c>
      <c r="D57" s="51"/>
      <c r="E57" s="51"/>
      <c r="F57" s="52" t="s">
        <v>478</v>
      </c>
      <c r="G57" s="81" t="s">
        <v>3717</v>
      </c>
      <c r="H57" s="50" t="s">
        <v>148</v>
      </c>
      <c r="I57" s="58" t="s">
        <v>2083</v>
      </c>
      <c r="J57" s="6" t="s">
        <v>2134</v>
      </c>
      <c r="K57" s="56" t="s">
        <v>111</v>
      </c>
      <c r="L57" s="60">
        <v>2916</v>
      </c>
      <c r="M57" s="371"/>
      <c r="N57" s="55"/>
      <c r="O57" s="24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4"/>
    </row>
    <row r="58" spans="1:28" s="279" customFormat="1" ht="20.100000000000001" customHeight="1" x14ac:dyDescent="0.3">
      <c r="A58" s="88" t="s">
        <v>2134</v>
      </c>
      <c r="B58" s="108" t="s">
        <v>3678</v>
      </c>
      <c r="C58" s="90" t="s">
        <v>155</v>
      </c>
      <c r="D58" s="91"/>
      <c r="E58" s="91"/>
      <c r="F58" s="92" t="s">
        <v>479</v>
      </c>
      <c r="G58" s="308" t="s">
        <v>3718</v>
      </c>
      <c r="H58" s="309" t="s">
        <v>148</v>
      </c>
      <c r="I58" s="105" t="s">
        <v>2083</v>
      </c>
      <c r="J58" s="264" t="s">
        <v>2134</v>
      </c>
      <c r="K58" s="107" t="s">
        <v>111</v>
      </c>
      <c r="L58" s="263">
        <v>2917</v>
      </c>
      <c r="M58" s="501" t="s">
        <v>65</v>
      </c>
      <c r="N58" s="502"/>
      <c r="O58" s="268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77"/>
      <c r="AB58" s="278"/>
    </row>
    <row r="59" spans="1:28" s="2" customFormat="1" ht="20.100000000000001" customHeight="1" x14ac:dyDescent="0.3">
      <c r="A59" s="32" t="s">
        <v>2134</v>
      </c>
      <c r="B59" s="33" t="s">
        <v>3678</v>
      </c>
      <c r="C59" s="68" t="s">
        <v>156</v>
      </c>
      <c r="D59" s="69"/>
      <c r="E59" s="69"/>
      <c r="F59" s="70" t="s">
        <v>480</v>
      </c>
      <c r="G59" s="83" t="s">
        <v>3719</v>
      </c>
      <c r="H59" s="50" t="s">
        <v>148</v>
      </c>
      <c r="I59" s="58" t="s">
        <v>2083</v>
      </c>
      <c r="J59" s="53" t="s">
        <v>2134</v>
      </c>
      <c r="K59" s="76" t="s">
        <v>111</v>
      </c>
      <c r="L59" s="60">
        <v>2918</v>
      </c>
      <c r="M59" s="411"/>
      <c r="N59" s="74"/>
      <c r="O59" s="24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4"/>
    </row>
    <row r="60" spans="1:28" s="279" customFormat="1" ht="20.100000000000001" customHeight="1" x14ac:dyDescent="0.3">
      <c r="A60" s="88" t="s">
        <v>2134</v>
      </c>
      <c r="B60" s="108" t="s">
        <v>3678</v>
      </c>
      <c r="C60" s="90" t="s">
        <v>388</v>
      </c>
      <c r="D60" s="91"/>
      <c r="E60" s="91"/>
      <c r="F60" s="92" t="s">
        <v>481</v>
      </c>
      <c r="G60" s="308" t="s">
        <v>3720</v>
      </c>
      <c r="H60" s="90" t="s">
        <v>148</v>
      </c>
      <c r="I60" s="105" t="s">
        <v>2083</v>
      </c>
      <c r="J60" s="282" t="s">
        <v>2134</v>
      </c>
      <c r="K60" s="310" t="s">
        <v>111</v>
      </c>
      <c r="L60" s="263">
        <v>2919</v>
      </c>
      <c r="M60" s="501" t="s">
        <v>65</v>
      </c>
      <c r="N60" s="502"/>
      <c r="O60" s="268"/>
      <c r="P60" s="277"/>
      <c r="Q60" s="277"/>
      <c r="R60" s="277"/>
      <c r="S60" s="277"/>
      <c r="T60" s="277"/>
      <c r="U60" s="277"/>
      <c r="V60" s="277"/>
      <c r="W60" s="277"/>
      <c r="X60" s="277"/>
      <c r="Y60" s="277"/>
      <c r="Z60" s="277"/>
      <c r="AA60" s="277"/>
      <c r="AB60" s="278"/>
    </row>
    <row r="61" spans="1:28" s="2" customFormat="1" ht="20.100000000000001" customHeight="1" x14ac:dyDescent="0.3">
      <c r="A61" s="32" t="s">
        <v>2134</v>
      </c>
      <c r="B61" s="33" t="s">
        <v>3678</v>
      </c>
      <c r="C61" s="5" t="s">
        <v>305</v>
      </c>
      <c r="D61" s="51"/>
      <c r="E61" s="51"/>
      <c r="F61" s="52" t="s">
        <v>3676</v>
      </c>
      <c r="G61" s="81" t="s">
        <v>3721</v>
      </c>
      <c r="H61" s="50" t="s">
        <v>159</v>
      </c>
      <c r="I61" s="58" t="s">
        <v>2083</v>
      </c>
      <c r="J61" s="53" t="s">
        <v>2134</v>
      </c>
      <c r="K61" s="76" t="s">
        <v>111</v>
      </c>
      <c r="L61" s="60">
        <v>2920</v>
      </c>
      <c r="M61" s="371"/>
      <c r="N61" s="55"/>
      <c r="O61" s="24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4"/>
    </row>
    <row r="62" spans="1:28" s="2" customFormat="1" ht="20.100000000000001" customHeight="1" x14ac:dyDescent="0.3">
      <c r="A62" s="32" t="s">
        <v>2134</v>
      </c>
      <c r="B62" s="33" t="s">
        <v>3678</v>
      </c>
      <c r="C62" s="44" t="s">
        <v>306</v>
      </c>
      <c r="D62" s="51"/>
      <c r="E62" s="51"/>
      <c r="F62" s="52" t="s">
        <v>3677</v>
      </c>
      <c r="G62" s="81" t="s">
        <v>3722</v>
      </c>
      <c r="H62" s="50" t="s">
        <v>159</v>
      </c>
      <c r="I62" s="58" t="s">
        <v>2083</v>
      </c>
      <c r="J62" s="53" t="s">
        <v>2134</v>
      </c>
      <c r="K62" s="76" t="s">
        <v>111</v>
      </c>
      <c r="L62" s="60">
        <v>2921</v>
      </c>
      <c r="M62" s="371"/>
      <c r="N62" s="55"/>
      <c r="O62" s="24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4"/>
    </row>
    <row r="63" spans="1:28" s="2" customFormat="1" ht="20.100000000000001" customHeight="1" x14ac:dyDescent="0.3">
      <c r="A63" s="32" t="s">
        <v>2134</v>
      </c>
      <c r="B63" s="33" t="s">
        <v>3678</v>
      </c>
      <c r="C63" s="50" t="s">
        <v>3759</v>
      </c>
      <c r="D63" s="51"/>
      <c r="E63" s="51"/>
      <c r="F63" s="52" t="s">
        <v>4491</v>
      </c>
      <c r="G63" s="81" t="s">
        <v>4492</v>
      </c>
      <c r="H63" s="50" t="s">
        <v>148</v>
      </c>
      <c r="I63" s="58" t="s">
        <v>2083</v>
      </c>
      <c r="J63" s="53" t="s">
        <v>2134</v>
      </c>
      <c r="K63" s="76" t="s">
        <v>111</v>
      </c>
      <c r="L63" s="60">
        <v>2922</v>
      </c>
      <c r="M63" s="371"/>
      <c r="N63" s="53"/>
      <c r="O63" s="24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4"/>
    </row>
    <row r="64" spans="1:28" ht="20.100000000000001" customHeight="1" x14ac:dyDescent="0.3">
      <c r="A64" s="207" t="s">
        <v>2134</v>
      </c>
      <c r="B64" s="214" t="s">
        <v>3678</v>
      </c>
      <c r="C64" s="209" t="s">
        <v>406</v>
      </c>
      <c r="D64" s="157"/>
      <c r="E64" s="157"/>
      <c r="F64" s="188" t="str">
        <f>UCCD1!E42</f>
        <v>IN2D15_PAL14_Falha_27F1</v>
      </c>
      <c r="G64" s="188" t="str">
        <f>UCCD1!F42</f>
        <v>UTRCTRL/BI1GGIO1.Ind15.stVal</v>
      </c>
      <c r="H64" s="209" t="s">
        <v>148</v>
      </c>
      <c r="I64" s="210" t="s">
        <v>2083</v>
      </c>
      <c r="J64" s="208" t="s">
        <v>408</v>
      </c>
      <c r="K64" s="213" t="s">
        <v>412</v>
      </c>
      <c r="L64" s="215">
        <v>2923</v>
      </c>
      <c r="M64" s="371"/>
      <c r="N64" s="208"/>
      <c r="O64" s="24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4"/>
    </row>
    <row r="65" spans="1:28" ht="20.100000000000001" customHeight="1" x14ac:dyDescent="0.3">
      <c r="A65" s="207" t="s">
        <v>2134</v>
      </c>
      <c r="B65" s="214" t="s">
        <v>3678</v>
      </c>
      <c r="C65" s="209" t="s">
        <v>407</v>
      </c>
      <c r="D65" s="157"/>
      <c r="E65" s="157"/>
      <c r="F65" s="188"/>
      <c r="G65" s="188"/>
      <c r="H65" s="209" t="s">
        <v>148</v>
      </c>
      <c r="I65" s="210" t="s">
        <v>2083</v>
      </c>
      <c r="J65" s="208" t="s">
        <v>409</v>
      </c>
      <c r="K65" s="213" t="s">
        <v>412</v>
      </c>
      <c r="L65" s="215">
        <v>2924</v>
      </c>
      <c r="M65" s="371"/>
      <c r="N65" s="208"/>
      <c r="O65" s="24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4"/>
    </row>
    <row r="66" spans="1:28" s="2" customFormat="1" ht="20.100000000000001" customHeight="1" x14ac:dyDescent="0.3">
      <c r="A66" s="486" t="s">
        <v>80</v>
      </c>
      <c r="B66" s="487"/>
      <c r="C66" s="487"/>
      <c r="D66" s="487"/>
      <c r="E66" s="487"/>
      <c r="F66" s="487"/>
      <c r="G66" s="487"/>
      <c r="H66" s="487"/>
      <c r="I66" s="487"/>
      <c r="J66" s="487"/>
      <c r="K66" s="487"/>
      <c r="L66" s="487"/>
      <c r="M66" s="487"/>
      <c r="N66" s="488"/>
      <c r="O66" s="24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4"/>
    </row>
    <row r="67" spans="1:28" s="2" customFormat="1" ht="20.100000000000001" customHeight="1" x14ac:dyDescent="0.3">
      <c r="A67" s="32" t="s">
        <v>2134</v>
      </c>
      <c r="B67" s="31" t="s">
        <v>3678</v>
      </c>
      <c r="C67" s="5" t="s">
        <v>32</v>
      </c>
      <c r="D67" s="10"/>
      <c r="E67" s="10"/>
      <c r="F67" s="9" t="s">
        <v>514</v>
      </c>
      <c r="G67" s="79" t="s">
        <v>3723</v>
      </c>
      <c r="H67" s="5" t="s">
        <v>166</v>
      </c>
      <c r="I67" s="58" t="s">
        <v>2083</v>
      </c>
      <c r="J67" s="6" t="s">
        <v>2134</v>
      </c>
      <c r="K67" s="56" t="s">
        <v>111</v>
      </c>
      <c r="L67" s="60">
        <v>2925</v>
      </c>
      <c r="M67" s="367"/>
      <c r="N67" s="7"/>
      <c r="O67" s="24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4"/>
    </row>
    <row r="68" spans="1:28" s="2" customFormat="1" ht="20.100000000000001" customHeight="1" x14ac:dyDescent="0.3">
      <c r="A68" s="32" t="s">
        <v>2134</v>
      </c>
      <c r="B68" s="31" t="s">
        <v>3678</v>
      </c>
      <c r="C68" s="5" t="s">
        <v>2671</v>
      </c>
      <c r="D68" s="10"/>
      <c r="E68" s="10"/>
      <c r="F68" s="9" t="s">
        <v>515</v>
      </c>
      <c r="G68" s="79" t="s">
        <v>3724</v>
      </c>
      <c r="H68" s="5" t="s">
        <v>166</v>
      </c>
      <c r="I68" s="58" t="s">
        <v>2083</v>
      </c>
      <c r="J68" s="6" t="s">
        <v>2134</v>
      </c>
      <c r="K68" s="56" t="s">
        <v>111</v>
      </c>
      <c r="L68" s="60">
        <v>2926</v>
      </c>
      <c r="M68" s="367"/>
      <c r="N68" s="7"/>
      <c r="O68" s="24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4"/>
    </row>
    <row r="69" spans="1:28" s="2" customFormat="1" ht="20.100000000000001" customHeight="1" x14ac:dyDescent="0.3">
      <c r="A69" s="32" t="s">
        <v>2134</v>
      </c>
      <c r="B69" s="31" t="s">
        <v>3678</v>
      </c>
      <c r="C69" s="5" t="s">
        <v>2672</v>
      </c>
      <c r="D69" s="10"/>
      <c r="E69" s="10"/>
      <c r="F69" s="9" t="s">
        <v>516</v>
      </c>
      <c r="G69" s="79" t="s">
        <v>3725</v>
      </c>
      <c r="H69" s="5" t="s">
        <v>166</v>
      </c>
      <c r="I69" s="58" t="s">
        <v>2083</v>
      </c>
      <c r="J69" s="6" t="s">
        <v>2134</v>
      </c>
      <c r="K69" s="56" t="s">
        <v>111</v>
      </c>
      <c r="L69" s="60">
        <v>2927</v>
      </c>
      <c r="M69" s="367"/>
      <c r="N69" s="7"/>
      <c r="O69" s="24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4"/>
    </row>
    <row r="70" spans="1:28" s="2" customFormat="1" ht="20.100000000000001" customHeight="1" x14ac:dyDescent="0.3">
      <c r="A70" s="32" t="s">
        <v>2134</v>
      </c>
      <c r="B70" s="31" t="s">
        <v>3678</v>
      </c>
      <c r="C70" s="5" t="s">
        <v>2673</v>
      </c>
      <c r="D70" s="10"/>
      <c r="E70" s="10"/>
      <c r="F70" s="9" t="s">
        <v>517</v>
      </c>
      <c r="G70" s="79" t="s">
        <v>3726</v>
      </c>
      <c r="H70" s="5" t="s">
        <v>166</v>
      </c>
      <c r="I70" s="58" t="s">
        <v>2083</v>
      </c>
      <c r="J70" s="6" t="s">
        <v>2134</v>
      </c>
      <c r="K70" s="56" t="s">
        <v>111</v>
      </c>
      <c r="L70" s="60">
        <v>2928</v>
      </c>
      <c r="M70" s="367"/>
      <c r="N70" s="7"/>
      <c r="O70" s="24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4"/>
    </row>
    <row r="71" spans="1:28" s="2" customFormat="1" ht="20.100000000000001" customHeight="1" x14ac:dyDescent="0.3">
      <c r="A71" s="32" t="s">
        <v>2134</v>
      </c>
      <c r="B71" s="31" t="s">
        <v>3678</v>
      </c>
      <c r="C71" s="5" t="s">
        <v>2674</v>
      </c>
      <c r="D71" s="10"/>
      <c r="E71" s="10"/>
      <c r="F71" s="9" t="s">
        <v>518</v>
      </c>
      <c r="G71" s="79" t="s">
        <v>3727</v>
      </c>
      <c r="H71" s="5" t="s">
        <v>166</v>
      </c>
      <c r="I71" s="58" t="s">
        <v>2083</v>
      </c>
      <c r="J71" s="6" t="s">
        <v>2134</v>
      </c>
      <c r="K71" s="56" t="s">
        <v>111</v>
      </c>
      <c r="L71" s="60">
        <v>2929</v>
      </c>
      <c r="M71" s="367"/>
      <c r="N71" s="7"/>
      <c r="O71" s="24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4"/>
    </row>
    <row r="72" spans="1:28" s="2" customFormat="1" ht="20.100000000000001" customHeight="1" x14ac:dyDescent="0.3">
      <c r="A72" s="32" t="s">
        <v>2134</v>
      </c>
      <c r="B72" s="31" t="s">
        <v>3678</v>
      </c>
      <c r="C72" s="5" t="s">
        <v>31</v>
      </c>
      <c r="D72" s="10"/>
      <c r="E72" s="10"/>
      <c r="F72" s="9" t="s">
        <v>519</v>
      </c>
      <c r="G72" s="79" t="s">
        <v>3728</v>
      </c>
      <c r="H72" s="5" t="s">
        <v>166</v>
      </c>
      <c r="I72" s="58" t="s">
        <v>2083</v>
      </c>
      <c r="J72" s="6" t="s">
        <v>2134</v>
      </c>
      <c r="K72" s="56" t="s">
        <v>111</v>
      </c>
      <c r="L72" s="60">
        <v>2930</v>
      </c>
      <c r="M72" s="367"/>
      <c r="N72" s="7"/>
      <c r="O72" s="24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4"/>
    </row>
    <row r="73" spans="1:28" s="2" customFormat="1" ht="20.100000000000001" customHeight="1" x14ac:dyDescent="0.3">
      <c r="A73" s="32" t="s">
        <v>2134</v>
      </c>
      <c r="B73" s="31" t="s">
        <v>3678</v>
      </c>
      <c r="C73" s="5" t="s">
        <v>30</v>
      </c>
      <c r="D73" s="10"/>
      <c r="E73" s="10"/>
      <c r="F73" s="9" t="s">
        <v>520</v>
      </c>
      <c r="G73" s="79" t="s">
        <v>3729</v>
      </c>
      <c r="H73" s="5" t="s">
        <v>166</v>
      </c>
      <c r="I73" s="58" t="s">
        <v>2083</v>
      </c>
      <c r="J73" s="6" t="s">
        <v>2134</v>
      </c>
      <c r="K73" s="56" t="s">
        <v>111</v>
      </c>
      <c r="L73" s="60">
        <v>2931</v>
      </c>
      <c r="M73" s="367"/>
      <c r="N73" s="7"/>
      <c r="O73" s="24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4"/>
    </row>
    <row r="74" spans="1:28" s="2" customFormat="1" ht="20.100000000000001" customHeight="1" x14ac:dyDescent="0.3">
      <c r="A74" s="32" t="s">
        <v>2134</v>
      </c>
      <c r="B74" s="31" t="s">
        <v>3678</v>
      </c>
      <c r="C74" s="5" t="s">
        <v>29</v>
      </c>
      <c r="D74" s="10"/>
      <c r="E74" s="10"/>
      <c r="F74" s="9" t="s">
        <v>521</v>
      </c>
      <c r="G74" s="79" t="s">
        <v>3730</v>
      </c>
      <c r="H74" s="5" t="s">
        <v>166</v>
      </c>
      <c r="I74" s="58" t="s">
        <v>2083</v>
      </c>
      <c r="J74" s="6" t="s">
        <v>2134</v>
      </c>
      <c r="K74" s="56" t="s">
        <v>111</v>
      </c>
      <c r="L74" s="60">
        <v>2932</v>
      </c>
      <c r="M74" s="367"/>
      <c r="N74" s="7"/>
      <c r="O74" s="24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4"/>
    </row>
    <row r="75" spans="1:28" s="2" customFormat="1" ht="20.100000000000001" customHeight="1" x14ac:dyDescent="0.3">
      <c r="A75" s="32" t="s">
        <v>2134</v>
      </c>
      <c r="B75" s="31" t="s">
        <v>3678</v>
      </c>
      <c r="C75" s="5" t="s">
        <v>499</v>
      </c>
      <c r="D75" s="10"/>
      <c r="E75" s="10"/>
      <c r="F75" s="9" t="s">
        <v>548</v>
      </c>
      <c r="G75" s="79" t="s">
        <v>3731</v>
      </c>
      <c r="H75" s="5" t="s">
        <v>166</v>
      </c>
      <c r="I75" s="58" t="s">
        <v>2083</v>
      </c>
      <c r="J75" s="6" t="s">
        <v>2134</v>
      </c>
      <c r="K75" s="56" t="s">
        <v>111</v>
      </c>
      <c r="L75" s="60">
        <v>2933</v>
      </c>
      <c r="M75" s="367"/>
      <c r="N75" s="7"/>
      <c r="O75" s="24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4"/>
    </row>
    <row r="76" spans="1:28" s="2" customFormat="1" ht="20.100000000000001" customHeight="1" x14ac:dyDescent="0.3">
      <c r="A76" s="32" t="s">
        <v>2134</v>
      </c>
      <c r="B76" s="31" t="s">
        <v>3678</v>
      </c>
      <c r="C76" s="5" t="s">
        <v>28</v>
      </c>
      <c r="D76" s="10"/>
      <c r="E76" s="10"/>
      <c r="F76" s="9" t="s">
        <v>547</v>
      </c>
      <c r="G76" s="79" t="s">
        <v>3732</v>
      </c>
      <c r="H76" s="5" t="s">
        <v>166</v>
      </c>
      <c r="I76" s="58" t="s">
        <v>2083</v>
      </c>
      <c r="J76" s="6" t="s">
        <v>2134</v>
      </c>
      <c r="K76" s="56" t="s">
        <v>111</v>
      </c>
      <c r="L76" s="60">
        <v>2934</v>
      </c>
      <c r="M76" s="367"/>
      <c r="N76" s="7"/>
      <c r="O76" s="24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4"/>
    </row>
    <row r="77" spans="1:28" s="2" customFormat="1" ht="20.100000000000001" customHeight="1" x14ac:dyDescent="0.3">
      <c r="A77" s="32" t="s">
        <v>2134</v>
      </c>
      <c r="B77" s="31" t="s">
        <v>3678</v>
      </c>
      <c r="C77" s="5" t="s">
        <v>27</v>
      </c>
      <c r="D77" s="10"/>
      <c r="E77" s="10"/>
      <c r="F77" s="9" t="s">
        <v>637</v>
      </c>
      <c r="G77" s="79" t="s">
        <v>3733</v>
      </c>
      <c r="H77" s="5" t="s">
        <v>166</v>
      </c>
      <c r="I77" s="58" t="s">
        <v>2083</v>
      </c>
      <c r="J77" s="6" t="s">
        <v>2134</v>
      </c>
      <c r="K77" s="56" t="s">
        <v>111</v>
      </c>
      <c r="L77" s="60">
        <v>2935</v>
      </c>
      <c r="M77" s="367"/>
      <c r="N77" s="7"/>
      <c r="O77" s="24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4"/>
    </row>
    <row r="78" spans="1:28" s="2" customFormat="1" ht="20.100000000000001" customHeight="1" x14ac:dyDescent="0.3">
      <c r="A78" s="32" t="s">
        <v>2134</v>
      </c>
      <c r="B78" s="31" t="s">
        <v>3678</v>
      </c>
      <c r="C78" s="5" t="s">
        <v>26</v>
      </c>
      <c r="D78" s="10"/>
      <c r="E78" s="10"/>
      <c r="F78" s="9" t="s">
        <v>546</v>
      </c>
      <c r="G78" s="79" t="s">
        <v>3734</v>
      </c>
      <c r="H78" s="5" t="s">
        <v>166</v>
      </c>
      <c r="I78" s="58" t="s">
        <v>2083</v>
      </c>
      <c r="J78" s="6" t="s">
        <v>2134</v>
      </c>
      <c r="K78" s="56" t="s">
        <v>111</v>
      </c>
      <c r="L78" s="60">
        <v>2936</v>
      </c>
      <c r="M78" s="367"/>
      <c r="N78" s="7"/>
      <c r="O78" s="24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4"/>
    </row>
    <row r="79" spans="1:28" s="2" customFormat="1" ht="20.100000000000001" customHeight="1" x14ac:dyDescent="0.3">
      <c r="A79" s="32" t="s">
        <v>2134</v>
      </c>
      <c r="B79" s="31" t="s">
        <v>3678</v>
      </c>
      <c r="C79" s="5" t="s">
        <v>387</v>
      </c>
      <c r="D79" s="10"/>
      <c r="E79" s="10"/>
      <c r="F79" s="9" t="s">
        <v>545</v>
      </c>
      <c r="G79" s="79" t="s">
        <v>3735</v>
      </c>
      <c r="H79" s="5" t="s">
        <v>404</v>
      </c>
      <c r="I79" s="58" t="s">
        <v>2083</v>
      </c>
      <c r="J79" s="6" t="s">
        <v>2134</v>
      </c>
      <c r="K79" s="56" t="s">
        <v>111</v>
      </c>
      <c r="L79" s="60">
        <v>2937</v>
      </c>
      <c r="M79" s="367"/>
      <c r="N79" s="7"/>
      <c r="O79" s="24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4"/>
    </row>
    <row r="80" spans="1:28" s="2" customFormat="1" ht="20.100000000000001" customHeight="1" x14ac:dyDescent="0.3">
      <c r="A80" s="32" t="s">
        <v>2134</v>
      </c>
      <c r="B80" s="31" t="s">
        <v>3678</v>
      </c>
      <c r="C80" s="5" t="s">
        <v>403</v>
      </c>
      <c r="D80" s="10"/>
      <c r="E80" s="10"/>
      <c r="F80" s="9" t="s">
        <v>544</v>
      </c>
      <c r="G80" s="79" t="s">
        <v>3736</v>
      </c>
      <c r="H80" s="5" t="s">
        <v>166</v>
      </c>
      <c r="I80" s="58" t="s">
        <v>2083</v>
      </c>
      <c r="J80" s="6" t="s">
        <v>2134</v>
      </c>
      <c r="K80" s="56" t="s">
        <v>111</v>
      </c>
      <c r="L80" s="60">
        <v>2938</v>
      </c>
      <c r="M80" s="367"/>
      <c r="N80" s="7"/>
      <c r="O80" s="24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4"/>
    </row>
    <row r="81" spans="1:28" s="2" customFormat="1" ht="20.100000000000001" customHeight="1" x14ac:dyDescent="0.3">
      <c r="A81" s="32" t="s">
        <v>2134</v>
      </c>
      <c r="B81" s="31" t="s">
        <v>3678</v>
      </c>
      <c r="C81" s="5" t="s">
        <v>385</v>
      </c>
      <c r="D81" s="10"/>
      <c r="E81" s="10"/>
      <c r="F81" s="9" t="s">
        <v>543</v>
      </c>
      <c r="G81" s="79" t="s">
        <v>3737</v>
      </c>
      <c r="H81" s="5" t="s">
        <v>166</v>
      </c>
      <c r="I81" s="58" t="s">
        <v>2083</v>
      </c>
      <c r="J81" s="6" t="s">
        <v>2134</v>
      </c>
      <c r="K81" s="56" t="s">
        <v>111</v>
      </c>
      <c r="L81" s="60">
        <v>2939</v>
      </c>
      <c r="M81" s="367"/>
      <c r="N81" s="7"/>
      <c r="O81" s="24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4"/>
    </row>
    <row r="82" spans="1:28" s="2" customFormat="1" ht="20.100000000000001" customHeight="1" x14ac:dyDescent="0.3">
      <c r="A82" s="32" t="s">
        <v>2134</v>
      </c>
      <c r="B82" s="31" t="s">
        <v>3678</v>
      </c>
      <c r="C82" s="5" t="s">
        <v>386</v>
      </c>
      <c r="D82" s="10"/>
      <c r="E82" s="10"/>
      <c r="F82" s="9" t="s">
        <v>542</v>
      </c>
      <c r="G82" s="79" t="s">
        <v>3738</v>
      </c>
      <c r="H82" s="5" t="s">
        <v>404</v>
      </c>
      <c r="I82" s="58" t="s">
        <v>2083</v>
      </c>
      <c r="J82" s="6" t="s">
        <v>2134</v>
      </c>
      <c r="K82" s="56" t="s">
        <v>111</v>
      </c>
      <c r="L82" s="60">
        <v>2940</v>
      </c>
      <c r="M82" s="367"/>
      <c r="N82" s="7"/>
      <c r="O82" s="24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4"/>
    </row>
    <row r="83" spans="1:28" s="2" customFormat="1" ht="20.100000000000001" customHeight="1" x14ac:dyDescent="0.3">
      <c r="A83" s="32" t="s">
        <v>2134</v>
      </c>
      <c r="B83" s="31" t="s">
        <v>3678</v>
      </c>
      <c r="C83" s="5" t="s">
        <v>399</v>
      </c>
      <c r="D83" s="10"/>
      <c r="E83" s="10"/>
      <c r="F83" s="9" t="s">
        <v>541</v>
      </c>
      <c r="G83" s="79" t="s">
        <v>3739</v>
      </c>
      <c r="H83" s="5" t="s">
        <v>148</v>
      </c>
      <c r="I83" s="58" t="s">
        <v>2083</v>
      </c>
      <c r="J83" s="6" t="s">
        <v>2134</v>
      </c>
      <c r="K83" s="56" t="s">
        <v>111</v>
      </c>
      <c r="L83" s="60">
        <v>2941</v>
      </c>
      <c r="M83" s="367"/>
      <c r="N83" s="7"/>
      <c r="O83" s="24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4"/>
    </row>
    <row r="84" spans="1:28" s="2" customFormat="1" ht="20.100000000000001" customHeight="1" x14ac:dyDescent="0.3">
      <c r="A84" s="32" t="s">
        <v>2134</v>
      </c>
      <c r="B84" s="31" t="s">
        <v>3678</v>
      </c>
      <c r="C84" s="5" t="s">
        <v>389</v>
      </c>
      <c r="D84" s="10"/>
      <c r="E84" s="10"/>
      <c r="F84" s="9" t="s">
        <v>540</v>
      </c>
      <c r="G84" s="79" t="s">
        <v>3740</v>
      </c>
      <c r="H84" s="5" t="s">
        <v>159</v>
      </c>
      <c r="I84" s="58" t="s">
        <v>2083</v>
      </c>
      <c r="J84" s="6" t="s">
        <v>2134</v>
      </c>
      <c r="K84" s="56" t="s">
        <v>111</v>
      </c>
      <c r="L84" s="60">
        <v>2942</v>
      </c>
      <c r="M84" s="367"/>
      <c r="N84" s="7"/>
      <c r="O84" s="24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4"/>
    </row>
    <row r="85" spans="1:28" s="2" customFormat="1" ht="20.100000000000001" customHeight="1" x14ac:dyDescent="0.3">
      <c r="A85" s="32" t="s">
        <v>2134</v>
      </c>
      <c r="B85" s="31" t="s">
        <v>3678</v>
      </c>
      <c r="C85" s="5" t="s">
        <v>390</v>
      </c>
      <c r="D85" s="10"/>
      <c r="E85" s="10"/>
      <c r="F85" s="9" t="s">
        <v>539</v>
      </c>
      <c r="G85" s="79" t="s">
        <v>3741</v>
      </c>
      <c r="H85" s="5" t="s">
        <v>159</v>
      </c>
      <c r="I85" s="58" t="s">
        <v>2083</v>
      </c>
      <c r="J85" s="6" t="s">
        <v>2134</v>
      </c>
      <c r="K85" s="56" t="s">
        <v>111</v>
      </c>
      <c r="L85" s="60">
        <v>2943</v>
      </c>
      <c r="M85" s="367"/>
      <c r="N85" s="7"/>
      <c r="O85" s="24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4"/>
    </row>
    <row r="86" spans="1:28" s="2" customFormat="1" ht="20.100000000000001" customHeight="1" x14ac:dyDescent="0.3">
      <c r="A86" s="32" t="s">
        <v>2134</v>
      </c>
      <c r="B86" s="31" t="s">
        <v>3678</v>
      </c>
      <c r="C86" s="5" t="s">
        <v>391</v>
      </c>
      <c r="D86" s="10"/>
      <c r="E86" s="10"/>
      <c r="F86" s="9" t="s">
        <v>538</v>
      </c>
      <c r="G86" s="79" t="s">
        <v>3742</v>
      </c>
      <c r="H86" s="5" t="s">
        <v>159</v>
      </c>
      <c r="I86" s="58" t="s">
        <v>2083</v>
      </c>
      <c r="J86" s="6" t="s">
        <v>2134</v>
      </c>
      <c r="K86" s="56" t="s">
        <v>111</v>
      </c>
      <c r="L86" s="60">
        <v>2944</v>
      </c>
      <c r="M86" s="367"/>
      <c r="N86" s="7"/>
      <c r="O86" s="24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4"/>
    </row>
    <row r="87" spans="1:28" s="2" customFormat="1" ht="20.100000000000001" customHeight="1" x14ac:dyDescent="0.3">
      <c r="A87" s="32" t="s">
        <v>2134</v>
      </c>
      <c r="B87" s="31" t="s">
        <v>3678</v>
      </c>
      <c r="C87" s="5" t="s">
        <v>392</v>
      </c>
      <c r="D87" s="10"/>
      <c r="E87" s="10"/>
      <c r="F87" s="9" t="s">
        <v>537</v>
      </c>
      <c r="G87" s="79" t="s">
        <v>3743</v>
      </c>
      <c r="H87" s="5" t="s">
        <v>159</v>
      </c>
      <c r="I87" s="58" t="s">
        <v>2083</v>
      </c>
      <c r="J87" s="6" t="s">
        <v>2134</v>
      </c>
      <c r="K87" s="56" t="s">
        <v>111</v>
      </c>
      <c r="L87" s="60">
        <v>2945</v>
      </c>
      <c r="M87" s="367"/>
      <c r="N87" s="7"/>
      <c r="O87" s="24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4"/>
    </row>
    <row r="88" spans="1:28" s="2" customFormat="1" ht="20.100000000000001" customHeight="1" x14ac:dyDescent="0.3">
      <c r="A88" s="32" t="s">
        <v>2134</v>
      </c>
      <c r="B88" s="31" t="s">
        <v>3678</v>
      </c>
      <c r="C88" s="5" t="s">
        <v>393</v>
      </c>
      <c r="D88" s="10"/>
      <c r="E88" s="10"/>
      <c r="F88" s="9" t="s">
        <v>536</v>
      </c>
      <c r="G88" s="79" t="s">
        <v>3744</v>
      </c>
      <c r="H88" s="5" t="s">
        <v>159</v>
      </c>
      <c r="I88" s="58" t="s">
        <v>2083</v>
      </c>
      <c r="J88" s="6" t="s">
        <v>2134</v>
      </c>
      <c r="K88" s="56" t="s">
        <v>111</v>
      </c>
      <c r="L88" s="60">
        <v>2946</v>
      </c>
      <c r="M88" s="367"/>
      <c r="N88" s="7"/>
      <c r="O88" s="24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4"/>
    </row>
    <row r="89" spans="1:28" s="2" customFormat="1" ht="20.100000000000001" customHeight="1" x14ac:dyDescent="0.3">
      <c r="A89" s="32" t="s">
        <v>2134</v>
      </c>
      <c r="B89" s="31" t="s">
        <v>3678</v>
      </c>
      <c r="C89" s="5" t="s">
        <v>394</v>
      </c>
      <c r="D89" s="10"/>
      <c r="E89" s="10"/>
      <c r="F89" s="9" t="s">
        <v>535</v>
      </c>
      <c r="G89" s="79" t="s">
        <v>3745</v>
      </c>
      <c r="H89" s="5" t="s">
        <v>166</v>
      </c>
      <c r="I89" s="58" t="s">
        <v>2083</v>
      </c>
      <c r="J89" s="6" t="s">
        <v>2134</v>
      </c>
      <c r="K89" s="56" t="s">
        <v>111</v>
      </c>
      <c r="L89" s="60">
        <v>2947</v>
      </c>
      <c r="M89" s="367"/>
      <c r="N89" s="7"/>
      <c r="O89" s="24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4"/>
    </row>
    <row r="90" spans="1:28" s="2" customFormat="1" ht="20.100000000000001" customHeight="1" x14ac:dyDescent="0.3">
      <c r="A90" s="32" t="s">
        <v>2134</v>
      </c>
      <c r="B90" s="31" t="s">
        <v>3678</v>
      </c>
      <c r="C90" s="5" t="s">
        <v>395</v>
      </c>
      <c r="D90" s="10"/>
      <c r="E90" s="10"/>
      <c r="F90" s="9" t="s">
        <v>534</v>
      </c>
      <c r="G90" s="79" t="s">
        <v>3746</v>
      </c>
      <c r="H90" s="5" t="s">
        <v>166</v>
      </c>
      <c r="I90" s="58" t="s">
        <v>2083</v>
      </c>
      <c r="J90" s="6" t="s">
        <v>2134</v>
      </c>
      <c r="K90" s="56" t="s">
        <v>111</v>
      </c>
      <c r="L90" s="60">
        <v>2948</v>
      </c>
      <c r="M90" s="367"/>
      <c r="N90" s="7"/>
      <c r="O90" s="24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4"/>
    </row>
    <row r="91" spans="1:28" s="2" customFormat="1" ht="20.100000000000001" customHeight="1" x14ac:dyDescent="0.3">
      <c r="A91" s="32" t="s">
        <v>2134</v>
      </c>
      <c r="B91" s="31" t="s">
        <v>3678</v>
      </c>
      <c r="C91" s="5" t="s">
        <v>396</v>
      </c>
      <c r="D91" s="10"/>
      <c r="E91" s="10"/>
      <c r="F91" s="9" t="s">
        <v>533</v>
      </c>
      <c r="G91" s="79" t="s">
        <v>3747</v>
      </c>
      <c r="H91" s="5" t="s">
        <v>166</v>
      </c>
      <c r="I91" s="58" t="s">
        <v>2083</v>
      </c>
      <c r="J91" s="6" t="s">
        <v>2134</v>
      </c>
      <c r="K91" s="56" t="s">
        <v>111</v>
      </c>
      <c r="L91" s="60">
        <v>2949</v>
      </c>
      <c r="M91" s="367"/>
      <c r="N91" s="7"/>
      <c r="O91" s="24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4"/>
    </row>
    <row r="92" spans="1:28" s="2" customFormat="1" ht="20.100000000000001" customHeight="1" x14ac:dyDescent="0.3">
      <c r="A92" s="32" t="s">
        <v>2134</v>
      </c>
      <c r="B92" s="31" t="s">
        <v>3678</v>
      </c>
      <c r="C92" s="5" t="s">
        <v>397</v>
      </c>
      <c r="D92" s="10"/>
      <c r="E92" s="10"/>
      <c r="F92" s="9" t="s">
        <v>532</v>
      </c>
      <c r="G92" s="79" t="s">
        <v>3748</v>
      </c>
      <c r="H92" s="5" t="s">
        <v>166</v>
      </c>
      <c r="I92" s="58" t="s">
        <v>2083</v>
      </c>
      <c r="J92" s="6" t="s">
        <v>2134</v>
      </c>
      <c r="K92" s="56" t="s">
        <v>111</v>
      </c>
      <c r="L92" s="60">
        <v>2950</v>
      </c>
      <c r="M92" s="367"/>
      <c r="N92" s="7"/>
      <c r="O92" s="24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4"/>
    </row>
    <row r="93" spans="1:28" s="2" customFormat="1" ht="20.100000000000001" customHeight="1" x14ac:dyDescent="0.3">
      <c r="A93" s="32" t="s">
        <v>2134</v>
      </c>
      <c r="B93" s="31" t="s">
        <v>3678</v>
      </c>
      <c r="C93" s="5" t="s">
        <v>398</v>
      </c>
      <c r="D93" s="10"/>
      <c r="E93" s="10"/>
      <c r="F93" s="9" t="s">
        <v>531</v>
      </c>
      <c r="G93" s="79" t="s">
        <v>3749</v>
      </c>
      <c r="H93" s="5" t="s">
        <v>166</v>
      </c>
      <c r="I93" s="58" t="s">
        <v>2083</v>
      </c>
      <c r="J93" s="6" t="s">
        <v>2134</v>
      </c>
      <c r="K93" s="56" t="s">
        <v>111</v>
      </c>
      <c r="L93" s="60">
        <v>2951</v>
      </c>
      <c r="M93" s="367"/>
      <c r="N93" s="7"/>
      <c r="O93" s="24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4"/>
    </row>
    <row r="94" spans="1:28" s="2" customFormat="1" ht="20.100000000000001" customHeight="1" x14ac:dyDescent="0.3">
      <c r="A94" s="32" t="s">
        <v>2134</v>
      </c>
      <c r="B94" s="31" t="s">
        <v>3678</v>
      </c>
      <c r="C94" s="5" t="s">
        <v>9</v>
      </c>
      <c r="D94" s="10"/>
      <c r="E94" s="10"/>
      <c r="F94" s="9" t="s">
        <v>530</v>
      </c>
      <c r="G94" s="79" t="s">
        <v>3750</v>
      </c>
      <c r="H94" s="5" t="s">
        <v>404</v>
      </c>
      <c r="I94" s="58" t="s">
        <v>2083</v>
      </c>
      <c r="J94" s="6" t="s">
        <v>2134</v>
      </c>
      <c r="K94" s="56" t="s">
        <v>111</v>
      </c>
      <c r="L94" s="60">
        <v>2952</v>
      </c>
      <c r="M94" s="367"/>
      <c r="N94" s="7"/>
      <c r="O94" s="24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4"/>
    </row>
    <row r="95" spans="1:28" s="2" customFormat="1" ht="20.100000000000001" customHeight="1" x14ac:dyDescent="0.3">
      <c r="A95" s="32" t="s">
        <v>2134</v>
      </c>
      <c r="B95" s="31" t="s">
        <v>3678</v>
      </c>
      <c r="C95" s="5" t="s">
        <v>402</v>
      </c>
      <c r="D95" s="10"/>
      <c r="E95" s="10"/>
      <c r="F95" s="9" t="s">
        <v>529</v>
      </c>
      <c r="G95" s="79" t="s">
        <v>3751</v>
      </c>
      <c r="H95" s="5" t="s">
        <v>166</v>
      </c>
      <c r="I95" s="58" t="s">
        <v>2083</v>
      </c>
      <c r="J95" s="6" t="s">
        <v>2134</v>
      </c>
      <c r="K95" s="56" t="s">
        <v>111</v>
      </c>
      <c r="L95" s="60">
        <v>2953</v>
      </c>
      <c r="M95" s="367"/>
      <c r="N95" s="7"/>
      <c r="O95" s="24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4"/>
    </row>
    <row r="96" spans="1:28" s="2" customFormat="1" ht="20.100000000000001" customHeight="1" x14ac:dyDescent="0.3">
      <c r="A96" s="32" t="s">
        <v>2134</v>
      </c>
      <c r="B96" s="31" t="s">
        <v>3678</v>
      </c>
      <c r="C96" s="5" t="s">
        <v>7</v>
      </c>
      <c r="D96" s="10"/>
      <c r="E96" s="10"/>
      <c r="F96" s="9" t="s">
        <v>528</v>
      </c>
      <c r="G96" s="79" t="s">
        <v>3752</v>
      </c>
      <c r="H96" s="5" t="s">
        <v>166</v>
      </c>
      <c r="I96" s="58" t="s">
        <v>2083</v>
      </c>
      <c r="J96" s="6" t="s">
        <v>2134</v>
      </c>
      <c r="K96" s="56" t="s">
        <v>111</v>
      </c>
      <c r="L96" s="60">
        <v>2954</v>
      </c>
      <c r="M96" s="367"/>
      <c r="N96" s="7"/>
      <c r="O96" s="24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4"/>
    </row>
    <row r="97" spans="1:28" s="2" customFormat="1" ht="20.100000000000001" customHeight="1" x14ac:dyDescent="0.3">
      <c r="A97" s="32" t="s">
        <v>2134</v>
      </c>
      <c r="B97" s="31" t="s">
        <v>3678</v>
      </c>
      <c r="C97" s="5" t="s">
        <v>6</v>
      </c>
      <c r="D97" s="10"/>
      <c r="E97" s="10"/>
      <c r="F97" s="9" t="s">
        <v>527</v>
      </c>
      <c r="G97" s="79" t="s">
        <v>3753</v>
      </c>
      <c r="H97" s="5" t="s">
        <v>166</v>
      </c>
      <c r="I97" s="58" t="s">
        <v>2083</v>
      </c>
      <c r="J97" s="6" t="s">
        <v>2134</v>
      </c>
      <c r="K97" s="56" t="s">
        <v>111</v>
      </c>
      <c r="L97" s="60">
        <v>2955</v>
      </c>
      <c r="M97" s="367"/>
      <c r="N97" s="7"/>
      <c r="O97" s="24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4"/>
    </row>
    <row r="98" spans="1:28" s="2" customFormat="1" ht="20.100000000000001" customHeight="1" x14ac:dyDescent="0.3">
      <c r="A98" s="32" t="s">
        <v>2134</v>
      </c>
      <c r="B98" s="31" t="s">
        <v>3678</v>
      </c>
      <c r="C98" s="5" t="s">
        <v>163</v>
      </c>
      <c r="D98" s="10"/>
      <c r="E98" s="10"/>
      <c r="F98" s="9" t="s">
        <v>526</v>
      </c>
      <c r="G98" s="79" t="s">
        <v>3754</v>
      </c>
      <c r="H98" s="5" t="s">
        <v>166</v>
      </c>
      <c r="I98" s="58" t="s">
        <v>2083</v>
      </c>
      <c r="J98" s="6" t="s">
        <v>2134</v>
      </c>
      <c r="K98" s="56" t="s">
        <v>111</v>
      </c>
      <c r="L98" s="60">
        <v>2956</v>
      </c>
      <c r="M98" s="367"/>
      <c r="N98" s="7"/>
      <c r="O98" s="24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4"/>
    </row>
    <row r="99" spans="1:28" s="2" customFormat="1" ht="20.100000000000001" customHeight="1" x14ac:dyDescent="0.3">
      <c r="A99" s="32" t="s">
        <v>2134</v>
      </c>
      <c r="B99" s="31" t="s">
        <v>3678</v>
      </c>
      <c r="C99" s="5" t="s">
        <v>1</v>
      </c>
      <c r="D99" s="10"/>
      <c r="E99" s="10"/>
      <c r="F99" s="9" t="s">
        <v>525</v>
      </c>
      <c r="G99" s="79" t="s">
        <v>3755</v>
      </c>
      <c r="H99" s="5" t="s">
        <v>166</v>
      </c>
      <c r="I99" s="58" t="s">
        <v>2083</v>
      </c>
      <c r="J99" s="6" t="s">
        <v>2134</v>
      </c>
      <c r="K99" s="56" t="s">
        <v>111</v>
      </c>
      <c r="L99" s="60">
        <v>2957</v>
      </c>
      <c r="M99" s="367"/>
      <c r="N99" s="7"/>
      <c r="O99" s="24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4"/>
    </row>
    <row r="100" spans="1:28" s="2" customFormat="1" ht="20.100000000000001" customHeight="1" x14ac:dyDescent="0.3">
      <c r="A100" s="32" t="s">
        <v>2134</v>
      </c>
      <c r="B100" s="31" t="s">
        <v>3678</v>
      </c>
      <c r="C100" s="5" t="s">
        <v>401</v>
      </c>
      <c r="D100" s="10"/>
      <c r="E100" s="10"/>
      <c r="F100" s="9" t="s">
        <v>524</v>
      </c>
      <c r="G100" s="79" t="s">
        <v>3756</v>
      </c>
      <c r="H100" s="5" t="s">
        <v>405</v>
      </c>
      <c r="I100" s="58" t="s">
        <v>2083</v>
      </c>
      <c r="J100" s="6" t="s">
        <v>2134</v>
      </c>
      <c r="K100" s="56" t="s">
        <v>111</v>
      </c>
      <c r="L100" s="60">
        <v>2958</v>
      </c>
      <c r="M100" s="367"/>
      <c r="N100" s="7"/>
      <c r="O100" s="24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4"/>
    </row>
    <row r="101" spans="1:28" s="2" customFormat="1" ht="20.100000000000001" customHeight="1" x14ac:dyDescent="0.3">
      <c r="A101" s="32" t="s">
        <v>2134</v>
      </c>
      <c r="B101" s="31" t="s">
        <v>3678</v>
      </c>
      <c r="C101" s="5" t="s">
        <v>400</v>
      </c>
      <c r="D101" s="10"/>
      <c r="E101" s="10"/>
      <c r="F101" s="9" t="s">
        <v>523</v>
      </c>
      <c r="G101" s="79" t="s">
        <v>3757</v>
      </c>
      <c r="H101" s="5" t="s">
        <v>166</v>
      </c>
      <c r="I101" s="58" t="s">
        <v>2083</v>
      </c>
      <c r="J101" s="6" t="s">
        <v>2134</v>
      </c>
      <c r="K101" s="56" t="s">
        <v>111</v>
      </c>
      <c r="L101" s="60">
        <v>2959</v>
      </c>
      <c r="M101" s="367"/>
      <c r="N101" s="7"/>
      <c r="O101" s="24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4"/>
    </row>
    <row r="102" spans="1:28" s="2" customFormat="1" ht="20.100000000000001" customHeight="1" x14ac:dyDescent="0.3">
      <c r="A102" s="32" t="s">
        <v>2134</v>
      </c>
      <c r="B102" s="31" t="s">
        <v>3678</v>
      </c>
      <c r="C102" s="5" t="s">
        <v>200</v>
      </c>
      <c r="D102" s="10"/>
      <c r="E102" s="10"/>
      <c r="F102" s="9" t="s">
        <v>522</v>
      </c>
      <c r="G102" s="79" t="s">
        <v>3758</v>
      </c>
      <c r="H102" s="5" t="s">
        <v>166</v>
      </c>
      <c r="I102" s="58" t="s">
        <v>2083</v>
      </c>
      <c r="J102" s="6" t="s">
        <v>2134</v>
      </c>
      <c r="K102" s="56" t="s">
        <v>111</v>
      </c>
      <c r="L102" s="60">
        <v>2960</v>
      </c>
      <c r="M102" s="367"/>
      <c r="N102" s="7"/>
      <c r="O102" s="24"/>
      <c r="P102" s="13"/>
      <c r="Q102" s="27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4"/>
    </row>
    <row r="103" spans="1:28" s="337" customFormat="1" ht="20.100000000000001" customHeight="1" x14ac:dyDescent="0.3">
      <c r="A103" s="54" t="s">
        <v>2134</v>
      </c>
      <c r="B103" s="316" t="s">
        <v>3678</v>
      </c>
      <c r="C103" s="233" t="s">
        <v>307</v>
      </c>
      <c r="D103" s="318"/>
      <c r="E103" s="318"/>
      <c r="F103" s="319" t="s">
        <v>5195</v>
      </c>
      <c r="G103" s="320" t="s">
        <v>5223</v>
      </c>
      <c r="H103" s="317" t="s">
        <v>159</v>
      </c>
      <c r="I103" s="321" t="s">
        <v>2083</v>
      </c>
      <c r="J103" s="55" t="s">
        <v>2134</v>
      </c>
      <c r="K103" s="332" t="s">
        <v>111</v>
      </c>
      <c r="L103" s="323">
        <v>2961</v>
      </c>
      <c r="M103" s="371"/>
      <c r="N103" s="55"/>
      <c r="O103" s="333"/>
      <c r="P103" s="335"/>
      <c r="Q103" s="335"/>
      <c r="R103" s="335"/>
      <c r="S103" s="335"/>
      <c r="T103" s="335"/>
      <c r="U103" s="335"/>
      <c r="V103" s="335"/>
      <c r="W103" s="335"/>
      <c r="X103" s="335"/>
      <c r="Y103" s="335"/>
      <c r="Z103" s="335"/>
      <c r="AA103" s="335"/>
      <c r="AB103" s="336"/>
    </row>
    <row r="104" spans="1:28" s="337" customFormat="1" ht="20.100000000000001" customHeight="1" x14ac:dyDescent="0.3">
      <c r="A104" s="54" t="s">
        <v>2134</v>
      </c>
      <c r="B104" s="316" t="s">
        <v>3678</v>
      </c>
      <c r="C104" s="380" t="s">
        <v>308</v>
      </c>
      <c r="D104" s="318"/>
      <c r="E104" s="318"/>
      <c r="F104" s="319" t="s">
        <v>5196</v>
      </c>
      <c r="G104" s="320" t="s">
        <v>5224</v>
      </c>
      <c r="H104" s="317" t="s">
        <v>159</v>
      </c>
      <c r="I104" s="321" t="s">
        <v>2083</v>
      </c>
      <c r="J104" s="55" t="s">
        <v>2134</v>
      </c>
      <c r="K104" s="332" t="s">
        <v>111</v>
      </c>
      <c r="L104" s="323">
        <v>2962</v>
      </c>
      <c r="M104" s="371"/>
      <c r="N104" s="55"/>
      <c r="O104" s="333"/>
      <c r="P104" s="335"/>
      <c r="Q104" s="335"/>
      <c r="R104" s="335"/>
      <c r="S104" s="335"/>
      <c r="T104" s="335"/>
      <c r="U104" s="335"/>
      <c r="V104" s="335"/>
      <c r="W104" s="335"/>
      <c r="X104" s="335"/>
      <c r="Y104" s="335"/>
      <c r="Z104" s="335"/>
      <c r="AA104" s="335"/>
      <c r="AB104" s="336"/>
    </row>
    <row r="105" spans="1:28" s="2" customFormat="1" ht="20.100000000000001" customHeight="1" x14ac:dyDescent="0.3">
      <c r="A105" s="73" t="s">
        <v>2134</v>
      </c>
      <c r="B105" s="401" t="s">
        <v>3678</v>
      </c>
      <c r="C105" s="317" t="s">
        <v>20</v>
      </c>
      <c r="D105" s="318"/>
      <c r="E105" s="318"/>
      <c r="F105" s="319" t="s">
        <v>5002</v>
      </c>
      <c r="G105" s="320" t="s">
        <v>5225</v>
      </c>
      <c r="H105" s="317" t="s">
        <v>166</v>
      </c>
      <c r="I105" s="348" t="s">
        <v>2083</v>
      </c>
      <c r="J105" s="55" t="s">
        <v>2134</v>
      </c>
      <c r="K105" s="348" t="s">
        <v>111</v>
      </c>
      <c r="L105" s="323">
        <v>2963</v>
      </c>
      <c r="M105" s="371"/>
      <c r="N105" s="55"/>
      <c r="O105" s="24"/>
      <c r="P105" s="13"/>
      <c r="Q105" s="27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4"/>
    </row>
    <row r="106" spans="1:28" s="2" customFormat="1" ht="20.100000000000001" customHeight="1" x14ac:dyDescent="0.3">
      <c r="A106" s="73" t="s">
        <v>2134</v>
      </c>
      <c r="B106" s="401" t="s">
        <v>3678</v>
      </c>
      <c r="C106" s="317" t="s">
        <v>19</v>
      </c>
      <c r="D106" s="318"/>
      <c r="E106" s="318"/>
      <c r="F106" s="319" t="s">
        <v>5003</v>
      </c>
      <c r="G106" s="320" t="s">
        <v>5226</v>
      </c>
      <c r="H106" s="317" t="s">
        <v>166</v>
      </c>
      <c r="I106" s="348" t="s">
        <v>2083</v>
      </c>
      <c r="J106" s="55" t="s">
        <v>2134</v>
      </c>
      <c r="K106" s="348" t="s">
        <v>111</v>
      </c>
      <c r="L106" s="323">
        <v>2964</v>
      </c>
      <c r="M106" s="371"/>
      <c r="N106" s="55"/>
      <c r="O106" s="24"/>
      <c r="P106" s="13"/>
      <c r="Q106" s="27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4"/>
    </row>
    <row r="107" spans="1:28" s="2" customFormat="1" ht="20.100000000000001" customHeight="1" x14ac:dyDescent="0.3">
      <c r="A107" s="73" t="s">
        <v>2134</v>
      </c>
      <c r="B107" s="401" t="s">
        <v>3678</v>
      </c>
      <c r="C107" s="317" t="s">
        <v>18</v>
      </c>
      <c r="D107" s="318"/>
      <c r="E107" s="318"/>
      <c r="F107" s="319" t="s">
        <v>5004</v>
      </c>
      <c r="G107" s="320" t="s">
        <v>5227</v>
      </c>
      <c r="H107" s="317" t="s">
        <v>166</v>
      </c>
      <c r="I107" s="348" t="s">
        <v>2083</v>
      </c>
      <c r="J107" s="55" t="s">
        <v>2134</v>
      </c>
      <c r="K107" s="348" t="s">
        <v>111</v>
      </c>
      <c r="L107" s="323">
        <v>2965</v>
      </c>
      <c r="M107" s="371"/>
      <c r="N107" s="55"/>
      <c r="O107" s="24"/>
      <c r="P107" s="13"/>
      <c r="Q107" s="27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4"/>
    </row>
    <row r="108" spans="1:28" s="2" customFormat="1" ht="20.100000000000001" customHeight="1" x14ac:dyDescent="0.3">
      <c r="A108" s="73" t="s">
        <v>2134</v>
      </c>
      <c r="B108" s="401" t="s">
        <v>3678</v>
      </c>
      <c r="C108" s="317" t="s">
        <v>17</v>
      </c>
      <c r="D108" s="318"/>
      <c r="E108" s="318"/>
      <c r="F108" s="319" t="s">
        <v>5005</v>
      </c>
      <c r="G108" s="320" t="s">
        <v>5228</v>
      </c>
      <c r="H108" s="317" t="s">
        <v>166</v>
      </c>
      <c r="I108" s="348" t="s">
        <v>2083</v>
      </c>
      <c r="J108" s="55" t="s">
        <v>2134</v>
      </c>
      <c r="K108" s="348" t="s">
        <v>111</v>
      </c>
      <c r="L108" s="323">
        <v>2966</v>
      </c>
      <c r="M108" s="371"/>
      <c r="N108" s="55"/>
      <c r="O108" s="24"/>
      <c r="P108" s="13"/>
      <c r="Q108" s="27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4"/>
    </row>
    <row r="109" spans="1:28" s="2" customFormat="1" ht="20.100000000000001" customHeight="1" x14ac:dyDescent="0.3">
      <c r="A109" s="73" t="s">
        <v>2134</v>
      </c>
      <c r="B109" s="401" t="s">
        <v>3678</v>
      </c>
      <c r="C109" s="317" t="s">
        <v>16</v>
      </c>
      <c r="D109" s="318"/>
      <c r="E109" s="318"/>
      <c r="F109" s="319" t="s">
        <v>5006</v>
      </c>
      <c r="G109" s="320" t="s">
        <v>5229</v>
      </c>
      <c r="H109" s="317" t="s">
        <v>166</v>
      </c>
      <c r="I109" s="348" t="s">
        <v>2083</v>
      </c>
      <c r="J109" s="55" t="s">
        <v>2134</v>
      </c>
      <c r="K109" s="348" t="s">
        <v>111</v>
      </c>
      <c r="L109" s="323">
        <v>2967</v>
      </c>
      <c r="M109" s="371"/>
      <c r="N109" s="55"/>
      <c r="O109" s="24"/>
      <c r="P109" s="13"/>
      <c r="Q109" s="27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4"/>
    </row>
    <row r="110" spans="1:28" s="2" customFormat="1" ht="20.100000000000001" customHeight="1" x14ac:dyDescent="0.3">
      <c r="A110" s="73" t="s">
        <v>2134</v>
      </c>
      <c r="B110" s="401" t="s">
        <v>3678</v>
      </c>
      <c r="C110" s="317" t="s">
        <v>15</v>
      </c>
      <c r="D110" s="402"/>
      <c r="E110" s="402"/>
      <c r="F110" s="403" t="s">
        <v>5007</v>
      </c>
      <c r="G110" s="403" t="s">
        <v>5230</v>
      </c>
      <c r="H110" s="317" t="s">
        <v>166</v>
      </c>
      <c r="I110" s="348" t="s">
        <v>2083</v>
      </c>
      <c r="J110" s="55" t="s">
        <v>2134</v>
      </c>
      <c r="K110" s="348" t="s">
        <v>111</v>
      </c>
      <c r="L110" s="323">
        <v>2968</v>
      </c>
      <c r="M110" s="371"/>
      <c r="N110" s="55"/>
      <c r="O110" s="1"/>
      <c r="AB110" s="4"/>
    </row>
    <row r="111" spans="1:28" s="2" customFormat="1" ht="20.100000000000001" customHeight="1" x14ac:dyDescent="0.3">
      <c r="A111" s="73" t="s">
        <v>2134</v>
      </c>
      <c r="B111" s="401" t="s">
        <v>3678</v>
      </c>
      <c r="C111" s="317" t="s">
        <v>14</v>
      </c>
      <c r="D111" s="402"/>
      <c r="E111" s="402"/>
      <c r="F111" s="403" t="s">
        <v>5008</v>
      </c>
      <c r="G111" s="403" t="s">
        <v>5231</v>
      </c>
      <c r="H111" s="317" t="s">
        <v>166</v>
      </c>
      <c r="I111" s="348" t="s">
        <v>2083</v>
      </c>
      <c r="J111" s="55" t="s">
        <v>2134</v>
      </c>
      <c r="K111" s="348" t="s">
        <v>111</v>
      </c>
      <c r="L111" s="323">
        <v>2969</v>
      </c>
      <c r="M111" s="371"/>
      <c r="N111" s="55"/>
      <c r="O111" s="1"/>
      <c r="AB111" s="4"/>
    </row>
    <row r="112" spans="1:28" s="337" customFormat="1" ht="20.100000000000001" customHeight="1" x14ac:dyDescent="0.3">
      <c r="A112" s="73" t="s">
        <v>2134</v>
      </c>
      <c r="B112" s="401" t="s">
        <v>3678</v>
      </c>
      <c r="C112" s="233" t="s">
        <v>566</v>
      </c>
      <c r="D112" s="402"/>
      <c r="E112" s="402"/>
      <c r="F112" s="403" t="s">
        <v>5311</v>
      </c>
      <c r="G112" s="403" t="s">
        <v>5232</v>
      </c>
      <c r="H112" s="317" t="s">
        <v>166</v>
      </c>
      <c r="I112" s="348" t="s">
        <v>2083</v>
      </c>
      <c r="J112" s="55" t="s">
        <v>2134</v>
      </c>
      <c r="K112" s="348" t="s">
        <v>111</v>
      </c>
      <c r="L112" s="389">
        <v>2970</v>
      </c>
      <c r="M112" s="371"/>
      <c r="N112" s="55"/>
      <c r="AB112" s="336"/>
    </row>
    <row r="113" spans="1:28" s="337" customFormat="1" ht="20.100000000000001" customHeight="1" x14ac:dyDescent="0.3">
      <c r="A113" s="73" t="s">
        <v>2134</v>
      </c>
      <c r="B113" s="401" t="s">
        <v>3678</v>
      </c>
      <c r="C113" s="233" t="s">
        <v>564</v>
      </c>
      <c r="D113" s="402"/>
      <c r="E113" s="402"/>
      <c r="F113" s="403" t="s">
        <v>5312</v>
      </c>
      <c r="G113" s="403" t="s">
        <v>5233</v>
      </c>
      <c r="H113" s="317" t="s">
        <v>166</v>
      </c>
      <c r="I113" s="348" t="s">
        <v>2083</v>
      </c>
      <c r="J113" s="55" t="s">
        <v>2134</v>
      </c>
      <c r="K113" s="348" t="s">
        <v>111</v>
      </c>
      <c r="L113" s="389">
        <v>2971</v>
      </c>
      <c r="M113" s="371"/>
      <c r="N113" s="55"/>
      <c r="AB113" s="336"/>
    </row>
    <row r="114" spans="1:28" s="337" customFormat="1" ht="20.100000000000001" customHeight="1" x14ac:dyDescent="0.3">
      <c r="A114" s="73" t="s">
        <v>2134</v>
      </c>
      <c r="B114" s="401" t="s">
        <v>3678</v>
      </c>
      <c r="C114" s="233" t="s">
        <v>565</v>
      </c>
      <c r="D114" s="402"/>
      <c r="E114" s="402"/>
      <c r="F114" s="403" t="s">
        <v>5313</v>
      </c>
      <c r="G114" s="403" t="s">
        <v>5234</v>
      </c>
      <c r="H114" s="317" t="s">
        <v>166</v>
      </c>
      <c r="I114" s="348" t="s">
        <v>2083</v>
      </c>
      <c r="J114" s="55" t="s">
        <v>2134</v>
      </c>
      <c r="K114" s="348" t="s">
        <v>111</v>
      </c>
      <c r="L114" s="389">
        <v>2972</v>
      </c>
      <c r="M114" s="371"/>
      <c r="N114" s="55"/>
      <c r="AB114" s="336"/>
    </row>
    <row r="115" spans="1:28" s="337" customFormat="1" ht="20.100000000000001" customHeight="1" x14ac:dyDescent="0.3">
      <c r="A115" s="73" t="s">
        <v>2134</v>
      </c>
      <c r="B115" s="401" t="s">
        <v>3678</v>
      </c>
      <c r="C115" s="233" t="s">
        <v>5246</v>
      </c>
      <c r="D115" s="402"/>
      <c r="E115" s="402"/>
      <c r="F115" s="403" t="s">
        <v>5314</v>
      </c>
      <c r="G115" s="403" t="s">
        <v>5235</v>
      </c>
      <c r="H115" s="317" t="s">
        <v>166</v>
      </c>
      <c r="I115" s="348" t="s">
        <v>2083</v>
      </c>
      <c r="J115" s="55" t="s">
        <v>2134</v>
      </c>
      <c r="K115" s="348" t="s">
        <v>111</v>
      </c>
      <c r="L115" s="389">
        <v>2973</v>
      </c>
      <c r="M115" s="371"/>
      <c r="N115" s="55"/>
      <c r="AB115" s="336"/>
    </row>
    <row r="116" spans="1:28" s="337" customFormat="1" ht="20.100000000000001" customHeight="1" x14ac:dyDescent="0.3">
      <c r="A116" s="73" t="s">
        <v>2134</v>
      </c>
      <c r="B116" s="401" t="s">
        <v>3678</v>
      </c>
      <c r="C116" s="233" t="s">
        <v>567</v>
      </c>
      <c r="D116" s="402"/>
      <c r="E116" s="402"/>
      <c r="F116" s="403" t="s">
        <v>5315</v>
      </c>
      <c r="G116" s="403" t="s">
        <v>5236</v>
      </c>
      <c r="H116" s="317" t="s">
        <v>166</v>
      </c>
      <c r="I116" s="348" t="s">
        <v>2083</v>
      </c>
      <c r="J116" s="55" t="s">
        <v>2134</v>
      </c>
      <c r="K116" s="348" t="s">
        <v>111</v>
      </c>
      <c r="L116" s="389">
        <v>2974</v>
      </c>
      <c r="M116" s="371"/>
      <c r="N116" s="55"/>
      <c r="AB116" s="336"/>
    </row>
    <row r="117" spans="1:28" s="337" customFormat="1" ht="20.100000000000001" customHeight="1" x14ac:dyDescent="0.3">
      <c r="A117" s="54" t="s">
        <v>2134</v>
      </c>
      <c r="B117" s="55" t="s">
        <v>3678</v>
      </c>
      <c r="C117" s="405" t="s">
        <v>568</v>
      </c>
      <c r="D117" s="402"/>
      <c r="E117" s="402"/>
      <c r="F117" s="403" t="s">
        <v>5316</v>
      </c>
      <c r="G117" s="403" t="s">
        <v>5332</v>
      </c>
      <c r="H117" s="317" t="s">
        <v>166</v>
      </c>
      <c r="I117" s="348" t="s">
        <v>2083</v>
      </c>
      <c r="J117" s="55" t="s">
        <v>2134</v>
      </c>
      <c r="K117" s="348" t="s">
        <v>111</v>
      </c>
      <c r="L117" s="389">
        <v>2975</v>
      </c>
      <c r="M117" s="423"/>
      <c r="N117" s="406"/>
      <c r="AB117" s="336"/>
    </row>
    <row r="118" spans="1:28" s="365" customFormat="1" ht="20.100000000000001" customHeight="1" x14ac:dyDescent="0.3">
      <c r="A118" s="191" t="s">
        <v>2134</v>
      </c>
      <c r="B118" s="271" t="s">
        <v>3678</v>
      </c>
      <c r="C118" s="369" t="s">
        <v>4896</v>
      </c>
      <c r="D118" s="291"/>
      <c r="E118" s="291"/>
      <c r="F118" s="300" t="s">
        <v>5317</v>
      </c>
      <c r="G118" s="300" t="s">
        <v>5333</v>
      </c>
      <c r="H118" s="269" t="s">
        <v>166</v>
      </c>
      <c r="I118" s="274" t="s">
        <v>2083</v>
      </c>
      <c r="J118" s="271" t="s">
        <v>2134</v>
      </c>
      <c r="K118" s="274" t="s">
        <v>111</v>
      </c>
      <c r="L118" s="297">
        <v>2976</v>
      </c>
      <c r="M118" s="292"/>
      <c r="N118" s="292"/>
      <c r="AB118" s="366"/>
    </row>
    <row r="119" spans="1:28" s="365" customFormat="1" ht="20.100000000000001" customHeight="1" x14ac:dyDescent="0.3">
      <c r="A119" s="191" t="s">
        <v>2134</v>
      </c>
      <c r="B119" s="271" t="s">
        <v>3678</v>
      </c>
      <c r="C119" s="369" t="s">
        <v>4896</v>
      </c>
      <c r="D119" s="291"/>
      <c r="E119" s="291"/>
      <c r="F119" s="300" t="s">
        <v>5318</v>
      </c>
      <c r="G119" s="300" t="s">
        <v>5334</v>
      </c>
      <c r="H119" s="269" t="s">
        <v>166</v>
      </c>
      <c r="I119" s="274" t="s">
        <v>2083</v>
      </c>
      <c r="J119" s="271" t="s">
        <v>2134</v>
      </c>
      <c r="K119" s="274" t="s">
        <v>111</v>
      </c>
      <c r="L119" s="297">
        <v>2977</v>
      </c>
      <c r="M119" s="292"/>
      <c r="N119" s="292"/>
      <c r="AB119" s="366"/>
    </row>
    <row r="120" spans="1:28" s="365" customFormat="1" ht="20.100000000000001" customHeight="1" x14ac:dyDescent="0.3">
      <c r="A120" s="191" t="s">
        <v>2134</v>
      </c>
      <c r="B120" s="271" t="s">
        <v>3678</v>
      </c>
      <c r="C120" s="369" t="s">
        <v>4896</v>
      </c>
      <c r="D120" s="291"/>
      <c r="E120" s="291"/>
      <c r="F120" s="300" t="s">
        <v>5319</v>
      </c>
      <c r="G120" s="300" t="s">
        <v>5335</v>
      </c>
      <c r="H120" s="269" t="s">
        <v>166</v>
      </c>
      <c r="I120" s="274" t="s">
        <v>2083</v>
      </c>
      <c r="J120" s="271" t="s">
        <v>2134</v>
      </c>
      <c r="K120" s="274" t="s">
        <v>111</v>
      </c>
      <c r="L120" s="297">
        <v>2978</v>
      </c>
      <c r="M120" s="292"/>
      <c r="N120" s="292"/>
      <c r="AB120" s="366"/>
    </row>
    <row r="121" spans="1:28" s="365" customFormat="1" ht="20.100000000000001" customHeight="1" x14ac:dyDescent="0.3">
      <c r="A121" s="191" t="s">
        <v>2134</v>
      </c>
      <c r="B121" s="271" t="s">
        <v>3678</v>
      </c>
      <c r="C121" s="369" t="s">
        <v>4896</v>
      </c>
      <c r="D121" s="291"/>
      <c r="E121" s="291"/>
      <c r="F121" s="300" t="s">
        <v>5320</v>
      </c>
      <c r="G121" s="300" t="s">
        <v>5336</v>
      </c>
      <c r="H121" s="269" t="s">
        <v>166</v>
      </c>
      <c r="I121" s="274" t="s">
        <v>2083</v>
      </c>
      <c r="J121" s="271" t="s">
        <v>2134</v>
      </c>
      <c r="K121" s="274" t="s">
        <v>111</v>
      </c>
      <c r="L121" s="297">
        <v>2979</v>
      </c>
      <c r="M121" s="292"/>
      <c r="N121" s="292"/>
    </row>
    <row r="122" spans="1:28" s="365" customFormat="1" ht="20.100000000000001" customHeight="1" x14ac:dyDescent="0.3">
      <c r="A122" s="191" t="s">
        <v>2134</v>
      </c>
      <c r="B122" s="271" t="s">
        <v>3678</v>
      </c>
      <c r="C122" s="369" t="s">
        <v>4896</v>
      </c>
      <c r="D122" s="291"/>
      <c r="E122" s="291"/>
      <c r="F122" s="300" t="s">
        <v>5321</v>
      </c>
      <c r="G122" s="300" t="s">
        <v>5337</v>
      </c>
      <c r="H122" s="269" t="s">
        <v>166</v>
      </c>
      <c r="I122" s="274" t="s">
        <v>2083</v>
      </c>
      <c r="J122" s="271" t="s">
        <v>2134</v>
      </c>
      <c r="K122" s="274" t="s">
        <v>111</v>
      </c>
      <c r="L122" s="297">
        <v>2980</v>
      </c>
      <c r="M122" s="292"/>
      <c r="N122" s="292"/>
    </row>
  </sheetData>
  <sheetProtection selectLockedCells="1" selectUnlockedCells="1"/>
  <mergeCells count="29">
    <mergeCell ref="L11:N11"/>
    <mergeCell ref="A1:B4"/>
    <mergeCell ref="C1:J1"/>
    <mergeCell ref="K1:N2"/>
    <mergeCell ref="C2:J2"/>
    <mergeCell ref="I3:N3"/>
    <mergeCell ref="C3:F3"/>
    <mergeCell ref="G3:H3"/>
    <mergeCell ref="U3:AA3"/>
    <mergeCell ref="C4:G4"/>
    <mergeCell ref="I4:N4"/>
    <mergeCell ref="A6:N6"/>
    <mergeCell ref="L10:N10"/>
    <mergeCell ref="A55:N55"/>
    <mergeCell ref="A66:N66"/>
    <mergeCell ref="L12:N12"/>
    <mergeCell ref="L13:N13"/>
    <mergeCell ref="A17:N17"/>
    <mergeCell ref="J29:N29"/>
    <mergeCell ref="A38:N38"/>
    <mergeCell ref="A39:N39"/>
    <mergeCell ref="M42:N42"/>
    <mergeCell ref="M51:N51"/>
    <mergeCell ref="M52:N52"/>
    <mergeCell ref="M53:N53"/>
    <mergeCell ref="M54:N54"/>
    <mergeCell ref="M58:N58"/>
    <mergeCell ref="M60:N60"/>
    <mergeCell ref="M45:N45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7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5622-59AD-4397-A819-9E946B6F898E}">
  <sheetPr>
    <pageSetUpPr fitToPage="1"/>
  </sheetPr>
  <dimension ref="A1:AT96"/>
  <sheetViews>
    <sheetView view="pageBreakPreview" zoomScale="85" zoomScaleNormal="75" zoomScaleSheetLayoutView="85" workbookViewId="0">
      <pane ySplit="5" topLeftCell="A6" activePane="bottomLeft" state="frozen"/>
      <selection activeCell="A15" sqref="A15:J15"/>
      <selection pane="bottomLeft" activeCell="M42" sqref="M42:N42"/>
    </sheetView>
  </sheetViews>
  <sheetFormatPr defaultRowHeight="14.4" x14ac:dyDescent="0.3"/>
  <cols>
    <col min="1" max="1" width="5.109375" style="1" bestFit="1" customWidth="1"/>
    <col min="2" max="2" width="8.109375" style="1" bestFit="1" customWidth="1"/>
    <col min="3" max="3" width="58.33203125" style="1" bestFit="1" customWidth="1"/>
    <col min="4" max="4" width="8.21875" style="1" bestFit="1" customWidth="1"/>
    <col min="5" max="5" width="6.6640625" style="1" bestFit="1" customWidth="1"/>
    <col min="6" max="6" width="36" style="1" bestFit="1" customWidth="1"/>
    <col min="7" max="7" width="49.44140625" style="1" bestFit="1" customWidth="1"/>
    <col min="8" max="8" width="23.44140625" style="1" bestFit="1" customWidth="1"/>
    <col min="9" max="9" width="14.5546875" style="1" bestFit="1" customWidth="1"/>
    <col min="10" max="10" width="8.21875" style="1" bestFit="1" customWidth="1"/>
    <col min="11" max="11" width="11.21875" style="1" bestFit="1" customWidth="1"/>
    <col min="12" max="12" width="10.33203125" style="1" bestFit="1" customWidth="1"/>
    <col min="13" max="14" width="3.5546875" style="3" bestFit="1" customWidth="1"/>
    <col min="15" max="15" width="71.6640625" style="1" bestFit="1" customWidth="1"/>
    <col min="16" max="16" width="36.44140625" style="2" bestFit="1" customWidth="1"/>
    <col min="17" max="17" width="13.33203125" style="2" customWidth="1"/>
    <col min="18" max="18" width="15" style="2" customWidth="1"/>
    <col min="19" max="19" width="31.44140625" style="2" bestFit="1" customWidth="1"/>
    <col min="20" max="20" width="52.109375" style="2" customWidth="1"/>
    <col min="21" max="21" width="14.5546875" style="2" customWidth="1"/>
    <col min="22" max="22" width="16.5546875" style="2" customWidth="1"/>
    <col min="23" max="23" width="10.44140625" style="2" customWidth="1"/>
    <col min="24" max="24" width="10.88671875" style="2" customWidth="1"/>
    <col min="25" max="25" width="7.88671875" style="2" customWidth="1"/>
    <col min="26" max="26" width="4.5546875" style="2" customWidth="1"/>
    <col min="27" max="46" width="8.88671875" style="2"/>
    <col min="47" max="16384" width="8.88671875" style="1"/>
  </cols>
  <sheetData>
    <row r="1" spans="1:28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411</v>
      </c>
      <c r="L1" s="465"/>
      <c r="M1" s="465"/>
      <c r="N1" s="465"/>
    </row>
    <row r="2" spans="1:28" ht="31.8" customHeight="1" x14ac:dyDescent="0.3">
      <c r="A2" s="458"/>
      <c r="B2" s="459"/>
      <c r="C2" s="466" t="s">
        <v>1609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8" ht="28.8" customHeight="1" x14ac:dyDescent="0.25">
      <c r="A3" s="458"/>
      <c r="B3" s="459"/>
      <c r="C3" s="469" t="s">
        <v>4839</v>
      </c>
      <c r="D3" s="469"/>
      <c r="E3" s="469"/>
      <c r="F3" s="469"/>
      <c r="G3" s="470" t="str">
        <f>Capa!G88</f>
        <v>IP:10.39.13.36</v>
      </c>
      <c r="H3" s="471"/>
      <c r="I3" s="468" t="s">
        <v>63</v>
      </c>
      <c r="J3" s="468"/>
      <c r="K3" s="468"/>
      <c r="L3" s="468"/>
      <c r="M3" s="468"/>
      <c r="N3" s="468"/>
      <c r="O3" s="20"/>
      <c r="P3" s="13"/>
      <c r="Q3" s="13"/>
      <c r="R3" s="13"/>
      <c r="S3" s="13"/>
      <c r="T3" s="13"/>
      <c r="U3" s="449"/>
      <c r="V3" s="449"/>
      <c r="W3" s="449"/>
      <c r="X3" s="449"/>
      <c r="Y3" s="449"/>
      <c r="Z3" s="449"/>
      <c r="AA3" s="449"/>
    </row>
    <row r="4" spans="1:28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8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21"/>
      <c r="P5" s="13"/>
      <c r="Q5" s="13"/>
      <c r="R5" s="13"/>
      <c r="S5" s="22"/>
      <c r="T5" s="13"/>
      <c r="U5" s="13"/>
      <c r="V5" s="13"/>
      <c r="W5" s="13"/>
      <c r="X5" s="13"/>
      <c r="Y5" s="13"/>
      <c r="Z5" s="13"/>
      <c r="AA5" s="13"/>
      <c r="AB5" s="4"/>
    </row>
    <row r="6" spans="1:28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2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4"/>
    </row>
    <row r="7" spans="1:28" ht="20.100000000000001" customHeight="1" x14ac:dyDescent="0.3">
      <c r="A7" s="32" t="s">
        <v>1610</v>
      </c>
      <c r="B7" s="31" t="s">
        <v>1611</v>
      </c>
      <c r="C7" s="5" t="s">
        <v>46</v>
      </c>
      <c r="D7" s="10" t="s">
        <v>551</v>
      </c>
      <c r="E7" s="10"/>
      <c r="F7" s="9" t="s">
        <v>425</v>
      </c>
      <c r="G7" s="9" t="s">
        <v>1612</v>
      </c>
      <c r="H7" s="5"/>
      <c r="I7" s="56" t="s">
        <v>1920</v>
      </c>
      <c r="J7" s="6" t="s">
        <v>1610</v>
      </c>
      <c r="K7" s="56" t="s">
        <v>111</v>
      </c>
      <c r="L7" s="132">
        <v>3000</v>
      </c>
      <c r="M7" s="367"/>
      <c r="N7" s="6"/>
      <c r="O7" s="2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4"/>
    </row>
    <row r="8" spans="1:28" ht="20.100000000000001" customHeight="1" x14ac:dyDescent="0.3">
      <c r="A8" s="32" t="s">
        <v>1610</v>
      </c>
      <c r="B8" s="31" t="s">
        <v>1611</v>
      </c>
      <c r="C8" s="5" t="s">
        <v>45</v>
      </c>
      <c r="D8" s="10" t="s">
        <v>552</v>
      </c>
      <c r="E8" s="10"/>
      <c r="F8" s="9" t="s">
        <v>426</v>
      </c>
      <c r="G8" s="9" t="s">
        <v>1613</v>
      </c>
      <c r="H8" s="5"/>
      <c r="I8" s="56" t="s">
        <v>1920</v>
      </c>
      <c r="J8" s="6" t="s">
        <v>1610</v>
      </c>
      <c r="K8" s="56" t="s">
        <v>111</v>
      </c>
      <c r="L8" s="132">
        <v>3001</v>
      </c>
      <c r="M8" s="367"/>
      <c r="N8" s="6"/>
      <c r="O8" s="24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4"/>
    </row>
    <row r="9" spans="1:28" s="2" customFormat="1" ht="20.100000000000001" customHeight="1" x14ac:dyDescent="0.3">
      <c r="A9" s="32" t="s">
        <v>1610</v>
      </c>
      <c r="B9" s="31" t="s">
        <v>1611</v>
      </c>
      <c r="C9" s="5" t="s">
        <v>44</v>
      </c>
      <c r="D9" s="10" t="s">
        <v>553</v>
      </c>
      <c r="E9" s="10"/>
      <c r="F9" s="9" t="s">
        <v>427</v>
      </c>
      <c r="G9" s="9" t="s">
        <v>1614</v>
      </c>
      <c r="H9" s="5"/>
      <c r="I9" s="56" t="s">
        <v>1920</v>
      </c>
      <c r="J9" s="6" t="s">
        <v>1610</v>
      </c>
      <c r="K9" s="56" t="s">
        <v>111</v>
      </c>
      <c r="L9" s="132">
        <v>3002</v>
      </c>
      <c r="M9" s="367"/>
      <c r="N9" s="6"/>
      <c r="O9" s="2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4"/>
    </row>
    <row r="10" spans="1:28" s="2" customFormat="1" ht="20.100000000000001" customHeight="1" x14ac:dyDescent="0.3">
      <c r="A10" s="32" t="s">
        <v>1610</v>
      </c>
      <c r="B10" s="31" t="s">
        <v>1611</v>
      </c>
      <c r="C10" s="5" t="s">
        <v>550</v>
      </c>
      <c r="D10" s="10" t="s">
        <v>554</v>
      </c>
      <c r="E10" s="10"/>
      <c r="F10" s="9" t="s">
        <v>555</v>
      </c>
      <c r="G10" s="9" t="s">
        <v>1615</v>
      </c>
      <c r="H10" s="5"/>
      <c r="I10" s="56" t="s">
        <v>1920</v>
      </c>
      <c r="J10" s="6" t="s">
        <v>1610</v>
      </c>
      <c r="K10" s="56" t="s">
        <v>111</v>
      </c>
      <c r="L10" s="132">
        <v>3003</v>
      </c>
      <c r="M10" s="367"/>
      <c r="N10" s="6"/>
      <c r="O10" s="2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"/>
    </row>
    <row r="11" spans="1:28" s="2" customFormat="1" ht="20.100000000000001" customHeight="1" x14ac:dyDescent="0.3">
      <c r="A11" s="32" t="s">
        <v>1610</v>
      </c>
      <c r="B11" s="31" t="s">
        <v>1740</v>
      </c>
      <c r="C11" s="5" t="s">
        <v>572</v>
      </c>
      <c r="D11" s="10" t="s">
        <v>413</v>
      </c>
      <c r="E11" s="10"/>
      <c r="F11" s="9" t="s">
        <v>118</v>
      </c>
      <c r="G11" s="79" t="s">
        <v>1616</v>
      </c>
      <c r="H11" s="5"/>
      <c r="I11" s="56" t="s">
        <v>1920</v>
      </c>
      <c r="J11" s="6" t="s">
        <v>1610</v>
      </c>
      <c r="K11" s="56" t="s">
        <v>111</v>
      </c>
      <c r="L11" s="132">
        <v>3004</v>
      </c>
      <c r="M11" s="367"/>
      <c r="N11" s="6"/>
      <c r="O11" s="2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4"/>
    </row>
    <row r="12" spans="1:28" s="2" customFormat="1" ht="20.100000000000001" customHeight="1" x14ac:dyDescent="0.3">
      <c r="A12" s="32" t="s">
        <v>1610</v>
      </c>
      <c r="B12" s="31" t="s">
        <v>1611</v>
      </c>
      <c r="C12" s="5" t="s">
        <v>37</v>
      </c>
      <c r="D12" s="10"/>
      <c r="E12" s="10"/>
      <c r="F12" s="9" t="s">
        <v>128</v>
      </c>
      <c r="G12" s="79" t="s">
        <v>1617</v>
      </c>
      <c r="H12" s="5"/>
      <c r="I12" s="56" t="s">
        <v>1920</v>
      </c>
      <c r="J12" s="6" t="s">
        <v>1610</v>
      </c>
      <c r="K12" s="56" t="s">
        <v>111</v>
      </c>
      <c r="L12" s="132">
        <v>3005</v>
      </c>
      <c r="M12" s="367"/>
      <c r="N12" s="6"/>
      <c r="O12" s="2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"/>
    </row>
    <row r="13" spans="1:28" s="2" customFormat="1" ht="20.100000000000001" customHeight="1" x14ac:dyDescent="0.25">
      <c r="A13" s="443" t="s">
        <v>59</v>
      </c>
      <c r="B13" s="444"/>
      <c r="C13" s="444"/>
      <c r="D13" s="444"/>
      <c r="E13" s="444"/>
      <c r="F13" s="444"/>
      <c r="G13" s="444"/>
      <c r="H13" s="444"/>
      <c r="I13" s="444"/>
      <c r="J13" s="444"/>
      <c r="K13" s="444"/>
      <c r="L13" s="444"/>
      <c r="M13" s="444"/>
      <c r="N13" s="445"/>
      <c r="O13" s="23"/>
      <c r="P13" s="23"/>
      <c r="Q13" s="23"/>
      <c r="R13" s="23"/>
      <c r="S13" s="23"/>
      <c r="T13" s="23"/>
      <c r="U13" s="13"/>
      <c r="V13" s="13"/>
      <c r="W13" s="13"/>
      <c r="X13" s="13"/>
      <c r="Y13" s="13"/>
      <c r="Z13" s="13"/>
      <c r="AA13" s="13"/>
      <c r="AB13" s="4"/>
    </row>
    <row r="14" spans="1:28" s="2" customFormat="1" ht="20.100000000000001" customHeight="1" x14ac:dyDescent="0.3">
      <c r="A14" s="77" t="s">
        <v>1610</v>
      </c>
      <c r="B14" s="85" t="s">
        <v>1611</v>
      </c>
      <c r="C14" s="44" t="s">
        <v>1666</v>
      </c>
      <c r="D14" s="45"/>
      <c r="E14" s="45" t="s">
        <v>74</v>
      </c>
      <c r="F14" s="46" t="s">
        <v>431</v>
      </c>
      <c r="G14" s="79" t="s">
        <v>432</v>
      </c>
      <c r="H14" s="86" t="s">
        <v>470</v>
      </c>
      <c r="I14" s="56" t="s">
        <v>2082</v>
      </c>
      <c r="J14" s="6" t="s">
        <v>1610</v>
      </c>
      <c r="K14" s="112" t="s">
        <v>160</v>
      </c>
      <c r="L14" s="133">
        <v>3000</v>
      </c>
      <c r="M14" s="374"/>
      <c r="N14" s="6"/>
      <c r="O14" s="2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4"/>
    </row>
    <row r="15" spans="1:28" s="2" customFormat="1" ht="20.100000000000001" customHeight="1" x14ac:dyDescent="0.3">
      <c r="A15" s="77" t="s">
        <v>1610</v>
      </c>
      <c r="B15" s="85" t="s">
        <v>1611</v>
      </c>
      <c r="C15" s="50" t="s">
        <v>556</v>
      </c>
      <c r="D15" s="51"/>
      <c r="E15" s="51"/>
      <c r="F15" s="319" t="s">
        <v>5237</v>
      </c>
      <c r="G15" s="81" t="s">
        <v>1618</v>
      </c>
      <c r="H15" s="53" t="s">
        <v>469</v>
      </c>
      <c r="I15" s="56" t="s">
        <v>2082</v>
      </c>
      <c r="J15" s="6" t="s">
        <v>1610</v>
      </c>
      <c r="K15" s="112" t="s">
        <v>160</v>
      </c>
      <c r="L15" s="133">
        <v>3001</v>
      </c>
      <c r="M15" s="374"/>
      <c r="N15" s="6"/>
      <c r="O15" s="2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4"/>
    </row>
    <row r="16" spans="1:28" s="2" customFormat="1" ht="20.100000000000001" customHeight="1" x14ac:dyDescent="0.3">
      <c r="A16" s="77" t="s">
        <v>1610</v>
      </c>
      <c r="B16" s="85" t="s">
        <v>1611</v>
      </c>
      <c r="C16" s="50" t="s">
        <v>557</v>
      </c>
      <c r="D16" s="51"/>
      <c r="E16" s="51"/>
      <c r="F16" s="319" t="s">
        <v>5238</v>
      </c>
      <c r="G16" s="81" t="s">
        <v>1619</v>
      </c>
      <c r="H16" s="53" t="s">
        <v>469</v>
      </c>
      <c r="I16" s="56" t="s">
        <v>2082</v>
      </c>
      <c r="J16" s="6" t="s">
        <v>1610</v>
      </c>
      <c r="K16" s="112" t="s">
        <v>160</v>
      </c>
      <c r="L16" s="133">
        <v>3002</v>
      </c>
      <c r="M16" s="374"/>
      <c r="N16" s="6"/>
      <c r="O16" s="2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4"/>
    </row>
    <row r="17" spans="1:28" s="2" customFormat="1" ht="20.100000000000001" customHeight="1" x14ac:dyDescent="0.3">
      <c r="A17" s="77" t="s">
        <v>1610</v>
      </c>
      <c r="B17" s="85" t="s">
        <v>1611</v>
      </c>
      <c r="C17" s="50" t="s">
        <v>558</v>
      </c>
      <c r="D17" s="51"/>
      <c r="E17" s="51"/>
      <c r="F17" s="319" t="s">
        <v>5239</v>
      </c>
      <c r="G17" s="81" t="s">
        <v>1620</v>
      </c>
      <c r="H17" s="53" t="s">
        <v>570</v>
      </c>
      <c r="I17" s="56" t="s">
        <v>2709</v>
      </c>
      <c r="J17" s="6" t="s">
        <v>1610</v>
      </c>
      <c r="K17" s="112" t="s">
        <v>160</v>
      </c>
      <c r="L17" s="133">
        <v>3003</v>
      </c>
      <c r="M17" s="374"/>
      <c r="N17" s="6"/>
      <c r="O17" s="24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4"/>
    </row>
    <row r="18" spans="1:28" s="2" customFormat="1" ht="20.100000000000001" customHeight="1" x14ac:dyDescent="0.3">
      <c r="A18" s="73" t="s">
        <v>1610</v>
      </c>
      <c r="B18" s="401" t="s">
        <v>1611</v>
      </c>
      <c r="C18" s="317" t="s">
        <v>5303</v>
      </c>
      <c r="D18" s="318"/>
      <c r="E18" s="318"/>
      <c r="F18" s="319" t="s">
        <v>5245</v>
      </c>
      <c r="G18" s="320" t="s">
        <v>5268</v>
      </c>
      <c r="H18" s="55" t="s">
        <v>469</v>
      </c>
      <c r="I18" s="322" t="s">
        <v>2082</v>
      </c>
      <c r="J18" s="7" t="s">
        <v>1610</v>
      </c>
      <c r="K18" s="407" t="s">
        <v>160</v>
      </c>
      <c r="L18" s="408">
        <v>3004</v>
      </c>
      <c r="M18" s="374"/>
      <c r="N18" s="55"/>
      <c r="O18" s="2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4"/>
    </row>
    <row r="19" spans="1:28" s="2" customFormat="1" ht="20.100000000000001" customHeight="1" x14ac:dyDescent="0.3">
      <c r="A19" s="191" t="s">
        <v>1610</v>
      </c>
      <c r="B19" s="271" t="s">
        <v>1611</v>
      </c>
      <c r="C19" s="269" t="s">
        <v>4896</v>
      </c>
      <c r="D19" s="272"/>
      <c r="E19" s="272"/>
      <c r="F19" s="273" t="s">
        <v>5243</v>
      </c>
      <c r="G19" s="306" t="s">
        <v>5269</v>
      </c>
      <c r="H19" s="271" t="s">
        <v>469</v>
      </c>
      <c r="I19" s="198" t="s">
        <v>2082</v>
      </c>
      <c r="J19" s="197" t="s">
        <v>1610</v>
      </c>
      <c r="K19" s="339" t="s">
        <v>160</v>
      </c>
      <c r="L19" s="340">
        <v>3005</v>
      </c>
      <c r="M19" s="341"/>
      <c r="N19" s="255"/>
      <c r="O19" s="2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4"/>
    </row>
    <row r="20" spans="1:28" s="2" customFormat="1" ht="20.100000000000001" customHeight="1" x14ac:dyDescent="0.3">
      <c r="A20" s="191" t="s">
        <v>1610</v>
      </c>
      <c r="B20" s="271" t="s">
        <v>1611</v>
      </c>
      <c r="C20" s="269" t="s">
        <v>4896</v>
      </c>
      <c r="D20" s="272"/>
      <c r="E20" s="272"/>
      <c r="F20" s="273" t="s">
        <v>5244</v>
      </c>
      <c r="G20" s="306" t="s">
        <v>5270</v>
      </c>
      <c r="H20" s="271" t="s">
        <v>469</v>
      </c>
      <c r="I20" s="198" t="s">
        <v>2082</v>
      </c>
      <c r="J20" s="197" t="s">
        <v>1610</v>
      </c>
      <c r="K20" s="339" t="s">
        <v>160</v>
      </c>
      <c r="L20" s="340">
        <v>3006</v>
      </c>
      <c r="M20" s="341"/>
      <c r="N20" s="197"/>
      <c r="O20" s="2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4"/>
    </row>
    <row r="21" spans="1:28" s="2" customFormat="1" ht="20.100000000000001" customHeight="1" x14ac:dyDescent="0.25">
      <c r="A21" s="505" t="s">
        <v>78</v>
      </c>
      <c r="B21" s="506"/>
      <c r="C21" s="506"/>
      <c r="D21" s="506"/>
      <c r="E21" s="506"/>
      <c r="F21" s="506"/>
      <c r="G21" s="506"/>
      <c r="H21" s="506"/>
      <c r="I21" s="506"/>
      <c r="J21" s="506"/>
      <c r="K21" s="506"/>
      <c r="L21" s="506"/>
      <c r="M21" s="506"/>
      <c r="N21" s="507"/>
      <c r="O21" s="23"/>
      <c r="P21" s="23"/>
      <c r="Q21" s="23"/>
      <c r="R21" s="23"/>
      <c r="S21" s="23"/>
      <c r="T21" s="23"/>
      <c r="U21" s="13"/>
      <c r="V21" s="13"/>
      <c r="W21" s="13"/>
      <c r="X21" s="13"/>
      <c r="Y21" s="13"/>
      <c r="Z21" s="13"/>
      <c r="AA21" s="13"/>
      <c r="AB21" s="4"/>
    </row>
    <row r="22" spans="1:28" s="2" customFormat="1" ht="20.100000000000001" customHeight="1" x14ac:dyDescent="0.25">
      <c r="A22" s="511" t="s">
        <v>1667</v>
      </c>
      <c r="B22" s="512"/>
      <c r="C22" s="512"/>
      <c r="D22" s="512"/>
      <c r="E22" s="512"/>
      <c r="F22" s="512"/>
      <c r="G22" s="512"/>
      <c r="H22" s="512"/>
      <c r="I22" s="512"/>
      <c r="J22" s="512"/>
      <c r="K22" s="512"/>
      <c r="L22" s="512"/>
      <c r="M22" s="512"/>
      <c r="N22" s="513"/>
      <c r="O22" s="23"/>
      <c r="P22" s="23"/>
      <c r="Q22" s="23"/>
      <c r="R22" s="23"/>
      <c r="S22" s="23"/>
      <c r="T22" s="23"/>
      <c r="U22" s="13"/>
      <c r="V22" s="13"/>
      <c r="W22" s="13"/>
      <c r="X22" s="13"/>
      <c r="Y22" s="13"/>
      <c r="Z22" s="13"/>
      <c r="AA22" s="13"/>
      <c r="AB22" s="4"/>
    </row>
    <row r="23" spans="1:28" s="2" customFormat="1" ht="20.100000000000001" customHeight="1" x14ac:dyDescent="0.3">
      <c r="A23" s="35" t="s">
        <v>1610</v>
      </c>
      <c r="B23" s="36" t="s">
        <v>1611</v>
      </c>
      <c r="C23" s="37" t="s">
        <v>1668</v>
      </c>
      <c r="D23" s="38" t="s">
        <v>84</v>
      </c>
      <c r="E23" s="38"/>
      <c r="F23" s="39" t="s">
        <v>457</v>
      </c>
      <c r="G23" s="82" t="s">
        <v>1621</v>
      </c>
      <c r="H23" s="37" t="s">
        <v>146</v>
      </c>
      <c r="I23" s="58" t="s">
        <v>2083</v>
      </c>
      <c r="J23" s="6" t="s">
        <v>1610</v>
      </c>
      <c r="K23" s="56" t="s">
        <v>111</v>
      </c>
      <c r="L23" s="132">
        <v>3000</v>
      </c>
      <c r="M23" s="373"/>
      <c r="N23" s="41"/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</row>
    <row r="24" spans="1:28" s="2" customFormat="1" ht="20.100000000000001" customHeight="1" x14ac:dyDescent="0.3">
      <c r="A24" s="32" t="s">
        <v>1610</v>
      </c>
      <c r="B24" s="31" t="s">
        <v>1611</v>
      </c>
      <c r="C24" s="5" t="s">
        <v>1669</v>
      </c>
      <c r="D24" s="10" t="s">
        <v>85</v>
      </c>
      <c r="E24" s="10"/>
      <c r="F24" s="9" t="s">
        <v>458</v>
      </c>
      <c r="G24" s="79" t="s">
        <v>1622</v>
      </c>
      <c r="H24" s="5" t="s">
        <v>147</v>
      </c>
      <c r="I24" s="58" t="s">
        <v>2083</v>
      </c>
      <c r="J24" s="6" t="s">
        <v>1610</v>
      </c>
      <c r="K24" s="56" t="s">
        <v>111</v>
      </c>
      <c r="L24" s="132">
        <v>3001</v>
      </c>
      <c r="M24" s="367"/>
      <c r="N24" s="7"/>
      <c r="O24" s="2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4"/>
    </row>
    <row r="25" spans="1:28" s="279" customFormat="1" ht="20.100000000000001" customHeight="1" x14ac:dyDescent="0.3">
      <c r="A25" s="88" t="s">
        <v>1610</v>
      </c>
      <c r="B25" s="246" t="s">
        <v>1611</v>
      </c>
      <c r="C25" s="247" t="s">
        <v>1670</v>
      </c>
      <c r="D25" s="248"/>
      <c r="E25" s="248"/>
      <c r="F25" s="249" t="s">
        <v>459</v>
      </c>
      <c r="G25" s="307" t="s">
        <v>1623</v>
      </c>
      <c r="H25" s="247" t="s">
        <v>148</v>
      </c>
      <c r="I25" s="105" t="s">
        <v>2083</v>
      </c>
      <c r="J25" s="106" t="s">
        <v>1610</v>
      </c>
      <c r="K25" s="107" t="s">
        <v>111</v>
      </c>
      <c r="L25" s="313">
        <v>3002</v>
      </c>
      <c r="M25" s="501" t="s">
        <v>65</v>
      </c>
      <c r="N25" s="502"/>
      <c r="O25" s="268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  <c r="AA25" s="277"/>
      <c r="AB25" s="278"/>
    </row>
    <row r="26" spans="1:28" s="2" customFormat="1" ht="20.100000000000001" customHeight="1" x14ac:dyDescent="0.3">
      <c r="A26" s="32" t="s">
        <v>1610</v>
      </c>
      <c r="B26" s="31" t="s">
        <v>1611</v>
      </c>
      <c r="C26" s="5" t="s">
        <v>1671</v>
      </c>
      <c r="D26" s="10" t="s">
        <v>371</v>
      </c>
      <c r="E26" s="10"/>
      <c r="F26" s="9" t="s">
        <v>460</v>
      </c>
      <c r="G26" s="79" t="s">
        <v>1624</v>
      </c>
      <c r="H26" s="5" t="s">
        <v>148</v>
      </c>
      <c r="I26" s="58" t="s">
        <v>2083</v>
      </c>
      <c r="J26" s="6" t="s">
        <v>1610</v>
      </c>
      <c r="K26" s="56" t="s">
        <v>111</v>
      </c>
      <c r="L26" s="132">
        <v>3003</v>
      </c>
      <c r="M26" s="367"/>
      <c r="N26" s="7"/>
      <c r="O26" s="2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4"/>
    </row>
    <row r="27" spans="1:28" s="2" customFormat="1" ht="20.100000000000001" customHeight="1" x14ac:dyDescent="0.3">
      <c r="A27" s="32" t="s">
        <v>1610</v>
      </c>
      <c r="B27" s="31" t="s">
        <v>1611</v>
      </c>
      <c r="C27" s="5" t="s">
        <v>1672</v>
      </c>
      <c r="D27" s="10" t="s">
        <v>86</v>
      </c>
      <c r="E27" s="10"/>
      <c r="F27" s="9" t="s">
        <v>464</v>
      </c>
      <c r="G27" s="79" t="s">
        <v>1625</v>
      </c>
      <c r="H27" s="5" t="s">
        <v>148</v>
      </c>
      <c r="I27" s="58" t="s">
        <v>2083</v>
      </c>
      <c r="J27" s="6" t="s">
        <v>1610</v>
      </c>
      <c r="K27" s="56" t="s">
        <v>111</v>
      </c>
      <c r="L27" s="132">
        <v>3004</v>
      </c>
      <c r="M27" s="367"/>
      <c r="N27" s="7"/>
      <c r="O27" s="2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4"/>
    </row>
    <row r="28" spans="1:28" s="2" customFormat="1" ht="20.100000000000001" customHeight="1" x14ac:dyDescent="0.3">
      <c r="A28" s="32" t="s">
        <v>1610</v>
      </c>
      <c r="B28" s="31" t="s">
        <v>1611</v>
      </c>
      <c r="C28" s="5" t="s">
        <v>1673</v>
      </c>
      <c r="D28" s="10" t="s">
        <v>87</v>
      </c>
      <c r="E28" s="10"/>
      <c r="F28" s="9" t="s">
        <v>465</v>
      </c>
      <c r="G28" s="79" t="s">
        <v>1626</v>
      </c>
      <c r="H28" s="5" t="s">
        <v>2715</v>
      </c>
      <c r="I28" s="58" t="s">
        <v>2083</v>
      </c>
      <c r="J28" s="6" t="s">
        <v>1610</v>
      </c>
      <c r="K28" s="56" t="s">
        <v>111</v>
      </c>
      <c r="L28" s="132">
        <v>3005</v>
      </c>
      <c r="M28" s="367"/>
      <c r="N28" s="7"/>
      <c r="O28" s="2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4"/>
    </row>
    <row r="29" spans="1:28" s="2" customFormat="1" ht="20.100000000000001" customHeight="1" x14ac:dyDescent="0.3">
      <c r="A29" s="32" t="s">
        <v>1610</v>
      </c>
      <c r="B29" s="31" t="s">
        <v>1611</v>
      </c>
      <c r="C29" s="5" t="s">
        <v>1674</v>
      </c>
      <c r="D29" s="10" t="s">
        <v>88</v>
      </c>
      <c r="E29" s="10"/>
      <c r="F29" s="9" t="s">
        <v>466</v>
      </c>
      <c r="G29" s="79" t="s">
        <v>1627</v>
      </c>
      <c r="H29" s="5" t="s">
        <v>148</v>
      </c>
      <c r="I29" s="58" t="s">
        <v>2083</v>
      </c>
      <c r="J29" s="6" t="s">
        <v>1610</v>
      </c>
      <c r="K29" s="56" t="s">
        <v>111</v>
      </c>
      <c r="L29" s="132">
        <v>3006</v>
      </c>
      <c r="M29" s="367"/>
      <c r="N29" s="7"/>
      <c r="O29" s="2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4"/>
    </row>
    <row r="30" spans="1:28" s="2" customFormat="1" ht="20.100000000000001" customHeight="1" x14ac:dyDescent="0.3">
      <c r="A30" s="32" t="s">
        <v>1610</v>
      </c>
      <c r="B30" s="31" t="s">
        <v>1611</v>
      </c>
      <c r="C30" s="5" t="s">
        <v>1675</v>
      </c>
      <c r="D30" s="10" t="s">
        <v>375</v>
      </c>
      <c r="E30" s="10"/>
      <c r="F30" s="46" t="s">
        <v>467</v>
      </c>
      <c r="G30" s="80" t="s">
        <v>1628</v>
      </c>
      <c r="H30" s="5" t="s">
        <v>148</v>
      </c>
      <c r="I30" s="58" t="s">
        <v>2083</v>
      </c>
      <c r="J30" s="6" t="s">
        <v>1610</v>
      </c>
      <c r="K30" s="56" t="s">
        <v>111</v>
      </c>
      <c r="L30" s="132">
        <v>3007</v>
      </c>
      <c r="M30" s="370"/>
      <c r="N30" s="49"/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4"/>
    </row>
    <row r="31" spans="1:28" s="2" customFormat="1" ht="20.100000000000001" customHeight="1" x14ac:dyDescent="0.3">
      <c r="A31" s="32" t="s">
        <v>1610</v>
      </c>
      <c r="B31" s="31" t="s">
        <v>1611</v>
      </c>
      <c r="C31" s="5" t="s">
        <v>1676</v>
      </c>
      <c r="D31" s="10" t="s">
        <v>92</v>
      </c>
      <c r="E31" s="10"/>
      <c r="F31" s="319" t="s">
        <v>4988</v>
      </c>
      <c r="G31" s="52" t="s">
        <v>1629</v>
      </c>
      <c r="H31" s="5" t="s">
        <v>148</v>
      </c>
      <c r="I31" s="58" t="s">
        <v>2083</v>
      </c>
      <c r="J31" s="6" t="s">
        <v>1610</v>
      </c>
      <c r="K31" s="56" t="s">
        <v>111</v>
      </c>
      <c r="L31" s="132">
        <v>3008</v>
      </c>
      <c r="M31" s="413"/>
      <c r="N31" s="57"/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4"/>
    </row>
    <row r="32" spans="1:28" s="2" customFormat="1" ht="20.100000000000001" customHeight="1" x14ac:dyDescent="0.3">
      <c r="A32" s="32" t="s">
        <v>1610</v>
      </c>
      <c r="B32" s="31" t="s">
        <v>1611</v>
      </c>
      <c r="C32" s="5" t="s">
        <v>1677</v>
      </c>
      <c r="D32" s="10" t="s">
        <v>90</v>
      </c>
      <c r="E32" s="10"/>
      <c r="F32" s="319" t="s">
        <v>4989</v>
      </c>
      <c r="G32" s="52" t="s">
        <v>1630</v>
      </c>
      <c r="H32" s="5" t="s">
        <v>148</v>
      </c>
      <c r="I32" s="58" t="s">
        <v>2083</v>
      </c>
      <c r="J32" s="6" t="s">
        <v>1610</v>
      </c>
      <c r="K32" s="56" t="s">
        <v>111</v>
      </c>
      <c r="L32" s="132">
        <v>3009</v>
      </c>
      <c r="M32" s="414"/>
      <c r="N32" s="53"/>
      <c r="O32" s="2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4"/>
    </row>
    <row r="33" spans="1:28" s="2" customFormat="1" ht="20.100000000000001" customHeight="1" x14ac:dyDescent="0.3">
      <c r="A33" s="32" t="s">
        <v>1610</v>
      </c>
      <c r="B33" s="31" t="s">
        <v>1611</v>
      </c>
      <c r="C33" s="5" t="s">
        <v>1678</v>
      </c>
      <c r="D33" s="10" t="s">
        <v>91</v>
      </c>
      <c r="E33" s="10"/>
      <c r="F33" s="319" t="s">
        <v>4990</v>
      </c>
      <c r="G33" s="52" t="s">
        <v>1631</v>
      </c>
      <c r="H33" s="5" t="s">
        <v>148</v>
      </c>
      <c r="I33" s="58" t="s">
        <v>2083</v>
      </c>
      <c r="J33" s="6" t="s">
        <v>1610</v>
      </c>
      <c r="K33" s="56" t="s">
        <v>111</v>
      </c>
      <c r="L33" s="132">
        <v>3010</v>
      </c>
      <c r="M33" s="414"/>
      <c r="N33" s="53"/>
      <c r="O33" s="24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4"/>
    </row>
    <row r="34" spans="1:28" s="279" customFormat="1" ht="20.100000000000001" customHeight="1" x14ac:dyDescent="0.3">
      <c r="A34" s="88" t="s">
        <v>1610</v>
      </c>
      <c r="B34" s="246" t="s">
        <v>1611</v>
      </c>
      <c r="C34" s="247" t="s">
        <v>1679</v>
      </c>
      <c r="D34" s="248" t="s">
        <v>93</v>
      </c>
      <c r="E34" s="248"/>
      <c r="F34" s="92" t="s">
        <v>468</v>
      </c>
      <c r="G34" s="92" t="s">
        <v>1632</v>
      </c>
      <c r="H34" s="247" t="s">
        <v>148</v>
      </c>
      <c r="I34" s="105" t="s">
        <v>2083</v>
      </c>
      <c r="J34" s="106" t="s">
        <v>1610</v>
      </c>
      <c r="K34" s="107" t="s">
        <v>111</v>
      </c>
      <c r="L34" s="313">
        <v>3011</v>
      </c>
      <c r="M34" s="501" t="s">
        <v>65</v>
      </c>
      <c r="N34" s="502"/>
      <c r="O34" s="268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  <c r="AA34" s="277"/>
      <c r="AB34" s="278"/>
    </row>
    <row r="35" spans="1:28" s="279" customFormat="1" ht="20.100000000000001" customHeight="1" x14ac:dyDescent="0.3">
      <c r="A35" s="88" t="s">
        <v>1610</v>
      </c>
      <c r="B35" s="246" t="s">
        <v>1611</v>
      </c>
      <c r="C35" s="247" t="s">
        <v>1680</v>
      </c>
      <c r="D35" s="248"/>
      <c r="E35" s="248"/>
      <c r="F35" s="92" t="s">
        <v>2607</v>
      </c>
      <c r="G35" s="92" t="s">
        <v>2620</v>
      </c>
      <c r="H35" s="247" t="s">
        <v>149</v>
      </c>
      <c r="I35" s="105" t="s">
        <v>2083</v>
      </c>
      <c r="J35" s="106" t="s">
        <v>1610</v>
      </c>
      <c r="K35" s="107" t="s">
        <v>111</v>
      </c>
      <c r="L35" s="313">
        <v>3012</v>
      </c>
      <c r="M35" s="501" t="s">
        <v>65</v>
      </c>
      <c r="N35" s="502"/>
      <c r="O35" s="268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8"/>
    </row>
    <row r="36" spans="1:28" s="279" customFormat="1" ht="20.100000000000001" customHeight="1" x14ac:dyDescent="0.3">
      <c r="A36" s="88" t="s">
        <v>1610</v>
      </c>
      <c r="B36" s="246" t="s">
        <v>1611</v>
      </c>
      <c r="C36" s="247" t="s">
        <v>3674</v>
      </c>
      <c r="D36" s="248"/>
      <c r="E36" s="248"/>
      <c r="F36" s="249" t="s">
        <v>462</v>
      </c>
      <c r="G36" s="307" t="s">
        <v>1633</v>
      </c>
      <c r="H36" s="247" t="s">
        <v>150</v>
      </c>
      <c r="I36" s="105" t="s">
        <v>2083</v>
      </c>
      <c r="J36" s="106" t="s">
        <v>1610</v>
      </c>
      <c r="K36" s="107" t="s">
        <v>111</v>
      </c>
      <c r="L36" s="313">
        <v>3013</v>
      </c>
      <c r="M36" s="501" t="s">
        <v>65</v>
      </c>
      <c r="N36" s="502"/>
      <c r="O36" s="268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78"/>
    </row>
    <row r="37" spans="1:28" s="279" customFormat="1" ht="20.100000000000001" customHeight="1" x14ac:dyDescent="0.3">
      <c r="A37" s="102" t="s">
        <v>1610</v>
      </c>
      <c r="B37" s="281" t="s">
        <v>1611</v>
      </c>
      <c r="C37" s="265" t="s">
        <v>1681</v>
      </c>
      <c r="D37" s="266"/>
      <c r="E37" s="266"/>
      <c r="F37" s="267" t="s">
        <v>461</v>
      </c>
      <c r="G37" s="342" t="s">
        <v>1634</v>
      </c>
      <c r="H37" s="265" t="s">
        <v>150</v>
      </c>
      <c r="I37" s="105" t="s">
        <v>2083</v>
      </c>
      <c r="J37" s="264" t="s">
        <v>1610</v>
      </c>
      <c r="K37" s="343" t="s">
        <v>111</v>
      </c>
      <c r="L37" s="313">
        <v>3014</v>
      </c>
      <c r="M37" s="501" t="s">
        <v>65</v>
      </c>
      <c r="N37" s="502"/>
      <c r="O37" s="268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8"/>
    </row>
    <row r="38" spans="1:28" s="2" customFormat="1" ht="20.100000000000001" customHeight="1" x14ac:dyDescent="0.3">
      <c r="A38" s="77" t="s">
        <v>1610</v>
      </c>
      <c r="B38" s="85" t="s">
        <v>1611</v>
      </c>
      <c r="C38" s="50" t="s">
        <v>1682</v>
      </c>
      <c r="D38" s="51"/>
      <c r="E38" s="51"/>
      <c r="F38" s="52" t="s">
        <v>616</v>
      </c>
      <c r="G38" s="81" t="s">
        <v>1635</v>
      </c>
      <c r="H38" s="50" t="s">
        <v>166</v>
      </c>
      <c r="I38" s="58" t="s">
        <v>2083</v>
      </c>
      <c r="J38" s="47" t="s">
        <v>1610</v>
      </c>
      <c r="K38" s="64" t="s">
        <v>111</v>
      </c>
      <c r="L38" s="132">
        <v>3015</v>
      </c>
      <c r="M38" s="413"/>
      <c r="N38" s="57"/>
      <c r="O38" s="2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4"/>
    </row>
    <row r="39" spans="1:28" s="2" customFormat="1" ht="20.100000000000001" customHeight="1" x14ac:dyDescent="0.3">
      <c r="A39" s="446" t="s">
        <v>79</v>
      </c>
      <c r="B39" s="447"/>
      <c r="C39" s="447"/>
      <c r="D39" s="447"/>
      <c r="E39" s="447"/>
      <c r="F39" s="447"/>
      <c r="G39" s="447"/>
      <c r="H39" s="447"/>
      <c r="I39" s="447"/>
      <c r="J39" s="447"/>
      <c r="K39" s="447"/>
      <c r="L39" s="447"/>
      <c r="M39" s="447"/>
      <c r="N39" s="448"/>
      <c r="O39" s="2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4"/>
    </row>
    <row r="40" spans="1:28" s="2" customFormat="1" ht="20.100000000000001" customHeight="1" x14ac:dyDescent="0.3">
      <c r="A40" s="32" t="s">
        <v>1610</v>
      </c>
      <c r="B40" s="31" t="s">
        <v>1611</v>
      </c>
      <c r="C40" s="5" t="s">
        <v>33</v>
      </c>
      <c r="D40" s="10"/>
      <c r="E40" s="10"/>
      <c r="F40" s="9" t="s">
        <v>463</v>
      </c>
      <c r="G40" s="79" t="s">
        <v>1636</v>
      </c>
      <c r="H40" s="5" t="s">
        <v>148</v>
      </c>
      <c r="I40" s="58" t="s">
        <v>2083</v>
      </c>
      <c r="J40" s="6" t="s">
        <v>1610</v>
      </c>
      <c r="K40" s="56" t="s">
        <v>111</v>
      </c>
      <c r="L40" s="60">
        <v>3016</v>
      </c>
      <c r="M40" s="367"/>
      <c r="N40" s="7"/>
      <c r="O40" s="2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4"/>
    </row>
    <row r="41" spans="1:28" s="2" customFormat="1" ht="20.100000000000001" customHeight="1" x14ac:dyDescent="0.3">
      <c r="A41" s="32" t="s">
        <v>1610</v>
      </c>
      <c r="B41" s="33" t="s">
        <v>1611</v>
      </c>
      <c r="C41" s="50" t="s">
        <v>154</v>
      </c>
      <c r="D41" s="51"/>
      <c r="E41" s="51"/>
      <c r="F41" s="52" t="s">
        <v>478</v>
      </c>
      <c r="G41" s="81" t="s">
        <v>1637</v>
      </c>
      <c r="H41" s="50" t="s">
        <v>148</v>
      </c>
      <c r="I41" s="58" t="s">
        <v>2083</v>
      </c>
      <c r="J41" s="6" t="s">
        <v>1610</v>
      </c>
      <c r="K41" s="56" t="s">
        <v>111</v>
      </c>
      <c r="L41" s="60">
        <v>3017</v>
      </c>
      <c r="M41" s="371"/>
      <c r="N41" s="55"/>
      <c r="O41" s="24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4"/>
    </row>
    <row r="42" spans="1:28" s="279" customFormat="1" ht="20.100000000000001" customHeight="1" x14ac:dyDescent="0.3">
      <c r="A42" s="88" t="s">
        <v>1610</v>
      </c>
      <c r="B42" s="108" t="s">
        <v>1611</v>
      </c>
      <c r="C42" s="90" t="s">
        <v>155</v>
      </c>
      <c r="D42" s="91"/>
      <c r="E42" s="91"/>
      <c r="F42" s="92" t="s">
        <v>479</v>
      </c>
      <c r="G42" s="308" t="s">
        <v>1638</v>
      </c>
      <c r="H42" s="309" t="s">
        <v>148</v>
      </c>
      <c r="I42" s="105" t="s">
        <v>2083</v>
      </c>
      <c r="J42" s="264" t="s">
        <v>1610</v>
      </c>
      <c r="K42" s="107" t="s">
        <v>111</v>
      </c>
      <c r="L42" s="263">
        <v>3018</v>
      </c>
      <c r="M42" s="501" t="s">
        <v>65</v>
      </c>
      <c r="N42" s="502"/>
      <c r="O42" s="268"/>
      <c r="P42" s="277"/>
      <c r="Q42" s="277"/>
      <c r="R42" s="277"/>
      <c r="S42" s="277"/>
      <c r="T42" s="277"/>
      <c r="U42" s="277"/>
      <c r="V42" s="277"/>
      <c r="W42" s="277"/>
      <c r="X42" s="277"/>
      <c r="Y42" s="277"/>
      <c r="Z42" s="277"/>
      <c r="AA42" s="277"/>
      <c r="AB42" s="278"/>
    </row>
    <row r="43" spans="1:28" s="2" customFormat="1" ht="20.100000000000001" customHeight="1" x14ac:dyDescent="0.3">
      <c r="A43" s="32" t="s">
        <v>1610</v>
      </c>
      <c r="B43" s="33" t="s">
        <v>1611</v>
      </c>
      <c r="C43" s="68" t="s">
        <v>156</v>
      </c>
      <c r="D43" s="69"/>
      <c r="E43" s="69"/>
      <c r="F43" s="70" t="s">
        <v>480</v>
      </c>
      <c r="G43" s="83" t="s">
        <v>1639</v>
      </c>
      <c r="H43" s="50" t="s">
        <v>148</v>
      </c>
      <c r="I43" s="58" t="s">
        <v>2083</v>
      </c>
      <c r="J43" s="53" t="s">
        <v>1610</v>
      </c>
      <c r="K43" s="87" t="s">
        <v>111</v>
      </c>
      <c r="L43" s="60">
        <v>3019</v>
      </c>
      <c r="M43" s="411"/>
      <c r="N43" s="74"/>
      <c r="O43" s="2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4"/>
    </row>
    <row r="44" spans="1:28" s="2" customFormat="1" ht="20.100000000000001" customHeight="1" x14ac:dyDescent="0.3">
      <c r="A44" s="32" t="s">
        <v>1610</v>
      </c>
      <c r="B44" s="33" t="s">
        <v>1611</v>
      </c>
      <c r="C44" s="68" t="s">
        <v>559</v>
      </c>
      <c r="D44" s="69"/>
      <c r="E44" s="69"/>
      <c r="F44" s="70" t="s">
        <v>624</v>
      </c>
      <c r="G44" s="83" t="s">
        <v>1640</v>
      </c>
      <c r="H44" s="50" t="s">
        <v>148</v>
      </c>
      <c r="I44" s="58" t="s">
        <v>2083</v>
      </c>
      <c r="J44" s="53" t="s">
        <v>1610</v>
      </c>
      <c r="K44" s="87" t="s">
        <v>111</v>
      </c>
      <c r="L44" s="60">
        <v>3020</v>
      </c>
      <c r="M44" s="411"/>
      <c r="N44" s="74"/>
      <c r="O44" s="2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4"/>
    </row>
    <row r="45" spans="1:28" s="2" customFormat="1" ht="20.100000000000001" customHeight="1" x14ac:dyDescent="0.3">
      <c r="A45" s="32" t="s">
        <v>1610</v>
      </c>
      <c r="B45" s="33" t="s">
        <v>1611</v>
      </c>
      <c r="C45" s="68" t="s">
        <v>560</v>
      </c>
      <c r="D45" s="69"/>
      <c r="E45" s="69"/>
      <c r="F45" s="70" t="s">
        <v>625</v>
      </c>
      <c r="G45" s="83" t="s">
        <v>1641</v>
      </c>
      <c r="H45" s="50" t="s">
        <v>148</v>
      </c>
      <c r="I45" s="58" t="s">
        <v>2083</v>
      </c>
      <c r="J45" s="53" t="s">
        <v>1610</v>
      </c>
      <c r="K45" s="87" t="s">
        <v>111</v>
      </c>
      <c r="L45" s="60">
        <v>3021</v>
      </c>
      <c r="M45" s="411"/>
      <c r="N45" s="74"/>
      <c r="O45" s="2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4"/>
    </row>
    <row r="46" spans="1:28" s="2" customFormat="1" ht="20.100000000000001" customHeight="1" x14ac:dyDescent="0.3">
      <c r="A46" s="32" t="s">
        <v>1610</v>
      </c>
      <c r="B46" s="33" t="s">
        <v>1611</v>
      </c>
      <c r="C46" s="68" t="s">
        <v>561</v>
      </c>
      <c r="D46" s="69"/>
      <c r="E46" s="69"/>
      <c r="F46" s="70" t="s">
        <v>626</v>
      </c>
      <c r="G46" s="83" t="s">
        <v>1642</v>
      </c>
      <c r="H46" s="50" t="s">
        <v>148</v>
      </c>
      <c r="I46" s="58" t="s">
        <v>2083</v>
      </c>
      <c r="J46" s="53" t="s">
        <v>1610</v>
      </c>
      <c r="K46" s="76" t="s">
        <v>111</v>
      </c>
      <c r="L46" s="60">
        <v>3022</v>
      </c>
      <c r="M46" s="411"/>
      <c r="N46" s="74"/>
      <c r="O46" s="24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4"/>
    </row>
    <row r="47" spans="1:28" s="2" customFormat="1" ht="20.100000000000001" customHeight="1" x14ac:dyDescent="0.3">
      <c r="A47" s="207" t="s">
        <v>1610</v>
      </c>
      <c r="B47" s="214" t="s">
        <v>1611</v>
      </c>
      <c r="C47" s="209" t="s">
        <v>406</v>
      </c>
      <c r="D47" s="157"/>
      <c r="E47" s="157"/>
      <c r="F47" s="188" t="str">
        <f>UCCD1!E43</f>
        <v>IN2D12_PAL14_Falha_28F1</v>
      </c>
      <c r="G47" s="188" t="str">
        <f>UCCD1!F43</f>
        <v>UTRCTRL/BI1GGIO1.Ind12.stVal</v>
      </c>
      <c r="H47" s="209" t="s">
        <v>148</v>
      </c>
      <c r="I47" s="210" t="s">
        <v>2083</v>
      </c>
      <c r="J47" s="208" t="s">
        <v>408</v>
      </c>
      <c r="K47" s="213" t="s">
        <v>412</v>
      </c>
      <c r="L47" s="215">
        <v>3023</v>
      </c>
      <c r="M47" s="371"/>
      <c r="N47" s="208"/>
      <c r="O47" s="24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4"/>
    </row>
    <row r="48" spans="1:28" s="2" customFormat="1" ht="20.100000000000001" customHeight="1" x14ac:dyDescent="0.3">
      <c r="A48" s="207" t="s">
        <v>1610</v>
      </c>
      <c r="B48" s="214" t="s">
        <v>1611</v>
      </c>
      <c r="C48" s="209" t="s">
        <v>407</v>
      </c>
      <c r="D48" s="157"/>
      <c r="E48" s="157"/>
      <c r="F48" s="188"/>
      <c r="G48" s="188"/>
      <c r="H48" s="209" t="s">
        <v>148</v>
      </c>
      <c r="I48" s="210" t="s">
        <v>2083</v>
      </c>
      <c r="J48" s="208" t="s">
        <v>409</v>
      </c>
      <c r="K48" s="213" t="s">
        <v>412</v>
      </c>
      <c r="L48" s="215">
        <v>3024</v>
      </c>
      <c r="M48" s="371"/>
      <c r="N48" s="208"/>
      <c r="O48" s="24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4"/>
    </row>
    <row r="49" spans="1:28" s="2" customFormat="1" ht="20.100000000000001" customHeight="1" x14ac:dyDescent="0.3">
      <c r="A49" s="486" t="s">
        <v>80</v>
      </c>
      <c r="B49" s="487"/>
      <c r="C49" s="487"/>
      <c r="D49" s="487"/>
      <c r="E49" s="487"/>
      <c r="F49" s="487"/>
      <c r="G49" s="487"/>
      <c r="H49" s="487"/>
      <c r="I49" s="487"/>
      <c r="J49" s="487"/>
      <c r="K49" s="487"/>
      <c r="L49" s="487"/>
      <c r="M49" s="487"/>
      <c r="N49" s="488"/>
      <c r="O49" s="24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4"/>
    </row>
    <row r="50" spans="1:28" s="2" customFormat="1" ht="20.100000000000001" customHeight="1" x14ac:dyDescent="0.3">
      <c r="A50" s="32" t="s">
        <v>1610</v>
      </c>
      <c r="B50" s="31" t="s">
        <v>1611</v>
      </c>
      <c r="C50" s="5" t="s">
        <v>32</v>
      </c>
      <c r="D50" s="10"/>
      <c r="E50" s="10"/>
      <c r="F50" s="9" t="s">
        <v>514</v>
      </c>
      <c r="G50" s="79" t="s">
        <v>1643</v>
      </c>
      <c r="H50" s="5" t="s">
        <v>166</v>
      </c>
      <c r="I50" s="58" t="s">
        <v>2083</v>
      </c>
      <c r="J50" s="6" t="s">
        <v>1610</v>
      </c>
      <c r="K50" s="56" t="s">
        <v>111</v>
      </c>
      <c r="L50" s="60">
        <v>3025</v>
      </c>
      <c r="M50" s="367"/>
      <c r="N50" s="7"/>
      <c r="O50" s="24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4"/>
    </row>
    <row r="51" spans="1:28" s="2" customFormat="1" ht="20.100000000000001" customHeight="1" x14ac:dyDescent="0.3">
      <c r="A51" s="32" t="s">
        <v>1610</v>
      </c>
      <c r="B51" s="31" t="s">
        <v>1611</v>
      </c>
      <c r="C51" s="5" t="s">
        <v>2671</v>
      </c>
      <c r="D51" s="10"/>
      <c r="E51" s="10"/>
      <c r="F51" s="9" t="s">
        <v>515</v>
      </c>
      <c r="G51" s="79" t="s">
        <v>1644</v>
      </c>
      <c r="H51" s="5" t="s">
        <v>166</v>
      </c>
      <c r="I51" s="58" t="s">
        <v>2083</v>
      </c>
      <c r="J51" s="6" t="s">
        <v>1610</v>
      </c>
      <c r="K51" s="56" t="s">
        <v>111</v>
      </c>
      <c r="L51" s="60">
        <v>3026</v>
      </c>
      <c r="M51" s="367"/>
      <c r="N51" s="7"/>
      <c r="O51" s="24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4"/>
    </row>
    <row r="52" spans="1:28" s="2" customFormat="1" ht="20.100000000000001" customHeight="1" x14ac:dyDescent="0.3">
      <c r="A52" s="32" t="s">
        <v>1610</v>
      </c>
      <c r="B52" s="31" t="s">
        <v>1611</v>
      </c>
      <c r="C52" s="5" t="s">
        <v>2672</v>
      </c>
      <c r="D52" s="10"/>
      <c r="E52" s="10"/>
      <c r="F52" s="9" t="s">
        <v>516</v>
      </c>
      <c r="G52" s="79" t="s">
        <v>1645</v>
      </c>
      <c r="H52" s="5" t="s">
        <v>166</v>
      </c>
      <c r="I52" s="58" t="s">
        <v>2083</v>
      </c>
      <c r="J52" s="6" t="s">
        <v>1610</v>
      </c>
      <c r="K52" s="56" t="s">
        <v>111</v>
      </c>
      <c r="L52" s="60">
        <v>3027</v>
      </c>
      <c r="M52" s="367"/>
      <c r="N52" s="7"/>
      <c r="O52" s="24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4"/>
    </row>
    <row r="53" spans="1:28" s="2" customFormat="1" ht="20.100000000000001" customHeight="1" x14ac:dyDescent="0.3">
      <c r="A53" s="32" t="s">
        <v>1610</v>
      </c>
      <c r="B53" s="31" t="s">
        <v>1611</v>
      </c>
      <c r="C53" s="5" t="s">
        <v>2673</v>
      </c>
      <c r="D53" s="10"/>
      <c r="E53" s="10"/>
      <c r="F53" s="9" t="s">
        <v>517</v>
      </c>
      <c r="G53" s="79" t="s">
        <v>1646</v>
      </c>
      <c r="H53" s="5" t="s">
        <v>166</v>
      </c>
      <c r="I53" s="58" t="s">
        <v>2083</v>
      </c>
      <c r="J53" s="6" t="s">
        <v>1610</v>
      </c>
      <c r="K53" s="56" t="s">
        <v>111</v>
      </c>
      <c r="L53" s="60">
        <v>3028</v>
      </c>
      <c r="M53" s="367"/>
      <c r="N53" s="7"/>
      <c r="O53" s="24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4"/>
    </row>
    <row r="54" spans="1:28" s="2" customFormat="1" ht="20.100000000000001" customHeight="1" x14ac:dyDescent="0.3">
      <c r="A54" s="32" t="s">
        <v>1610</v>
      </c>
      <c r="B54" s="31" t="s">
        <v>1611</v>
      </c>
      <c r="C54" s="5" t="s">
        <v>2674</v>
      </c>
      <c r="D54" s="10"/>
      <c r="E54" s="10"/>
      <c r="F54" s="9" t="s">
        <v>518</v>
      </c>
      <c r="G54" s="79" t="s">
        <v>1647</v>
      </c>
      <c r="H54" s="5" t="s">
        <v>166</v>
      </c>
      <c r="I54" s="58" t="s">
        <v>2083</v>
      </c>
      <c r="J54" s="6" t="s">
        <v>1610</v>
      </c>
      <c r="K54" s="56" t="s">
        <v>111</v>
      </c>
      <c r="L54" s="60">
        <v>3029</v>
      </c>
      <c r="M54" s="367"/>
      <c r="N54" s="7"/>
      <c r="O54" s="24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4"/>
    </row>
    <row r="55" spans="1:28" s="2" customFormat="1" ht="20.100000000000001" customHeight="1" x14ac:dyDescent="0.3">
      <c r="A55" s="32" t="s">
        <v>1610</v>
      </c>
      <c r="B55" s="31" t="s">
        <v>1611</v>
      </c>
      <c r="C55" s="5" t="s">
        <v>31</v>
      </c>
      <c r="D55" s="10"/>
      <c r="E55" s="10"/>
      <c r="F55" s="9" t="s">
        <v>519</v>
      </c>
      <c r="G55" s="79" t="s">
        <v>1648</v>
      </c>
      <c r="H55" s="5" t="s">
        <v>166</v>
      </c>
      <c r="I55" s="58" t="s">
        <v>2083</v>
      </c>
      <c r="J55" s="6" t="s">
        <v>1610</v>
      </c>
      <c r="K55" s="56" t="s">
        <v>111</v>
      </c>
      <c r="L55" s="60">
        <v>3030</v>
      </c>
      <c r="M55" s="367"/>
      <c r="N55" s="7"/>
      <c r="O55" s="24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4"/>
    </row>
    <row r="56" spans="1:28" s="2" customFormat="1" ht="20.100000000000001" customHeight="1" x14ac:dyDescent="0.3">
      <c r="A56" s="32" t="s">
        <v>1610</v>
      </c>
      <c r="B56" s="31" t="s">
        <v>1611</v>
      </c>
      <c r="C56" s="5" t="s">
        <v>30</v>
      </c>
      <c r="D56" s="10"/>
      <c r="E56" s="10"/>
      <c r="F56" s="9" t="s">
        <v>520</v>
      </c>
      <c r="G56" s="79" t="s">
        <v>1649</v>
      </c>
      <c r="H56" s="5" t="s">
        <v>166</v>
      </c>
      <c r="I56" s="58" t="s">
        <v>2083</v>
      </c>
      <c r="J56" s="6" t="s">
        <v>1610</v>
      </c>
      <c r="K56" s="56" t="s">
        <v>111</v>
      </c>
      <c r="L56" s="60">
        <v>3031</v>
      </c>
      <c r="M56" s="367"/>
      <c r="N56" s="7"/>
      <c r="O56" s="24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4"/>
    </row>
    <row r="57" spans="1:28" s="2" customFormat="1" ht="20.100000000000001" customHeight="1" x14ac:dyDescent="0.3">
      <c r="A57" s="32" t="s">
        <v>1610</v>
      </c>
      <c r="B57" s="31" t="s">
        <v>1611</v>
      </c>
      <c r="C57" s="5" t="s">
        <v>29</v>
      </c>
      <c r="D57" s="10"/>
      <c r="E57" s="10"/>
      <c r="F57" s="9" t="s">
        <v>521</v>
      </c>
      <c r="G57" s="79" t="s">
        <v>1650</v>
      </c>
      <c r="H57" s="5" t="s">
        <v>166</v>
      </c>
      <c r="I57" s="58" t="s">
        <v>2083</v>
      </c>
      <c r="J57" s="6" t="s">
        <v>1610</v>
      </c>
      <c r="K57" s="56" t="s">
        <v>111</v>
      </c>
      <c r="L57" s="60">
        <v>3032</v>
      </c>
      <c r="M57" s="367"/>
      <c r="N57" s="7"/>
      <c r="O57" s="24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4"/>
    </row>
    <row r="58" spans="1:28" s="2" customFormat="1" ht="20.100000000000001" customHeight="1" x14ac:dyDescent="0.3">
      <c r="A58" s="32" t="s">
        <v>1610</v>
      </c>
      <c r="B58" s="31" t="s">
        <v>1611</v>
      </c>
      <c r="C58" s="5" t="s">
        <v>28</v>
      </c>
      <c r="D58" s="10"/>
      <c r="E58" s="10"/>
      <c r="F58" s="9" t="s">
        <v>547</v>
      </c>
      <c r="G58" s="79" t="s">
        <v>1651</v>
      </c>
      <c r="H58" s="5" t="s">
        <v>166</v>
      </c>
      <c r="I58" s="58" t="s">
        <v>2083</v>
      </c>
      <c r="J58" s="6" t="s">
        <v>1610</v>
      </c>
      <c r="K58" s="56" t="s">
        <v>111</v>
      </c>
      <c r="L58" s="60">
        <v>3033</v>
      </c>
      <c r="M58" s="367"/>
      <c r="N58" s="7"/>
      <c r="O58" s="24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4"/>
    </row>
    <row r="59" spans="1:28" s="2" customFormat="1" ht="20.100000000000001" customHeight="1" x14ac:dyDescent="0.3">
      <c r="A59" s="32" t="s">
        <v>1610</v>
      </c>
      <c r="B59" s="31" t="s">
        <v>1611</v>
      </c>
      <c r="C59" s="5" t="s">
        <v>27</v>
      </c>
      <c r="D59" s="10"/>
      <c r="E59" s="10"/>
      <c r="F59" s="9" t="s">
        <v>637</v>
      </c>
      <c r="G59" s="79" t="s">
        <v>1652</v>
      </c>
      <c r="H59" s="5" t="s">
        <v>166</v>
      </c>
      <c r="I59" s="58" t="s">
        <v>2083</v>
      </c>
      <c r="J59" s="6" t="s">
        <v>1610</v>
      </c>
      <c r="K59" s="56" t="s">
        <v>111</v>
      </c>
      <c r="L59" s="60">
        <v>3034</v>
      </c>
      <c r="M59" s="367"/>
      <c r="N59" s="7"/>
      <c r="O59" s="24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4"/>
    </row>
    <row r="60" spans="1:28" s="2" customFormat="1" ht="20.100000000000001" customHeight="1" x14ac:dyDescent="0.3">
      <c r="A60" s="32" t="s">
        <v>1610</v>
      </c>
      <c r="B60" s="31" t="s">
        <v>1611</v>
      </c>
      <c r="C60" s="5" t="s">
        <v>26</v>
      </c>
      <c r="D60" s="10"/>
      <c r="E60" s="10"/>
      <c r="F60" s="9" t="s">
        <v>546</v>
      </c>
      <c r="G60" s="79" t="s">
        <v>1653</v>
      </c>
      <c r="H60" s="5" t="s">
        <v>166</v>
      </c>
      <c r="I60" s="58" t="s">
        <v>2083</v>
      </c>
      <c r="J60" s="6" t="s">
        <v>1610</v>
      </c>
      <c r="K60" s="56" t="s">
        <v>111</v>
      </c>
      <c r="L60" s="60">
        <v>3035</v>
      </c>
      <c r="M60" s="367"/>
      <c r="N60" s="7"/>
      <c r="O60" s="24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4"/>
    </row>
    <row r="61" spans="1:28" s="2" customFormat="1" ht="20.100000000000001" customHeight="1" x14ac:dyDescent="0.3">
      <c r="A61" s="32" t="s">
        <v>1610</v>
      </c>
      <c r="B61" s="31" t="s">
        <v>1611</v>
      </c>
      <c r="C61" s="233" t="s">
        <v>4844</v>
      </c>
      <c r="D61" s="10"/>
      <c r="E61" s="10"/>
      <c r="F61" s="9" t="s">
        <v>651</v>
      </c>
      <c r="G61" s="79" t="s">
        <v>1654</v>
      </c>
      <c r="H61" s="5" t="s">
        <v>148</v>
      </c>
      <c r="I61" s="58" t="s">
        <v>2083</v>
      </c>
      <c r="J61" s="6" t="s">
        <v>1610</v>
      </c>
      <c r="K61" s="56" t="s">
        <v>111</v>
      </c>
      <c r="L61" s="60">
        <v>3036</v>
      </c>
      <c r="M61" s="367"/>
      <c r="N61" s="7"/>
      <c r="O61" s="24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4"/>
    </row>
    <row r="62" spans="1:28" s="2" customFormat="1" ht="20.100000000000001" customHeight="1" x14ac:dyDescent="0.3">
      <c r="A62" s="32" t="s">
        <v>1610</v>
      </c>
      <c r="B62" s="31" t="s">
        <v>1611</v>
      </c>
      <c r="C62" s="233" t="s">
        <v>4845</v>
      </c>
      <c r="D62" s="10"/>
      <c r="E62" s="10"/>
      <c r="F62" s="9" t="s">
        <v>543</v>
      </c>
      <c r="G62" s="79" t="s">
        <v>1655</v>
      </c>
      <c r="H62" s="5" t="s">
        <v>166</v>
      </c>
      <c r="I62" s="58" t="s">
        <v>2083</v>
      </c>
      <c r="J62" s="6" t="s">
        <v>1610</v>
      </c>
      <c r="K62" s="56" t="s">
        <v>111</v>
      </c>
      <c r="L62" s="60">
        <v>3037</v>
      </c>
      <c r="M62" s="367"/>
      <c r="N62" s="7"/>
      <c r="O62" s="24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4"/>
    </row>
    <row r="63" spans="1:28" s="2" customFormat="1" ht="20.100000000000001" customHeight="1" x14ac:dyDescent="0.3">
      <c r="A63" s="32" t="s">
        <v>1610</v>
      </c>
      <c r="B63" s="31" t="s">
        <v>1611</v>
      </c>
      <c r="C63" s="5" t="s">
        <v>566</v>
      </c>
      <c r="D63" s="10"/>
      <c r="E63" s="10"/>
      <c r="F63" s="9" t="s">
        <v>652</v>
      </c>
      <c r="G63" s="79" t="s">
        <v>1656</v>
      </c>
      <c r="H63" s="5" t="s">
        <v>166</v>
      </c>
      <c r="I63" s="58" t="s">
        <v>2083</v>
      </c>
      <c r="J63" s="6" t="s">
        <v>1610</v>
      </c>
      <c r="K63" s="56" t="s">
        <v>111</v>
      </c>
      <c r="L63" s="60">
        <v>3038</v>
      </c>
      <c r="M63" s="367"/>
      <c r="N63" s="7"/>
      <c r="O63" s="24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4"/>
    </row>
    <row r="64" spans="1:28" s="2" customFormat="1" ht="20.100000000000001" customHeight="1" x14ac:dyDescent="0.3">
      <c r="A64" s="32" t="s">
        <v>1610</v>
      </c>
      <c r="B64" s="31" t="s">
        <v>1611</v>
      </c>
      <c r="C64" s="5" t="s">
        <v>564</v>
      </c>
      <c r="D64" s="10"/>
      <c r="E64" s="10"/>
      <c r="F64" s="9" t="s">
        <v>653</v>
      </c>
      <c r="G64" s="79" t="s">
        <v>1657</v>
      </c>
      <c r="H64" s="5" t="s">
        <v>166</v>
      </c>
      <c r="I64" s="58" t="s">
        <v>2083</v>
      </c>
      <c r="J64" s="6" t="s">
        <v>1610</v>
      </c>
      <c r="K64" s="56" t="s">
        <v>111</v>
      </c>
      <c r="L64" s="60">
        <v>3039</v>
      </c>
      <c r="M64" s="367"/>
      <c r="N64" s="7"/>
      <c r="O64" s="24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4"/>
    </row>
    <row r="65" spans="1:28" s="2" customFormat="1" ht="20.100000000000001" customHeight="1" x14ac:dyDescent="0.3">
      <c r="A65" s="32" t="s">
        <v>1610</v>
      </c>
      <c r="B65" s="31" t="s">
        <v>1611</v>
      </c>
      <c r="C65" s="5" t="s">
        <v>565</v>
      </c>
      <c r="D65" s="10"/>
      <c r="E65" s="10"/>
      <c r="F65" s="9" t="s">
        <v>654</v>
      </c>
      <c r="G65" s="79" t="s">
        <v>1658</v>
      </c>
      <c r="H65" s="5" t="s">
        <v>166</v>
      </c>
      <c r="I65" s="58" t="s">
        <v>2083</v>
      </c>
      <c r="J65" s="6" t="s">
        <v>1610</v>
      </c>
      <c r="K65" s="56" t="s">
        <v>111</v>
      </c>
      <c r="L65" s="60">
        <v>3040</v>
      </c>
      <c r="M65" s="367"/>
      <c r="N65" s="7"/>
      <c r="O65" s="24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4"/>
    </row>
    <row r="66" spans="1:28" s="2" customFormat="1" ht="20.100000000000001" customHeight="1" x14ac:dyDescent="0.3">
      <c r="A66" s="32" t="s">
        <v>1610</v>
      </c>
      <c r="B66" s="31" t="s">
        <v>1611</v>
      </c>
      <c r="C66" s="5" t="s">
        <v>567</v>
      </c>
      <c r="D66" s="10"/>
      <c r="E66" s="10"/>
      <c r="F66" s="9" t="s">
        <v>655</v>
      </c>
      <c r="G66" s="79" t="s">
        <v>1659</v>
      </c>
      <c r="H66" s="5" t="s">
        <v>166</v>
      </c>
      <c r="I66" s="58" t="s">
        <v>2083</v>
      </c>
      <c r="J66" s="6" t="s">
        <v>1610</v>
      </c>
      <c r="K66" s="56" t="s">
        <v>111</v>
      </c>
      <c r="L66" s="60">
        <v>3041</v>
      </c>
      <c r="M66" s="367"/>
      <c r="N66" s="7"/>
      <c r="O66" s="24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4"/>
    </row>
    <row r="67" spans="1:28" s="2" customFormat="1" ht="20.100000000000001" customHeight="1" x14ac:dyDescent="0.3">
      <c r="A67" s="32" t="s">
        <v>1610</v>
      </c>
      <c r="B67" s="31" t="s">
        <v>1611</v>
      </c>
      <c r="C67" s="5" t="s">
        <v>568</v>
      </c>
      <c r="D67" s="10"/>
      <c r="E67" s="10"/>
      <c r="F67" s="9" t="s">
        <v>656</v>
      </c>
      <c r="G67" s="79" t="s">
        <v>1660</v>
      </c>
      <c r="H67" s="5" t="s">
        <v>166</v>
      </c>
      <c r="I67" s="58" t="s">
        <v>2083</v>
      </c>
      <c r="J67" s="6" t="s">
        <v>1610</v>
      </c>
      <c r="K67" s="56" t="s">
        <v>111</v>
      </c>
      <c r="L67" s="60">
        <v>3042</v>
      </c>
      <c r="M67" s="367"/>
      <c r="N67" s="7"/>
      <c r="O67" s="24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4"/>
    </row>
    <row r="68" spans="1:28" s="2" customFormat="1" ht="20.100000000000001" customHeight="1" x14ac:dyDescent="0.3">
      <c r="A68" s="32" t="s">
        <v>1610</v>
      </c>
      <c r="B68" s="31" t="s">
        <v>1611</v>
      </c>
      <c r="C68" s="5" t="s">
        <v>399</v>
      </c>
      <c r="D68" s="10"/>
      <c r="E68" s="10"/>
      <c r="F68" s="9" t="s">
        <v>541</v>
      </c>
      <c r="G68" s="79" t="s">
        <v>1661</v>
      </c>
      <c r="H68" s="5" t="s">
        <v>166</v>
      </c>
      <c r="I68" s="58" t="s">
        <v>2083</v>
      </c>
      <c r="J68" s="6" t="s">
        <v>1610</v>
      </c>
      <c r="K68" s="56" t="s">
        <v>111</v>
      </c>
      <c r="L68" s="60">
        <v>3043</v>
      </c>
      <c r="M68" s="367"/>
      <c r="N68" s="7"/>
      <c r="O68" s="24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4"/>
    </row>
    <row r="69" spans="1:28" s="2" customFormat="1" ht="20.100000000000001" customHeight="1" x14ac:dyDescent="0.3">
      <c r="A69" s="32" t="s">
        <v>1610</v>
      </c>
      <c r="B69" s="31" t="s">
        <v>1611</v>
      </c>
      <c r="C69" s="5" t="s">
        <v>562</v>
      </c>
      <c r="D69" s="10"/>
      <c r="E69" s="10"/>
      <c r="F69" s="9" t="s">
        <v>657</v>
      </c>
      <c r="G69" s="79" t="s">
        <v>1662</v>
      </c>
      <c r="H69" s="5" t="s">
        <v>166</v>
      </c>
      <c r="I69" s="58" t="s">
        <v>2083</v>
      </c>
      <c r="J69" s="6" t="s">
        <v>1610</v>
      </c>
      <c r="K69" s="56" t="s">
        <v>111</v>
      </c>
      <c r="L69" s="60">
        <v>3044</v>
      </c>
      <c r="M69" s="367"/>
      <c r="N69" s="7"/>
      <c r="O69" s="24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4"/>
    </row>
    <row r="70" spans="1:28" s="2" customFormat="1" ht="20.100000000000001" customHeight="1" x14ac:dyDescent="0.3">
      <c r="A70" s="32" t="s">
        <v>1610</v>
      </c>
      <c r="B70" s="31" t="s">
        <v>1611</v>
      </c>
      <c r="C70" s="5" t="s">
        <v>563</v>
      </c>
      <c r="D70" s="10"/>
      <c r="E70" s="10"/>
      <c r="F70" s="9" t="s">
        <v>658</v>
      </c>
      <c r="G70" s="79" t="s">
        <v>1663</v>
      </c>
      <c r="H70" s="5" t="s">
        <v>166</v>
      </c>
      <c r="I70" s="58" t="s">
        <v>2083</v>
      </c>
      <c r="J70" s="6" t="s">
        <v>1610</v>
      </c>
      <c r="K70" s="56" t="s">
        <v>111</v>
      </c>
      <c r="L70" s="60">
        <v>3045</v>
      </c>
      <c r="M70" s="367"/>
      <c r="N70" s="7"/>
      <c r="O70" s="24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4"/>
    </row>
    <row r="71" spans="1:28" s="2" customFormat="1" ht="20.100000000000001" customHeight="1" x14ac:dyDescent="0.3">
      <c r="A71" s="32" t="s">
        <v>1610</v>
      </c>
      <c r="B71" s="31" t="s">
        <v>1611</v>
      </c>
      <c r="C71" s="5" t="s">
        <v>1</v>
      </c>
      <c r="D71" s="10"/>
      <c r="E71" s="10"/>
      <c r="F71" s="9" t="s">
        <v>525</v>
      </c>
      <c r="G71" s="79" t="s">
        <v>1664</v>
      </c>
      <c r="H71" s="5" t="s">
        <v>166</v>
      </c>
      <c r="I71" s="58" t="s">
        <v>2083</v>
      </c>
      <c r="J71" s="6" t="s">
        <v>1610</v>
      </c>
      <c r="K71" s="56" t="s">
        <v>111</v>
      </c>
      <c r="L71" s="60">
        <v>3046</v>
      </c>
      <c r="M71" s="367"/>
      <c r="N71" s="7"/>
      <c r="O71" s="24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4"/>
    </row>
    <row r="72" spans="1:28" s="2" customFormat="1" ht="20.100000000000001" customHeight="1" x14ac:dyDescent="0.3">
      <c r="A72" s="32" t="s">
        <v>1610</v>
      </c>
      <c r="B72" s="31" t="s">
        <v>1611</v>
      </c>
      <c r="C72" s="5" t="s">
        <v>200</v>
      </c>
      <c r="D72" s="10"/>
      <c r="E72" s="10"/>
      <c r="F72" s="9" t="s">
        <v>522</v>
      </c>
      <c r="G72" s="79" t="s">
        <v>1665</v>
      </c>
      <c r="H72" s="5" t="s">
        <v>166</v>
      </c>
      <c r="I72" s="58" t="s">
        <v>2083</v>
      </c>
      <c r="J72" s="6" t="s">
        <v>1610</v>
      </c>
      <c r="K72" s="56" t="s">
        <v>111</v>
      </c>
      <c r="L72" s="60">
        <v>3047</v>
      </c>
      <c r="M72" s="367"/>
      <c r="N72" s="7"/>
      <c r="O72" s="24"/>
      <c r="P72" s="13"/>
      <c r="Q72" s="27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4"/>
    </row>
    <row r="73" spans="1:28" s="327" customFormat="1" ht="20.100000000000001" customHeight="1" x14ac:dyDescent="0.3">
      <c r="A73" s="54" t="s">
        <v>1610</v>
      </c>
      <c r="B73" s="409" t="s">
        <v>1611</v>
      </c>
      <c r="C73" s="233" t="s">
        <v>5246</v>
      </c>
      <c r="D73" s="402"/>
      <c r="E73" s="402"/>
      <c r="F73" s="403" t="s">
        <v>5248</v>
      </c>
      <c r="G73" s="403" t="s">
        <v>5271</v>
      </c>
      <c r="H73" s="410" t="s">
        <v>166</v>
      </c>
      <c r="I73" s="321" t="s">
        <v>2083</v>
      </c>
      <c r="J73" s="7" t="s">
        <v>1610</v>
      </c>
      <c r="K73" s="322" t="s">
        <v>111</v>
      </c>
      <c r="L73" s="323">
        <v>3048</v>
      </c>
      <c r="M73" s="367"/>
      <c r="N73" s="7"/>
      <c r="AB73" s="326"/>
    </row>
    <row r="74" spans="1:28" s="2" customFormat="1" ht="20.100000000000001" customHeight="1" x14ac:dyDescent="0.3">
      <c r="A74" s="191" t="s">
        <v>1610</v>
      </c>
      <c r="B74" s="288" t="s">
        <v>1611</v>
      </c>
      <c r="C74" s="269" t="s">
        <v>4896</v>
      </c>
      <c r="D74" s="291"/>
      <c r="E74" s="291"/>
      <c r="F74" s="300" t="s">
        <v>5249</v>
      </c>
      <c r="G74" s="300" t="s">
        <v>5272</v>
      </c>
      <c r="H74" s="344" t="s">
        <v>166</v>
      </c>
      <c r="I74" s="196" t="s">
        <v>2083</v>
      </c>
      <c r="J74" s="197" t="s">
        <v>1610</v>
      </c>
      <c r="K74" s="198" t="s">
        <v>111</v>
      </c>
      <c r="L74" s="199">
        <v>3049</v>
      </c>
      <c r="M74" s="200"/>
      <c r="N74" s="197"/>
      <c r="O74" s="1"/>
      <c r="AB74" s="4"/>
    </row>
    <row r="75" spans="1:28" s="2" customFormat="1" ht="20.100000000000001" customHeight="1" x14ac:dyDescent="0.3">
      <c r="A75" s="191" t="s">
        <v>1610</v>
      </c>
      <c r="B75" s="288" t="s">
        <v>1611</v>
      </c>
      <c r="C75" s="269" t="s">
        <v>4896</v>
      </c>
      <c r="D75" s="291"/>
      <c r="E75" s="291"/>
      <c r="F75" s="300" t="s">
        <v>5250</v>
      </c>
      <c r="G75" s="300" t="s">
        <v>5273</v>
      </c>
      <c r="H75" s="344" t="s">
        <v>166</v>
      </c>
      <c r="I75" s="196" t="s">
        <v>2083</v>
      </c>
      <c r="J75" s="197" t="s">
        <v>1610</v>
      </c>
      <c r="K75" s="198" t="s">
        <v>111</v>
      </c>
      <c r="L75" s="199">
        <v>3050</v>
      </c>
      <c r="M75" s="200"/>
      <c r="N75" s="197"/>
      <c r="O75" s="1"/>
      <c r="AB75" s="4"/>
    </row>
    <row r="76" spans="1:28" s="2" customFormat="1" ht="20.100000000000001" customHeight="1" x14ac:dyDescent="0.3">
      <c r="A76" s="191" t="s">
        <v>1610</v>
      </c>
      <c r="B76" s="288" t="s">
        <v>1611</v>
      </c>
      <c r="C76" s="269" t="s">
        <v>4896</v>
      </c>
      <c r="D76" s="291"/>
      <c r="E76" s="291"/>
      <c r="F76" s="300" t="s">
        <v>5251</v>
      </c>
      <c r="G76" s="300" t="s">
        <v>5274</v>
      </c>
      <c r="H76" s="344" t="s">
        <v>166</v>
      </c>
      <c r="I76" s="196" t="s">
        <v>2083</v>
      </c>
      <c r="J76" s="197" t="s">
        <v>1610</v>
      </c>
      <c r="K76" s="198" t="s">
        <v>111</v>
      </c>
      <c r="L76" s="199">
        <v>3051</v>
      </c>
      <c r="M76" s="200"/>
      <c r="N76" s="197"/>
      <c r="O76" s="1"/>
      <c r="AB76" s="4"/>
    </row>
    <row r="77" spans="1:28" s="2" customFormat="1" ht="20.100000000000001" customHeight="1" x14ac:dyDescent="0.3">
      <c r="A77" s="191" t="s">
        <v>1610</v>
      </c>
      <c r="B77" s="288" t="s">
        <v>1611</v>
      </c>
      <c r="C77" s="269" t="s">
        <v>4896</v>
      </c>
      <c r="D77" s="291"/>
      <c r="E77" s="291"/>
      <c r="F77" s="300" t="s">
        <v>5252</v>
      </c>
      <c r="G77" s="300" t="s">
        <v>5275</v>
      </c>
      <c r="H77" s="344" t="s">
        <v>166</v>
      </c>
      <c r="I77" s="196" t="s">
        <v>2083</v>
      </c>
      <c r="J77" s="197" t="s">
        <v>1610</v>
      </c>
      <c r="K77" s="198" t="s">
        <v>111</v>
      </c>
      <c r="L77" s="199">
        <v>3052</v>
      </c>
      <c r="M77" s="200"/>
      <c r="N77" s="197"/>
      <c r="O77" s="1"/>
      <c r="AB77" s="4"/>
    </row>
    <row r="78" spans="1:28" s="2" customFormat="1" ht="20.100000000000001" customHeight="1" x14ac:dyDescent="0.3">
      <c r="A78" s="191" t="s">
        <v>1610</v>
      </c>
      <c r="B78" s="288" t="s">
        <v>1611</v>
      </c>
      <c r="C78" s="269" t="s">
        <v>4896</v>
      </c>
      <c r="D78" s="291"/>
      <c r="E78" s="291"/>
      <c r="F78" s="300" t="s">
        <v>5253</v>
      </c>
      <c r="G78" s="300" t="s">
        <v>5276</v>
      </c>
      <c r="H78" s="344" t="s">
        <v>166</v>
      </c>
      <c r="I78" s="196" t="s">
        <v>2083</v>
      </c>
      <c r="J78" s="197" t="s">
        <v>1610</v>
      </c>
      <c r="K78" s="198" t="s">
        <v>111</v>
      </c>
      <c r="L78" s="199">
        <v>3053</v>
      </c>
      <c r="M78" s="200"/>
      <c r="N78" s="197"/>
      <c r="O78" s="1"/>
      <c r="AB78" s="4"/>
    </row>
    <row r="79" spans="1:28" s="2" customForma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3"/>
      <c r="N79" s="3"/>
      <c r="O79" s="1"/>
      <c r="AB79" s="4"/>
    </row>
    <row r="80" spans="1:28" s="2" customForma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3"/>
      <c r="N80" s="3"/>
      <c r="O80" s="1"/>
      <c r="AB80" s="4"/>
    </row>
    <row r="81" spans="1:28" s="2" customForma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3"/>
      <c r="N81" s="3"/>
      <c r="O81" s="1"/>
      <c r="AB81" s="4"/>
    </row>
    <row r="82" spans="1:28" s="2" customForma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3"/>
      <c r="N82" s="3"/>
      <c r="O82" s="1"/>
      <c r="AB82" s="4"/>
    </row>
    <row r="83" spans="1:28" s="2" customForma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3"/>
      <c r="N83" s="3"/>
      <c r="O83" s="1"/>
      <c r="AB83" s="4"/>
    </row>
    <row r="84" spans="1:28" s="2" customForma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3"/>
      <c r="N84" s="3"/>
      <c r="O84" s="1"/>
      <c r="AB84" s="4"/>
    </row>
    <row r="85" spans="1:28" s="2" customForma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3"/>
      <c r="N85" s="3"/>
      <c r="O85" s="1"/>
      <c r="AB85" s="4"/>
    </row>
    <row r="86" spans="1:28" s="2" customForma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3"/>
      <c r="N86" s="3"/>
      <c r="O86" s="1"/>
      <c r="AB86" s="4"/>
    </row>
    <row r="87" spans="1:28" s="2" customForma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3"/>
      <c r="N87" s="3"/>
      <c r="O87" s="1"/>
      <c r="AB87" s="4"/>
    </row>
    <row r="88" spans="1:28" s="2" customForma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3"/>
      <c r="N88" s="3"/>
      <c r="O88" s="1"/>
      <c r="AB88" s="4"/>
    </row>
    <row r="89" spans="1:28" s="2" customForma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3"/>
      <c r="N89" s="3"/>
      <c r="O89" s="1"/>
      <c r="AB89" s="4"/>
    </row>
    <row r="90" spans="1:28" s="2" customForma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3"/>
      <c r="N90" s="3"/>
      <c r="O90" s="1"/>
      <c r="AB90" s="4"/>
    </row>
    <row r="91" spans="1:28" s="2" customForma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3"/>
      <c r="N91" s="3"/>
      <c r="O91" s="1"/>
      <c r="AB91" s="4"/>
    </row>
    <row r="92" spans="1:28" s="2" customForma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3"/>
      <c r="N92" s="3"/>
      <c r="O92" s="1"/>
      <c r="AB92" s="4"/>
    </row>
    <row r="93" spans="1:28" s="2" customForma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3"/>
      <c r="N93" s="3"/>
      <c r="O93" s="1"/>
      <c r="AB93" s="4"/>
    </row>
    <row r="94" spans="1:28" s="2" customForma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3"/>
      <c r="N94" s="3"/>
      <c r="O94" s="1"/>
      <c r="AB94" s="4"/>
    </row>
    <row r="95" spans="1:28" s="2" customForma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3"/>
      <c r="N95" s="3"/>
      <c r="O95" s="1"/>
      <c r="AB95" s="4"/>
    </row>
    <row r="96" spans="1:28" s="2" customForma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3"/>
      <c r="N96" s="3"/>
      <c r="O96" s="1"/>
      <c r="AB96" s="4"/>
    </row>
  </sheetData>
  <sheetProtection selectLockedCells="1" selectUnlockedCells="1"/>
  <mergeCells count="22">
    <mergeCell ref="M42:N42"/>
    <mergeCell ref="M25:N25"/>
    <mergeCell ref="M34:N34"/>
    <mergeCell ref="M35:N35"/>
    <mergeCell ref="M36:N36"/>
    <mergeCell ref="M37:N37"/>
    <mergeCell ref="G3:H3"/>
    <mergeCell ref="A22:N22"/>
    <mergeCell ref="A39:N39"/>
    <mergeCell ref="A49:N49"/>
    <mergeCell ref="U3:AA3"/>
    <mergeCell ref="C4:G4"/>
    <mergeCell ref="I4:N4"/>
    <mergeCell ref="A6:N6"/>
    <mergeCell ref="A13:N13"/>
    <mergeCell ref="A21:N21"/>
    <mergeCell ref="A1:B4"/>
    <mergeCell ref="C1:J1"/>
    <mergeCell ref="K1:N2"/>
    <mergeCell ref="C2:J2"/>
    <mergeCell ref="I3:N3"/>
    <mergeCell ref="C3:F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7" firstPageNumber="0" fitToHeight="0" orientation="landscape" cellComments="asDisplayed" r:id="rId1"/>
  <headerFooter>
    <oddFooter>&amp;LAeC Manutenção e Comissionamentos&amp;CDesenvolvido por Riccelli Camargo&amp;R&amp;P</oddFooter>
  </headerFooter>
  <legacyDrawing r:id="rId2"/>
  <picture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2663-0C60-49C7-829F-30BB70A1C089}">
  <sheetPr>
    <pageSetUpPr fitToPage="1"/>
  </sheetPr>
  <dimension ref="A1:AT73"/>
  <sheetViews>
    <sheetView view="pageBreakPreview" zoomScale="85" zoomScaleNormal="75" zoomScaleSheetLayoutView="85" workbookViewId="0">
      <pane ySplit="5" topLeftCell="A6" activePane="bottomLeft" state="frozen"/>
      <selection activeCell="A2" sqref="A2:B2"/>
      <selection pane="bottomLeft" activeCell="M18" sqref="M18"/>
    </sheetView>
  </sheetViews>
  <sheetFormatPr defaultRowHeight="14.4" x14ac:dyDescent="0.3"/>
  <cols>
    <col min="1" max="1" width="5.109375" style="1" bestFit="1" customWidth="1"/>
    <col min="2" max="2" width="9" style="1" bestFit="1" customWidth="1"/>
    <col min="3" max="3" width="58.33203125" style="1" bestFit="1" customWidth="1"/>
    <col min="4" max="5" width="6" style="1" bestFit="1" customWidth="1"/>
    <col min="6" max="6" width="28.77734375" style="1" bestFit="1" customWidth="1"/>
    <col min="7" max="7" width="48.109375" style="1" bestFit="1" customWidth="1"/>
    <col min="8" max="8" width="24.77734375" style="1" bestFit="1" customWidth="1"/>
    <col min="9" max="9" width="14.5546875" style="1" bestFit="1" customWidth="1"/>
    <col min="10" max="10" width="8.21875" style="1" bestFit="1" customWidth="1"/>
    <col min="11" max="11" width="11.21875" style="1" bestFit="1" customWidth="1"/>
    <col min="12" max="12" width="10.33203125" style="1" bestFit="1" customWidth="1"/>
    <col min="13" max="14" width="3.5546875" style="3" bestFit="1" customWidth="1"/>
    <col min="15" max="15" width="71.6640625" style="1" bestFit="1" customWidth="1"/>
    <col min="16" max="16" width="36.44140625" style="2" bestFit="1" customWidth="1"/>
    <col min="17" max="17" width="13.33203125" style="2" customWidth="1"/>
    <col min="18" max="18" width="15" style="2" customWidth="1"/>
    <col min="19" max="19" width="31.44140625" style="2" bestFit="1" customWidth="1"/>
    <col min="20" max="20" width="52.109375" style="2" customWidth="1"/>
    <col min="21" max="21" width="14.5546875" style="2" customWidth="1"/>
    <col min="22" max="22" width="16.5546875" style="2" customWidth="1"/>
    <col min="23" max="23" width="10.44140625" style="2" customWidth="1"/>
    <col min="24" max="24" width="10.88671875" style="2" customWidth="1"/>
    <col min="25" max="25" width="7.88671875" style="2" customWidth="1"/>
    <col min="26" max="26" width="4.5546875" style="2" customWidth="1"/>
    <col min="27" max="46" width="8.88671875" style="2"/>
    <col min="47" max="16384" width="8.88671875" style="1"/>
  </cols>
  <sheetData>
    <row r="1" spans="1:28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3"/>
      <c r="J1" s="463"/>
      <c r="K1" s="464" t="s">
        <v>161</v>
      </c>
      <c r="L1" s="465"/>
      <c r="M1" s="465"/>
      <c r="N1" s="465"/>
    </row>
    <row r="2" spans="1:28" ht="31.8" customHeight="1" x14ac:dyDescent="0.3">
      <c r="A2" s="458"/>
      <c r="B2" s="459"/>
      <c r="C2" s="466" t="s">
        <v>4609</v>
      </c>
      <c r="D2" s="467"/>
      <c r="E2" s="467"/>
      <c r="F2" s="467"/>
      <c r="G2" s="467"/>
      <c r="H2" s="467"/>
      <c r="I2" s="467"/>
      <c r="J2" s="467"/>
      <c r="K2" s="465"/>
      <c r="L2" s="465"/>
      <c r="M2" s="465"/>
      <c r="N2" s="465"/>
    </row>
    <row r="3" spans="1:28" ht="28.8" customHeight="1" x14ac:dyDescent="0.25">
      <c r="A3" s="458"/>
      <c r="B3" s="459"/>
      <c r="C3" s="469" t="s">
        <v>4837</v>
      </c>
      <c r="D3" s="469"/>
      <c r="E3" s="469"/>
      <c r="F3" s="469"/>
      <c r="G3" s="470" t="str">
        <f>Capa!G92</f>
        <v>IP:10.39.13.40</v>
      </c>
      <c r="H3" s="471"/>
      <c r="I3" s="468" t="s">
        <v>63</v>
      </c>
      <c r="J3" s="468"/>
      <c r="K3" s="468"/>
      <c r="L3" s="468"/>
      <c r="M3" s="468"/>
      <c r="N3" s="468"/>
      <c r="O3" s="20"/>
      <c r="P3" s="13"/>
      <c r="Q3" s="13"/>
      <c r="R3" s="13"/>
      <c r="S3" s="13"/>
      <c r="T3" s="13"/>
      <c r="U3" s="449"/>
      <c r="V3" s="449"/>
      <c r="W3" s="449"/>
      <c r="X3" s="449"/>
      <c r="Y3" s="449"/>
      <c r="Z3" s="449"/>
      <c r="AA3" s="449"/>
    </row>
    <row r="4" spans="1:28" ht="14.4" customHeight="1" x14ac:dyDescent="0.3">
      <c r="A4" s="460"/>
      <c r="B4" s="461"/>
      <c r="C4" s="450" t="s">
        <v>81</v>
      </c>
      <c r="D4" s="451"/>
      <c r="E4" s="451"/>
      <c r="F4" s="451"/>
      <c r="G4" s="452"/>
      <c r="H4" s="42"/>
      <c r="I4" s="450" t="s">
        <v>4790</v>
      </c>
      <c r="J4" s="451"/>
      <c r="K4" s="451"/>
      <c r="L4" s="451"/>
      <c r="M4" s="451"/>
      <c r="N4" s="452"/>
    </row>
    <row r="5" spans="1:28" ht="50.4" customHeight="1" x14ac:dyDescent="0.3">
      <c r="A5" s="14" t="s">
        <v>62</v>
      </c>
      <c r="B5" s="28" t="s">
        <v>54</v>
      </c>
      <c r="C5" s="28" t="s">
        <v>61</v>
      </c>
      <c r="D5" s="29" t="s">
        <v>53</v>
      </c>
      <c r="E5" s="29" t="s">
        <v>52</v>
      </c>
      <c r="F5" s="28" t="s">
        <v>51</v>
      </c>
      <c r="G5" s="28" t="s">
        <v>60</v>
      </c>
      <c r="H5" s="28" t="s">
        <v>82</v>
      </c>
      <c r="I5" s="28" t="s">
        <v>49</v>
      </c>
      <c r="J5" s="28" t="s">
        <v>50</v>
      </c>
      <c r="K5" s="28" t="s">
        <v>56</v>
      </c>
      <c r="L5" s="28" t="s">
        <v>57</v>
      </c>
      <c r="M5" s="30" t="s">
        <v>65</v>
      </c>
      <c r="N5" s="30" t="s">
        <v>47</v>
      </c>
      <c r="O5" s="21"/>
      <c r="P5" s="13"/>
      <c r="Q5" s="13"/>
      <c r="R5" s="13"/>
      <c r="S5" s="22"/>
      <c r="T5" s="13"/>
      <c r="U5" s="13"/>
      <c r="V5" s="13"/>
      <c r="W5" s="13"/>
      <c r="X5" s="13"/>
      <c r="Y5" s="13"/>
      <c r="Z5" s="13"/>
      <c r="AA5" s="13"/>
      <c r="AB5" s="4"/>
    </row>
    <row r="6" spans="1:28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5"/>
      <c r="O6" s="2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4"/>
    </row>
    <row r="7" spans="1:28" ht="20.100000000000001" customHeight="1" x14ac:dyDescent="0.3">
      <c r="A7" s="32"/>
      <c r="B7" s="31"/>
      <c r="C7" s="5"/>
      <c r="D7" s="10"/>
      <c r="E7" s="10"/>
      <c r="F7" s="9"/>
      <c r="G7" s="5"/>
      <c r="H7" s="5"/>
      <c r="I7" s="56"/>
      <c r="J7" s="6"/>
      <c r="K7" s="56"/>
      <c r="L7" s="59"/>
      <c r="M7" s="8"/>
      <c r="N7" s="6"/>
      <c r="O7" s="24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4"/>
    </row>
    <row r="8" spans="1:28" s="2" customFormat="1" ht="20.100000000000001" customHeight="1" x14ac:dyDescent="0.25">
      <c r="A8" s="443" t="s">
        <v>59</v>
      </c>
      <c r="B8" s="444"/>
      <c r="C8" s="444"/>
      <c r="D8" s="444"/>
      <c r="E8" s="444"/>
      <c r="F8" s="444"/>
      <c r="G8" s="444"/>
      <c r="H8" s="444"/>
      <c r="I8" s="444"/>
      <c r="J8" s="444"/>
      <c r="K8" s="444"/>
      <c r="L8" s="444"/>
      <c r="M8" s="444"/>
      <c r="N8" s="445"/>
      <c r="O8" s="23"/>
      <c r="P8" s="23"/>
      <c r="Q8" s="23"/>
      <c r="R8" s="23"/>
      <c r="S8" s="23"/>
      <c r="T8" s="23"/>
      <c r="U8" s="13"/>
      <c r="V8" s="13"/>
      <c r="W8" s="13"/>
      <c r="X8" s="13"/>
      <c r="Y8" s="13"/>
      <c r="Z8" s="13"/>
      <c r="AA8" s="13"/>
      <c r="AB8" s="4"/>
    </row>
    <row r="9" spans="1:28" s="2" customFormat="1" ht="20.100000000000001" customHeight="1" x14ac:dyDescent="0.3">
      <c r="A9" s="32" t="s">
        <v>2120</v>
      </c>
      <c r="B9" s="31" t="s">
        <v>2121</v>
      </c>
      <c r="C9" s="44" t="s">
        <v>4430</v>
      </c>
      <c r="D9" s="45"/>
      <c r="E9" s="45"/>
      <c r="F9" s="46" t="s">
        <v>4463</v>
      </c>
      <c r="G9" s="80" t="s">
        <v>4610</v>
      </c>
      <c r="H9" s="47" t="s">
        <v>4420</v>
      </c>
      <c r="I9" s="64" t="s">
        <v>2082</v>
      </c>
      <c r="J9" s="47" t="s">
        <v>2120</v>
      </c>
      <c r="K9" s="64" t="s">
        <v>160</v>
      </c>
      <c r="L9" s="228">
        <v>3300</v>
      </c>
      <c r="M9" s="370"/>
      <c r="N9" s="47"/>
      <c r="O9" s="24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4"/>
    </row>
    <row r="10" spans="1:28" s="2" customFormat="1" ht="20.100000000000001" customHeight="1" x14ac:dyDescent="0.3">
      <c r="A10" s="32"/>
      <c r="B10" s="53"/>
      <c r="C10" s="50"/>
      <c r="D10" s="51"/>
      <c r="E10" s="51"/>
      <c r="F10" s="52"/>
      <c r="G10" s="81"/>
      <c r="H10" s="53"/>
      <c r="I10" s="66"/>
      <c r="J10" s="53"/>
      <c r="K10" s="66"/>
      <c r="L10" s="67"/>
      <c r="M10" s="54"/>
      <c r="N10" s="53"/>
      <c r="O10" s="2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4"/>
    </row>
    <row r="11" spans="1:28" s="2" customFormat="1" ht="20.100000000000001" customHeight="1" x14ac:dyDescent="0.3">
      <c r="A11" s="446" t="s">
        <v>79</v>
      </c>
      <c r="B11" s="447"/>
      <c r="C11" s="447"/>
      <c r="D11" s="447"/>
      <c r="E11" s="447"/>
      <c r="F11" s="447"/>
      <c r="G11" s="447"/>
      <c r="H11" s="447"/>
      <c r="I11" s="447"/>
      <c r="J11" s="447"/>
      <c r="K11" s="447"/>
      <c r="L11" s="447"/>
      <c r="M11" s="447"/>
      <c r="N11" s="448"/>
      <c r="O11" s="24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4"/>
    </row>
    <row r="12" spans="1:28" s="2" customFormat="1" ht="20.100000000000001" customHeight="1" x14ac:dyDescent="0.3">
      <c r="A12" s="32" t="s">
        <v>2120</v>
      </c>
      <c r="B12" s="31" t="s">
        <v>2121</v>
      </c>
      <c r="C12" s="5" t="s">
        <v>33</v>
      </c>
      <c r="D12" s="10"/>
      <c r="E12" s="10"/>
      <c r="F12" s="9" t="s">
        <v>4570</v>
      </c>
      <c r="G12" s="79" t="s">
        <v>4611</v>
      </c>
      <c r="H12" s="5" t="s">
        <v>148</v>
      </c>
      <c r="I12" s="58" t="s">
        <v>2083</v>
      </c>
      <c r="J12" s="6" t="s">
        <v>2120</v>
      </c>
      <c r="K12" s="56" t="s">
        <v>111</v>
      </c>
      <c r="L12" s="132">
        <v>3300</v>
      </c>
      <c r="M12" s="367"/>
      <c r="N12" s="7"/>
      <c r="O12" s="24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4"/>
    </row>
    <row r="13" spans="1:28" s="2" customFormat="1" ht="20.100000000000001" customHeight="1" x14ac:dyDescent="0.3">
      <c r="A13" s="32" t="s">
        <v>2120</v>
      </c>
      <c r="B13" s="31" t="s">
        <v>2121</v>
      </c>
      <c r="C13" s="50" t="s">
        <v>154</v>
      </c>
      <c r="D13" s="51"/>
      <c r="E13" s="51"/>
      <c r="F13" s="52" t="s">
        <v>4571</v>
      </c>
      <c r="G13" s="81" t="s">
        <v>4612</v>
      </c>
      <c r="H13" s="50" t="s">
        <v>148</v>
      </c>
      <c r="I13" s="58" t="s">
        <v>2083</v>
      </c>
      <c r="J13" s="6" t="s">
        <v>2120</v>
      </c>
      <c r="K13" s="56" t="s">
        <v>111</v>
      </c>
      <c r="L13" s="132">
        <v>3301</v>
      </c>
      <c r="M13" s="371"/>
      <c r="N13" s="55"/>
      <c r="O13" s="24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4"/>
    </row>
    <row r="14" spans="1:28" s="2" customFormat="1" ht="20.100000000000001" customHeight="1" x14ac:dyDescent="0.3">
      <c r="A14" s="32" t="s">
        <v>2120</v>
      </c>
      <c r="B14" s="31" t="s">
        <v>2121</v>
      </c>
      <c r="C14" s="50" t="s">
        <v>155</v>
      </c>
      <c r="D14" s="51"/>
      <c r="E14" s="51"/>
      <c r="F14" s="52" t="s">
        <v>4572</v>
      </c>
      <c r="G14" s="81" t="s">
        <v>4613</v>
      </c>
      <c r="H14" s="50" t="s">
        <v>148</v>
      </c>
      <c r="I14" s="58" t="s">
        <v>2083</v>
      </c>
      <c r="J14" s="6" t="s">
        <v>2120</v>
      </c>
      <c r="K14" s="56" t="s">
        <v>111</v>
      </c>
      <c r="L14" s="132">
        <v>3302</v>
      </c>
      <c r="M14" s="371"/>
      <c r="N14" s="55"/>
      <c r="O14" s="24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4"/>
    </row>
    <row r="15" spans="1:28" s="2" customFormat="1" ht="20.100000000000001" customHeight="1" x14ac:dyDescent="0.3">
      <c r="A15" s="32" t="s">
        <v>2120</v>
      </c>
      <c r="B15" s="31" t="s">
        <v>2121</v>
      </c>
      <c r="C15" s="50" t="s">
        <v>156</v>
      </c>
      <c r="D15" s="51"/>
      <c r="E15" s="51"/>
      <c r="F15" s="52" t="s">
        <v>4573</v>
      </c>
      <c r="G15" s="81" t="s">
        <v>4614</v>
      </c>
      <c r="H15" s="50" t="s">
        <v>148</v>
      </c>
      <c r="I15" s="58" t="s">
        <v>2083</v>
      </c>
      <c r="J15" s="6" t="s">
        <v>2120</v>
      </c>
      <c r="K15" s="56" t="s">
        <v>111</v>
      </c>
      <c r="L15" s="132">
        <v>3303</v>
      </c>
      <c r="M15" s="371"/>
      <c r="N15" s="55"/>
      <c r="O15" s="24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4"/>
    </row>
    <row r="16" spans="1:28" s="2" customFormat="1" ht="20.100000000000001" customHeight="1" x14ac:dyDescent="0.3">
      <c r="A16" s="32" t="s">
        <v>2120</v>
      </c>
      <c r="B16" s="31" t="s">
        <v>2121</v>
      </c>
      <c r="C16" s="50" t="s">
        <v>4417</v>
      </c>
      <c r="D16" s="51"/>
      <c r="E16" s="51"/>
      <c r="F16" s="52" t="s">
        <v>4574</v>
      </c>
      <c r="G16" s="81" t="s">
        <v>4615</v>
      </c>
      <c r="H16" s="50" t="s">
        <v>4418</v>
      </c>
      <c r="I16" s="58" t="s">
        <v>2083</v>
      </c>
      <c r="J16" s="6" t="s">
        <v>2120</v>
      </c>
      <c r="K16" s="180" t="s">
        <v>111</v>
      </c>
      <c r="L16" s="132">
        <v>3304</v>
      </c>
      <c r="M16" s="371"/>
      <c r="N16" s="55"/>
      <c r="O16" s="24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4"/>
    </row>
    <row r="17" spans="1:28" s="2" customFormat="1" ht="20.100000000000001" customHeight="1" x14ac:dyDescent="0.3">
      <c r="A17" s="32" t="s">
        <v>2120</v>
      </c>
      <c r="B17" s="31" t="s">
        <v>2121</v>
      </c>
      <c r="C17" s="50" t="s">
        <v>4419</v>
      </c>
      <c r="D17" s="51"/>
      <c r="E17" s="51"/>
      <c r="F17" s="52" t="s">
        <v>4488</v>
      </c>
      <c r="G17" s="81" t="s">
        <v>4616</v>
      </c>
      <c r="H17" s="50" t="s">
        <v>148</v>
      </c>
      <c r="I17" s="58" t="s">
        <v>2083</v>
      </c>
      <c r="J17" s="6" t="s">
        <v>2120</v>
      </c>
      <c r="K17" s="180" t="s">
        <v>111</v>
      </c>
      <c r="L17" s="132">
        <v>3305</v>
      </c>
      <c r="M17" s="371"/>
      <c r="N17" s="55"/>
      <c r="O17" s="24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4"/>
    </row>
    <row r="18" spans="1:28" s="2" customFormat="1" ht="20.100000000000001" customHeight="1" x14ac:dyDescent="0.3">
      <c r="A18" s="32" t="s">
        <v>2120</v>
      </c>
      <c r="B18" s="31" t="s">
        <v>2121</v>
      </c>
      <c r="C18" s="50" t="s">
        <v>3789</v>
      </c>
      <c r="D18" s="51"/>
      <c r="E18" s="51"/>
      <c r="F18" s="52" t="s">
        <v>4841</v>
      </c>
      <c r="G18" s="81" t="s">
        <v>4617</v>
      </c>
      <c r="H18" s="50" t="s">
        <v>166</v>
      </c>
      <c r="I18" s="58" t="s">
        <v>2083</v>
      </c>
      <c r="J18" s="6" t="s">
        <v>2120</v>
      </c>
      <c r="K18" s="180" t="s">
        <v>111</v>
      </c>
      <c r="L18" s="132">
        <v>3306</v>
      </c>
      <c r="M18" s="441"/>
      <c r="N18" s="55"/>
      <c r="O18" s="24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4"/>
    </row>
    <row r="19" spans="1:28" s="2" customFormat="1" ht="20.100000000000001" customHeight="1" x14ac:dyDescent="0.3">
      <c r="A19" s="32" t="s">
        <v>2120</v>
      </c>
      <c r="B19" s="31" t="s">
        <v>2121</v>
      </c>
      <c r="C19" s="50" t="s">
        <v>4652</v>
      </c>
      <c r="D19" s="51"/>
      <c r="E19" s="51"/>
      <c r="F19" s="52" t="s">
        <v>4653</v>
      </c>
      <c r="G19" s="81" t="s">
        <v>4618</v>
      </c>
      <c r="H19" s="50" t="s">
        <v>148</v>
      </c>
      <c r="I19" s="58" t="s">
        <v>2083</v>
      </c>
      <c r="J19" s="6" t="s">
        <v>2120</v>
      </c>
      <c r="K19" s="180" t="s">
        <v>111</v>
      </c>
      <c r="L19" s="132">
        <v>3307</v>
      </c>
      <c r="M19" s="371"/>
      <c r="N19" s="55"/>
      <c r="O19" s="24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4"/>
    </row>
    <row r="20" spans="1:28" s="2" customFormat="1" ht="20.100000000000001" customHeight="1" x14ac:dyDescent="0.3">
      <c r="A20" s="32" t="s">
        <v>2120</v>
      </c>
      <c r="B20" s="31" t="s">
        <v>2121</v>
      </c>
      <c r="C20" s="50" t="s">
        <v>4658</v>
      </c>
      <c r="D20" s="51"/>
      <c r="E20" s="51"/>
      <c r="F20" s="52" t="s">
        <v>4659</v>
      </c>
      <c r="G20" s="81" t="s">
        <v>4619</v>
      </c>
      <c r="H20" s="50" t="s">
        <v>148</v>
      </c>
      <c r="I20" s="58" t="s">
        <v>2083</v>
      </c>
      <c r="J20" s="6" t="s">
        <v>2120</v>
      </c>
      <c r="K20" s="180" t="s">
        <v>111</v>
      </c>
      <c r="L20" s="132">
        <v>3308</v>
      </c>
      <c r="M20" s="371"/>
      <c r="N20" s="55"/>
      <c r="O20" s="24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4"/>
    </row>
    <row r="21" spans="1:28" s="2" customFormat="1" ht="20.100000000000001" customHeight="1" x14ac:dyDescent="0.3">
      <c r="A21" s="32" t="s">
        <v>2120</v>
      </c>
      <c r="B21" s="31" t="s">
        <v>2121</v>
      </c>
      <c r="C21" s="50" t="s">
        <v>4664</v>
      </c>
      <c r="D21" s="51"/>
      <c r="E21" s="51"/>
      <c r="F21" s="52" t="s">
        <v>4665</v>
      </c>
      <c r="G21" s="81" t="s">
        <v>4620</v>
      </c>
      <c r="H21" s="50" t="s">
        <v>148</v>
      </c>
      <c r="I21" s="58" t="s">
        <v>2083</v>
      </c>
      <c r="J21" s="6" t="s">
        <v>2120</v>
      </c>
      <c r="K21" s="180" t="s">
        <v>111</v>
      </c>
      <c r="L21" s="132">
        <v>3309</v>
      </c>
      <c r="M21" s="371"/>
      <c r="N21" s="55"/>
      <c r="O21" s="24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4"/>
    </row>
    <row r="22" spans="1:28" s="2" customFormat="1" ht="20.100000000000001" customHeight="1" x14ac:dyDescent="0.3">
      <c r="A22" s="32" t="s">
        <v>2120</v>
      </c>
      <c r="B22" s="31" t="s">
        <v>2121</v>
      </c>
      <c r="C22" s="50" t="s">
        <v>4670</v>
      </c>
      <c r="D22" s="51"/>
      <c r="E22" s="51"/>
      <c r="F22" s="52" t="s">
        <v>4671</v>
      </c>
      <c r="G22" s="81" t="s">
        <v>4621</v>
      </c>
      <c r="H22" s="50" t="s">
        <v>148</v>
      </c>
      <c r="I22" s="58" t="s">
        <v>2083</v>
      </c>
      <c r="J22" s="6" t="s">
        <v>2120</v>
      </c>
      <c r="K22" s="180" t="s">
        <v>111</v>
      </c>
      <c r="L22" s="132">
        <v>3310</v>
      </c>
      <c r="M22" s="371"/>
      <c r="N22" s="55"/>
      <c r="O22" s="24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4"/>
    </row>
    <row r="23" spans="1:28" s="2" customFormat="1" ht="20.100000000000001" customHeight="1" x14ac:dyDescent="0.3">
      <c r="A23" s="32" t="s">
        <v>2120</v>
      </c>
      <c r="B23" s="31" t="s">
        <v>2121</v>
      </c>
      <c r="C23" s="50" t="s">
        <v>4676</v>
      </c>
      <c r="D23" s="51"/>
      <c r="E23" s="51"/>
      <c r="F23" s="52" t="s">
        <v>4677</v>
      </c>
      <c r="G23" s="81" t="s">
        <v>4622</v>
      </c>
      <c r="H23" s="50" t="s">
        <v>148</v>
      </c>
      <c r="I23" s="58" t="s">
        <v>2083</v>
      </c>
      <c r="J23" s="6" t="s">
        <v>2120</v>
      </c>
      <c r="K23" s="180" t="s">
        <v>111</v>
      </c>
      <c r="L23" s="132">
        <v>3311</v>
      </c>
      <c r="M23" s="371"/>
      <c r="N23" s="55"/>
      <c r="O23" s="24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4"/>
    </row>
    <row r="24" spans="1:28" s="2" customFormat="1" ht="20.100000000000001" customHeight="1" x14ac:dyDescent="0.3">
      <c r="A24" s="32" t="s">
        <v>2120</v>
      </c>
      <c r="B24" s="31" t="s">
        <v>2121</v>
      </c>
      <c r="C24" s="50" t="s">
        <v>4682</v>
      </c>
      <c r="D24" s="51"/>
      <c r="E24" s="51"/>
      <c r="F24" s="52" t="s">
        <v>4683</v>
      </c>
      <c r="G24" s="81" t="s">
        <v>4623</v>
      </c>
      <c r="H24" s="50" t="s">
        <v>148</v>
      </c>
      <c r="I24" s="58" t="s">
        <v>2083</v>
      </c>
      <c r="J24" s="6" t="s">
        <v>2120</v>
      </c>
      <c r="K24" s="180" t="s">
        <v>111</v>
      </c>
      <c r="L24" s="132">
        <v>3312</v>
      </c>
      <c r="M24" s="371"/>
      <c r="N24" s="55"/>
      <c r="O24" s="24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4"/>
    </row>
    <row r="25" spans="1:28" s="2" customFormat="1" ht="20.100000000000001" customHeight="1" x14ac:dyDescent="0.3">
      <c r="A25" s="32" t="s">
        <v>2120</v>
      </c>
      <c r="B25" s="31" t="s">
        <v>2121</v>
      </c>
      <c r="C25" s="50" t="s">
        <v>4688</v>
      </c>
      <c r="D25" s="51"/>
      <c r="E25" s="51"/>
      <c r="F25" s="52" t="s">
        <v>4689</v>
      </c>
      <c r="G25" s="81" t="s">
        <v>4624</v>
      </c>
      <c r="H25" s="50" t="s">
        <v>148</v>
      </c>
      <c r="I25" s="58" t="s">
        <v>2083</v>
      </c>
      <c r="J25" s="6" t="s">
        <v>2120</v>
      </c>
      <c r="K25" s="180" t="s">
        <v>111</v>
      </c>
      <c r="L25" s="132">
        <v>3313</v>
      </c>
      <c r="M25" s="371"/>
      <c r="N25" s="55"/>
      <c r="O25" s="24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4"/>
    </row>
    <row r="26" spans="1:28" s="2" customFormat="1" ht="20.100000000000001" customHeight="1" x14ac:dyDescent="0.3">
      <c r="A26" s="32" t="s">
        <v>2120</v>
      </c>
      <c r="B26" s="31" t="s">
        <v>2121</v>
      </c>
      <c r="C26" s="50" t="s">
        <v>4693</v>
      </c>
      <c r="D26" s="51"/>
      <c r="E26" s="51"/>
      <c r="F26" s="52" t="s">
        <v>4694</v>
      </c>
      <c r="G26" s="81" t="s">
        <v>4625</v>
      </c>
      <c r="H26" s="50" t="s">
        <v>148</v>
      </c>
      <c r="I26" s="58" t="s">
        <v>2083</v>
      </c>
      <c r="J26" s="6" t="s">
        <v>2120</v>
      </c>
      <c r="K26" s="180" t="s">
        <v>111</v>
      </c>
      <c r="L26" s="132">
        <v>3314</v>
      </c>
      <c r="M26" s="371"/>
      <c r="N26" s="55"/>
      <c r="O26" s="24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4"/>
    </row>
    <row r="27" spans="1:28" s="2" customFormat="1" ht="20.100000000000001" customHeight="1" x14ac:dyDescent="0.3">
      <c r="A27" s="32" t="s">
        <v>2120</v>
      </c>
      <c r="B27" s="31" t="s">
        <v>2121</v>
      </c>
      <c r="C27" s="50" t="s">
        <v>4699</v>
      </c>
      <c r="D27" s="51"/>
      <c r="E27" s="51"/>
      <c r="F27" s="52" t="s">
        <v>4700</v>
      </c>
      <c r="G27" s="81" t="s">
        <v>4626</v>
      </c>
      <c r="H27" s="50" t="s">
        <v>148</v>
      </c>
      <c r="I27" s="58" t="s">
        <v>2083</v>
      </c>
      <c r="J27" s="6" t="s">
        <v>2120</v>
      </c>
      <c r="K27" s="180" t="s">
        <v>111</v>
      </c>
      <c r="L27" s="132">
        <v>3315</v>
      </c>
      <c r="M27" s="371"/>
      <c r="N27" s="55"/>
      <c r="O27" s="24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4"/>
    </row>
    <row r="28" spans="1:28" s="2" customFormat="1" ht="20.100000000000001" customHeight="1" x14ac:dyDescent="0.3">
      <c r="A28" s="32" t="s">
        <v>2120</v>
      </c>
      <c r="B28" s="31" t="s">
        <v>2121</v>
      </c>
      <c r="C28" s="50" t="s">
        <v>4518</v>
      </c>
      <c r="D28" s="51"/>
      <c r="E28" s="51"/>
      <c r="F28" s="52" t="s">
        <v>4584</v>
      </c>
      <c r="G28" s="81" t="s">
        <v>4627</v>
      </c>
      <c r="H28" s="50" t="s">
        <v>148</v>
      </c>
      <c r="I28" s="58" t="s">
        <v>2083</v>
      </c>
      <c r="J28" s="6" t="s">
        <v>2120</v>
      </c>
      <c r="K28" s="180" t="s">
        <v>111</v>
      </c>
      <c r="L28" s="132">
        <v>3316</v>
      </c>
      <c r="M28" s="371"/>
      <c r="N28" s="55"/>
      <c r="O28" s="24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4"/>
    </row>
    <row r="29" spans="1:28" s="2" customFormat="1" ht="20.100000000000001" customHeight="1" x14ac:dyDescent="0.3">
      <c r="A29" s="207" t="s">
        <v>2120</v>
      </c>
      <c r="B29" s="224" t="s">
        <v>2121</v>
      </c>
      <c r="C29" s="209" t="s">
        <v>406</v>
      </c>
      <c r="D29" s="157"/>
      <c r="E29" s="157"/>
      <c r="F29" s="188" t="str">
        <f>UCCD1!E27</f>
        <v>IN2D0_PPBMT2_Falha_36F1</v>
      </c>
      <c r="G29" s="188" t="str">
        <f>UCCD1!F27</f>
        <v>UTRCTRL/BI1GGIO1.Ind0.stVal</v>
      </c>
      <c r="H29" s="209" t="s">
        <v>148</v>
      </c>
      <c r="I29" s="210" t="s">
        <v>2083</v>
      </c>
      <c r="J29" s="208" t="s">
        <v>408</v>
      </c>
      <c r="K29" s="213" t="s">
        <v>412</v>
      </c>
      <c r="L29" s="226">
        <v>3317</v>
      </c>
      <c r="M29" s="371"/>
      <c r="N29" s="208"/>
      <c r="O29" s="24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4"/>
    </row>
    <row r="30" spans="1:28" s="2" customFormat="1" ht="20.100000000000001" customHeight="1" x14ac:dyDescent="0.3">
      <c r="A30" s="207" t="s">
        <v>2120</v>
      </c>
      <c r="B30" s="224" t="s">
        <v>2121</v>
      </c>
      <c r="C30" s="209" t="s">
        <v>407</v>
      </c>
      <c r="D30" s="157"/>
      <c r="E30" s="157"/>
      <c r="F30" s="156"/>
      <c r="G30" s="156"/>
      <c r="H30" s="209" t="s">
        <v>148</v>
      </c>
      <c r="I30" s="210" t="s">
        <v>2083</v>
      </c>
      <c r="J30" s="208" t="s">
        <v>409</v>
      </c>
      <c r="K30" s="213" t="s">
        <v>412</v>
      </c>
      <c r="L30" s="226">
        <v>3318</v>
      </c>
      <c r="M30" s="371"/>
      <c r="N30" s="208"/>
      <c r="O30" s="24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4"/>
    </row>
    <row r="31" spans="1:28" s="2" customFormat="1" ht="20.100000000000001" customHeight="1" x14ac:dyDescent="0.3">
      <c r="A31" s="486" t="s">
        <v>80</v>
      </c>
      <c r="B31" s="487"/>
      <c r="C31" s="487"/>
      <c r="D31" s="487"/>
      <c r="E31" s="487"/>
      <c r="F31" s="487"/>
      <c r="G31" s="487"/>
      <c r="H31" s="487"/>
      <c r="I31" s="487"/>
      <c r="J31" s="487"/>
      <c r="K31" s="487"/>
      <c r="L31" s="487"/>
      <c r="M31" s="487"/>
      <c r="N31" s="488"/>
      <c r="O31" s="24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4"/>
    </row>
    <row r="32" spans="1:28" s="2" customFormat="1" ht="20.100000000000001" customHeight="1" x14ac:dyDescent="0.3">
      <c r="A32" s="32" t="s">
        <v>2120</v>
      </c>
      <c r="B32" s="31" t="s">
        <v>2121</v>
      </c>
      <c r="C32" s="5" t="s">
        <v>2671</v>
      </c>
      <c r="D32" s="10"/>
      <c r="E32" s="10"/>
      <c r="F32" s="9" t="s">
        <v>4585</v>
      </c>
      <c r="G32" s="79" t="s">
        <v>4628</v>
      </c>
      <c r="H32" s="5" t="s">
        <v>166</v>
      </c>
      <c r="I32" s="58" t="s">
        <v>2083</v>
      </c>
      <c r="J32" s="6" t="s">
        <v>2120</v>
      </c>
      <c r="K32" s="56" t="s">
        <v>111</v>
      </c>
      <c r="L32" s="60">
        <v>3319</v>
      </c>
      <c r="M32" s="367"/>
      <c r="N32" s="7"/>
      <c r="O32" s="24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4"/>
    </row>
    <row r="33" spans="1:28" s="2" customFormat="1" ht="20.100000000000001" customHeight="1" x14ac:dyDescent="0.3">
      <c r="A33" s="32" t="s">
        <v>2120</v>
      </c>
      <c r="B33" s="31" t="s">
        <v>2121</v>
      </c>
      <c r="C33" s="5" t="s">
        <v>2672</v>
      </c>
      <c r="D33" s="10"/>
      <c r="E33" s="10"/>
      <c r="F33" s="9" t="s">
        <v>4586</v>
      </c>
      <c r="G33" s="79" t="s">
        <v>4629</v>
      </c>
      <c r="H33" s="5" t="s">
        <v>166</v>
      </c>
      <c r="I33" s="58" t="s">
        <v>2083</v>
      </c>
      <c r="J33" s="6" t="s">
        <v>2120</v>
      </c>
      <c r="K33" s="56" t="s">
        <v>111</v>
      </c>
      <c r="L33" s="60">
        <v>3320</v>
      </c>
      <c r="M33" s="367"/>
      <c r="N33" s="7"/>
      <c r="O33" s="24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4"/>
    </row>
    <row r="34" spans="1:28" s="2" customFormat="1" ht="20.100000000000001" customHeight="1" x14ac:dyDescent="0.3">
      <c r="A34" s="32" t="s">
        <v>2120</v>
      </c>
      <c r="B34" s="31" t="s">
        <v>2121</v>
      </c>
      <c r="C34" s="5" t="s">
        <v>2673</v>
      </c>
      <c r="D34" s="10"/>
      <c r="E34" s="10"/>
      <c r="F34" s="9" t="s">
        <v>4587</v>
      </c>
      <c r="G34" s="79" t="s">
        <v>4630</v>
      </c>
      <c r="H34" s="5" t="s">
        <v>166</v>
      </c>
      <c r="I34" s="58" t="s">
        <v>2083</v>
      </c>
      <c r="J34" s="6" t="s">
        <v>2120</v>
      </c>
      <c r="K34" s="56" t="s">
        <v>111</v>
      </c>
      <c r="L34" s="60">
        <v>3321</v>
      </c>
      <c r="M34" s="367"/>
      <c r="N34" s="7"/>
      <c r="O34" s="24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4"/>
    </row>
    <row r="35" spans="1:28" s="2" customFormat="1" ht="20.100000000000001" customHeight="1" x14ac:dyDescent="0.3">
      <c r="A35" s="32" t="s">
        <v>2120</v>
      </c>
      <c r="B35" s="31" t="s">
        <v>2121</v>
      </c>
      <c r="C35" s="5" t="s">
        <v>4424</v>
      </c>
      <c r="D35" s="10"/>
      <c r="E35" s="10"/>
      <c r="F35" s="9" t="s">
        <v>4588</v>
      </c>
      <c r="G35" s="79" t="s">
        <v>4631</v>
      </c>
      <c r="H35" s="5" t="s">
        <v>166</v>
      </c>
      <c r="I35" s="58" t="s">
        <v>2083</v>
      </c>
      <c r="J35" s="6" t="s">
        <v>2120</v>
      </c>
      <c r="K35" s="56" t="s">
        <v>111</v>
      </c>
      <c r="L35" s="60">
        <v>3322</v>
      </c>
      <c r="M35" s="367"/>
      <c r="N35" s="7"/>
      <c r="O35" s="24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4"/>
    </row>
    <row r="36" spans="1:28" s="2" customFormat="1" ht="20.100000000000001" customHeight="1" x14ac:dyDescent="0.3">
      <c r="A36" s="32" t="s">
        <v>2120</v>
      </c>
      <c r="B36" s="31" t="s">
        <v>2121</v>
      </c>
      <c r="C36" s="5" t="s">
        <v>4654</v>
      </c>
      <c r="D36" s="10"/>
      <c r="E36" s="10"/>
      <c r="F36" s="9" t="s">
        <v>4655</v>
      </c>
      <c r="G36" s="79" t="s">
        <v>4632</v>
      </c>
      <c r="H36" s="5" t="s">
        <v>166</v>
      </c>
      <c r="I36" s="58" t="s">
        <v>2083</v>
      </c>
      <c r="J36" s="6" t="s">
        <v>2120</v>
      </c>
      <c r="K36" s="56" t="s">
        <v>111</v>
      </c>
      <c r="L36" s="60">
        <v>3323</v>
      </c>
      <c r="M36" s="367"/>
      <c r="N36" s="7"/>
      <c r="O36" s="24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4"/>
    </row>
    <row r="37" spans="1:28" s="2" customFormat="1" ht="20.100000000000001" customHeight="1" x14ac:dyDescent="0.3">
      <c r="A37" s="32" t="s">
        <v>2120</v>
      </c>
      <c r="B37" s="31" t="s">
        <v>2121</v>
      </c>
      <c r="C37" s="5" t="s">
        <v>4660</v>
      </c>
      <c r="D37" s="10"/>
      <c r="E37" s="10"/>
      <c r="F37" s="9" t="s">
        <v>4661</v>
      </c>
      <c r="G37" s="79" t="s">
        <v>4633</v>
      </c>
      <c r="H37" s="5" t="s">
        <v>166</v>
      </c>
      <c r="I37" s="58" t="s">
        <v>2083</v>
      </c>
      <c r="J37" s="6" t="s">
        <v>2120</v>
      </c>
      <c r="K37" s="56" t="s">
        <v>111</v>
      </c>
      <c r="L37" s="60">
        <v>3324</v>
      </c>
      <c r="M37" s="367"/>
      <c r="N37" s="7"/>
      <c r="O37" s="24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4"/>
    </row>
    <row r="38" spans="1:28" s="2" customFormat="1" ht="20.100000000000001" customHeight="1" x14ac:dyDescent="0.3">
      <c r="A38" s="32" t="s">
        <v>2120</v>
      </c>
      <c r="B38" s="31" t="s">
        <v>2121</v>
      </c>
      <c r="C38" s="5" t="s">
        <v>4666</v>
      </c>
      <c r="D38" s="10"/>
      <c r="E38" s="10"/>
      <c r="F38" s="9" t="s">
        <v>4667</v>
      </c>
      <c r="G38" s="79" t="s">
        <v>4634</v>
      </c>
      <c r="H38" s="5" t="s">
        <v>166</v>
      </c>
      <c r="I38" s="58" t="s">
        <v>2083</v>
      </c>
      <c r="J38" s="6" t="s">
        <v>2120</v>
      </c>
      <c r="K38" s="56" t="s">
        <v>111</v>
      </c>
      <c r="L38" s="60">
        <v>3325</v>
      </c>
      <c r="M38" s="367"/>
      <c r="N38" s="7"/>
      <c r="O38" s="24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4"/>
    </row>
    <row r="39" spans="1:28" s="2" customFormat="1" ht="20.100000000000001" customHeight="1" x14ac:dyDescent="0.3">
      <c r="A39" s="32" t="s">
        <v>2120</v>
      </c>
      <c r="B39" s="31" t="s">
        <v>2121</v>
      </c>
      <c r="C39" s="5" t="s">
        <v>4672</v>
      </c>
      <c r="D39" s="10"/>
      <c r="E39" s="10"/>
      <c r="F39" s="9" t="s">
        <v>4673</v>
      </c>
      <c r="G39" s="79" t="s">
        <v>4635</v>
      </c>
      <c r="H39" s="5" t="s">
        <v>166</v>
      </c>
      <c r="I39" s="58" t="s">
        <v>2083</v>
      </c>
      <c r="J39" s="6" t="s">
        <v>2120</v>
      </c>
      <c r="K39" s="56" t="s">
        <v>111</v>
      </c>
      <c r="L39" s="60">
        <v>3326</v>
      </c>
      <c r="M39" s="367"/>
      <c r="N39" s="7"/>
      <c r="O39" s="24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4"/>
    </row>
    <row r="40" spans="1:28" s="2" customFormat="1" ht="20.100000000000001" customHeight="1" x14ac:dyDescent="0.3">
      <c r="A40" s="32" t="s">
        <v>2120</v>
      </c>
      <c r="B40" s="31" t="s">
        <v>2121</v>
      </c>
      <c r="C40" s="5" t="s">
        <v>4678</v>
      </c>
      <c r="D40" s="10"/>
      <c r="E40" s="10"/>
      <c r="F40" s="9" t="s">
        <v>4679</v>
      </c>
      <c r="G40" s="79" t="s">
        <v>4636</v>
      </c>
      <c r="H40" s="5" t="s">
        <v>166</v>
      </c>
      <c r="I40" s="58" t="s">
        <v>2083</v>
      </c>
      <c r="J40" s="6" t="s">
        <v>2120</v>
      </c>
      <c r="K40" s="56" t="s">
        <v>111</v>
      </c>
      <c r="L40" s="60">
        <v>3327</v>
      </c>
      <c r="M40" s="367"/>
      <c r="N40" s="7"/>
      <c r="O40" s="24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4"/>
    </row>
    <row r="41" spans="1:28" s="2" customFormat="1" ht="20.100000000000001" customHeight="1" x14ac:dyDescent="0.3">
      <c r="A41" s="32" t="s">
        <v>2120</v>
      </c>
      <c r="B41" s="31" t="s">
        <v>2121</v>
      </c>
      <c r="C41" s="5" t="s">
        <v>4684</v>
      </c>
      <c r="D41" s="10"/>
      <c r="E41" s="10"/>
      <c r="F41" s="9" t="s">
        <v>4685</v>
      </c>
      <c r="G41" s="79" t="s">
        <v>4637</v>
      </c>
      <c r="H41" s="5" t="s">
        <v>166</v>
      </c>
      <c r="I41" s="58" t="s">
        <v>2083</v>
      </c>
      <c r="J41" s="6" t="s">
        <v>2120</v>
      </c>
      <c r="K41" s="56" t="s">
        <v>111</v>
      </c>
      <c r="L41" s="60">
        <v>3328</v>
      </c>
      <c r="M41" s="367"/>
      <c r="N41" s="7"/>
      <c r="O41" s="24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4"/>
    </row>
    <row r="42" spans="1:28" s="2" customFormat="1" ht="20.100000000000001" customHeight="1" x14ac:dyDescent="0.3">
      <c r="A42" s="32" t="s">
        <v>2120</v>
      </c>
      <c r="B42" s="31" t="s">
        <v>2121</v>
      </c>
      <c r="C42" s="5" t="s">
        <v>4690</v>
      </c>
      <c r="D42" s="10"/>
      <c r="E42" s="10"/>
      <c r="F42" s="9" t="s">
        <v>4691</v>
      </c>
      <c r="G42" s="79" t="s">
        <v>4638</v>
      </c>
      <c r="H42" s="5" t="s">
        <v>166</v>
      </c>
      <c r="I42" s="58" t="s">
        <v>2083</v>
      </c>
      <c r="J42" s="6" t="s">
        <v>2120</v>
      </c>
      <c r="K42" s="56" t="s">
        <v>111</v>
      </c>
      <c r="L42" s="60">
        <v>3329</v>
      </c>
      <c r="M42" s="367"/>
      <c r="N42" s="7"/>
      <c r="O42" s="24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4"/>
    </row>
    <row r="43" spans="1:28" s="2" customFormat="1" ht="20.100000000000001" customHeight="1" x14ac:dyDescent="0.3">
      <c r="A43" s="32" t="s">
        <v>2120</v>
      </c>
      <c r="B43" s="31" t="s">
        <v>2121</v>
      </c>
      <c r="C43" s="5" t="s">
        <v>4695</v>
      </c>
      <c r="D43" s="10"/>
      <c r="E43" s="10"/>
      <c r="F43" s="9" t="s">
        <v>4696</v>
      </c>
      <c r="G43" s="79" t="s">
        <v>4639</v>
      </c>
      <c r="H43" s="5" t="s">
        <v>166</v>
      </c>
      <c r="I43" s="58" t="s">
        <v>2083</v>
      </c>
      <c r="J43" s="6" t="s">
        <v>2120</v>
      </c>
      <c r="K43" s="56" t="s">
        <v>111</v>
      </c>
      <c r="L43" s="60">
        <v>3330</v>
      </c>
      <c r="M43" s="367"/>
      <c r="N43" s="7"/>
      <c r="O43" s="24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4"/>
    </row>
    <row r="44" spans="1:28" s="2" customFormat="1" ht="20.100000000000001" customHeight="1" x14ac:dyDescent="0.3">
      <c r="A44" s="32" t="s">
        <v>2120</v>
      </c>
      <c r="B44" s="31" t="s">
        <v>2121</v>
      </c>
      <c r="C44" s="5" t="s">
        <v>4701</v>
      </c>
      <c r="D44" s="10"/>
      <c r="E44" s="10"/>
      <c r="F44" s="9" t="s">
        <v>4702</v>
      </c>
      <c r="G44" s="79" t="s">
        <v>4640</v>
      </c>
      <c r="H44" s="5" t="s">
        <v>166</v>
      </c>
      <c r="I44" s="58" t="s">
        <v>2083</v>
      </c>
      <c r="J44" s="6" t="s">
        <v>2120</v>
      </c>
      <c r="K44" s="56" t="s">
        <v>111</v>
      </c>
      <c r="L44" s="60">
        <v>3331</v>
      </c>
      <c r="M44" s="367"/>
      <c r="N44" s="7"/>
      <c r="O44" s="24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4"/>
    </row>
    <row r="45" spans="1:28" s="2" customFormat="1" ht="20.100000000000001" customHeight="1" x14ac:dyDescent="0.3">
      <c r="A45" s="32" t="s">
        <v>2120</v>
      </c>
      <c r="B45" s="31" t="s">
        <v>2121</v>
      </c>
      <c r="C45" s="5" t="s">
        <v>4528</v>
      </c>
      <c r="D45" s="10"/>
      <c r="E45" s="10"/>
      <c r="F45" s="9" t="s">
        <v>4598</v>
      </c>
      <c r="G45" s="79" t="s">
        <v>4641</v>
      </c>
      <c r="H45" s="5" t="s">
        <v>166</v>
      </c>
      <c r="I45" s="58" t="s">
        <v>2083</v>
      </c>
      <c r="J45" s="6" t="s">
        <v>2120</v>
      </c>
      <c r="K45" s="56" t="s">
        <v>111</v>
      </c>
      <c r="L45" s="60">
        <v>3332</v>
      </c>
      <c r="M45" s="422"/>
      <c r="N45" s="173"/>
      <c r="O45" s="24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4"/>
    </row>
    <row r="46" spans="1:28" s="2" customFormat="1" ht="20.100000000000001" customHeight="1" x14ac:dyDescent="0.3">
      <c r="A46" s="32" t="s">
        <v>2120</v>
      </c>
      <c r="B46" s="31" t="s">
        <v>2121</v>
      </c>
      <c r="C46" s="5" t="s">
        <v>4656</v>
      </c>
      <c r="D46" s="229"/>
      <c r="E46" s="229"/>
      <c r="F46" s="171" t="s">
        <v>4657</v>
      </c>
      <c r="G46" s="186" t="s">
        <v>4642</v>
      </c>
      <c r="H46" s="5" t="s">
        <v>166</v>
      </c>
      <c r="I46" s="58" t="s">
        <v>2083</v>
      </c>
      <c r="J46" s="6" t="s">
        <v>2120</v>
      </c>
      <c r="K46" s="56" t="s">
        <v>111</v>
      </c>
      <c r="L46" s="60">
        <v>3333</v>
      </c>
      <c r="M46" s="422"/>
      <c r="N46" s="173"/>
      <c r="O46" s="24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4"/>
    </row>
    <row r="47" spans="1:28" s="2" customFormat="1" ht="20.100000000000001" customHeight="1" x14ac:dyDescent="0.3">
      <c r="A47" s="32" t="s">
        <v>2120</v>
      </c>
      <c r="B47" s="31" t="s">
        <v>2121</v>
      </c>
      <c r="C47" s="5" t="s">
        <v>4662</v>
      </c>
      <c r="D47" s="229"/>
      <c r="E47" s="229"/>
      <c r="F47" s="171" t="s">
        <v>4663</v>
      </c>
      <c r="G47" s="186" t="s">
        <v>4643</v>
      </c>
      <c r="H47" s="5" t="s">
        <v>166</v>
      </c>
      <c r="I47" s="58" t="s">
        <v>2083</v>
      </c>
      <c r="J47" s="6" t="s">
        <v>2120</v>
      </c>
      <c r="K47" s="56" t="s">
        <v>111</v>
      </c>
      <c r="L47" s="60">
        <v>3334</v>
      </c>
      <c r="M47" s="422"/>
      <c r="N47" s="173"/>
      <c r="O47" s="24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4"/>
    </row>
    <row r="48" spans="1:28" s="2" customFormat="1" ht="20.100000000000001" customHeight="1" x14ac:dyDescent="0.3">
      <c r="A48" s="32" t="s">
        <v>2120</v>
      </c>
      <c r="B48" s="31" t="s">
        <v>2121</v>
      </c>
      <c r="C48" s="5" t="s">
        <v>4668</v>
      </c>
      <c r="D48" s="229"/>
      <c r="E48" s="229"/>
      <c r="F48" s="171" t="s">
        <v>4669</v>
      </c>
      <c r="G48" s="186" t="s">
        <v>4644</v>
      </c>
      <c r="H48" s="5" t="s">
        <v>166</v>
      </c>
      <c r="I48" s="58" t="s">
        <v>2083</v>
      </c>
      <c r="J48" s="6" t="s">
        <v>2120</v>
      </c>
      <c r="K48" s="56" t="s">
        <v>111</v>
      </c>
      <c r="L48" s="60">
        <v>3335</v>
      </c>
      <c r="M48" s="422"/>
      <c r="N48" s="173"/>
      <c r="O48" s="24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4"/>
    </row>
    <row r="49" spans="1:28" s="2" customFormat="1" ht="20.100000000000001" customHeight="1" x14ac:dyDescent="0.3">
      <c r="A49" s="32" t="s">
        <v>2120</v>
      </c>
      <c r="B49" s="31" t="s">
        <v>2121</v>
      </c>
      <c r="C49" s="5" t="s">
        <v>4674</v>
      </c>
      <c r="D49" s="229"/>
      <c r="E49" s="229"/>
      <c r="F49" s="171" t="s">
        <v>4675</v>
      </c>
      <c r="G49" s="186" t="s">
        <v>4645</v>
      </c>
      <c r="H49" s="5" t="s">
        <v>166</v>
      </c>
      <c r="I49" s="58" t="s">
        <v>2083</v>
      </c>
      <c r="J49" s="6" t="s">
        <v>2120</v>
      </c>
      <c r="K49" s="56" t="s">
        <v>111</v>
      </c>
      <c r="L49" s="60">
        <v>3336</v>
      </c>
      <c r="M49" s="422"/>
      <c r="N49" s="173"/>
      <c r="O49" s="24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4"/>
    </row>
    <row r="50" spans="1:28" s="2" customFormat="1" ht="20.100000000000001" customHeight="1" x14ac:dyDescent="0.3">
      <c r="A50" s="32" t="s">
        <v>2120</v>
      </c>
      <c r="B50" s="31" t="s">
        <v>2121</v>
      </c>
      <c r="C50" s="5" t="s">
        <v>4680</v>
      </c>
      <c r="D50" s="229"/>
      <c r="E50" s="229"/>
      <c r="F50" s="171" t="s">
        <v>4681</v>
      </c>
      <c r="G50" s="186" t="s">
        <v>4646</v>
      </c>
      <c r="H50" s="5" t="s">
        <v>166</v>
      </c>
      <c r="I50" s="58" t="s">
        <v>2083</v>
      </c>
      <c r="J50" s="6" t="s">
        <v>2120</v>
      </c>
      <c r="K50" s="56" t="s">
        <v>111</v>
      </c>
      <c r="L50" s="60">
        <v>3337</v>
      </c>
      <c r="M50" s="422"/>
      <c r="N50" s="173"/>
      <c r="O50" s="24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4"/>
    </row>
    <row r="51" spans="1:28" s="2" customFormat="1" ht="20.100000000000001" customHeight="1" x14ac:dyDescent="0.3">
      <c r="A51" s="32" t="s">
        <v>2120</v>
      </c>
      <c r="B51" s="31" t="s">
        <v>2121</v>
      </c>
      <c r="C51" s="5" t="s">
        <v>4686</v>
      </c>
      <c r="D51" s="229"/>
      <c r="E51" s="229"/>
      <c r="F51" s="171" t="s">
        <v>4687</v>
      </c>
      <c r="G51" s="186" t="s">
        <v>4647</v>
      </c>
      <c r="H51" s="5" t="s">
        <v>166</v>
      </c>
      <c r="I51" s="58" t="s">
        <v>2083</v>
      </c>
      <c r="J51" s="6" t="s">
        <v>2120</v>
      </c>
      <c r="K51" s="56" t="s">
        <v>111</v>
      </c>
      <c r="L51" s="60">
        <v>3338</v>
      </c>
      <c r="M51" s="422"/>
      <c r="N51" s="173"/>
      <c r="O51" s="24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4"/>
    </row>
    <row r="52" spans="1:28" s="2" customFormat="1" ht="20.100000000000001" customHeight="1" x14ac:dyDescent="0.3">
      <c r="A52" s="32" t="s">
        <v>2120</v>
      </c>
      <c r="B52" s="31" t="s">
        <v>2121</v>
      </c>
      <c r="C52" s="5" t="s">
        <v>4536</v>
      </c>
      <c r="D52" s="229"/>
      <c r="E52" s="229"/>
      <c r="F52" s="171" t="s">
        <v>4692</v>
      </c>
      <c r="G52" s="186" t="s">
        <v>4648</v>
      </c>
      <c r="H52" s="5" t="s">
        <v>166</v>
      </c>
      <c r="I52" s="58" t="s">
        <v>2083</v>
      </c>
      <c r="J52" s="6" t="s">
        <v>2120</v>
      </c>
      <c r="K52" s="56" t="s">
        <v>111</v>
      </c>
      <c r="L52" s="60">
        <v>3339</v>
      </c>
      <c r="M52" s="422"/>
      <c r="N52" s="173"/>
      <c r="O52" s="24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4"/>
    </row>
    <row r="53" spans="1:28" s="2" customFormat="1" ht="20.100000000000001" customHeight="1" x14ac:dyDescent="0.3">
      <c r="A53" s="32" t="s">
        <v>2120</v>
      </c>
      <c r="B53" s="31" t="s">
        <v>2121</v>
      </c>
      <c r="C53" s="5" t="s">
        <v>4697</v>
      </c>
      <c r="D53" s="229"/>
      <c r="E53" s="229"/>
      <c r="F53" s="171" t="s">
        <v>4698</v>
      </c>
      <c r="G53" s="186" t="s">
        <v>4649</v>
      </c>
      <c r="H53" s="5" t="s">
        <v>166</v>
      </c>
      <c r="I53" s="58" t="s">
        <v>2083</v>
      </c>
      <c r="J53" s="6" t="s">
        <v>2120</v>
      </c>
      <c r="K53" s="56" t="s">
        <v>111</v>
      </c>
      <c r="L53" s="60">
        <v>3340</v>
      </c>
      <c r="M53" s="422"/>
      <c r="N53" s="173"/>
      <c r="O53" s="24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4"/>
    </row>
    <row r="54" spans="1:28" s="2" customFormat="1" ht="20.100000000000001" customHeight="1" x14ac:dyDescent="0.3">
      <c r="A54" s="32" t="s">
        <v>2120</v>
      </c>
      <c r="B54" s="31" t="s">
        <v>2121</v>
      </c>
      <c r="C54" s="5" t="s">
        <v>4703</v>
      </c>
      <c r="D54" s="229"/>
      <c r="E54" s="229"/>
      <c r="F54" s="171" t="s">
        <v>4704</v>
      </c>
      <c r="G54" s="186" t="s">
        <v>4650</v>
      </c>
      <c r="H54" s="5" t="s">
        <v>166</v>
      </c>
      <c r="I54" s="58" t="s">
        <v>2083</v>
      </c>
      <c r="J54" s="6" t="s">
        <v>2120</v>
      </c>
      <c r="K54" s="56" t="s">
        <v>111</v>
      </c>
      <c r="L54" s="60">
        <v>3341</v>
      </c>
      <c r="M54" s="422"/>
      <c r="N54" s="173"/>
      <c r="O54" s="24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4"/>
    </row>
    <row r="55" spans="1:28" s="2" customFormat="1" ht="20.100000000000001" customHeight="1" x14ac:dyDescent="0.3">
      <c r="A55" s="32" t="s">
        <v>2120</v>
      </c>
      <c r="B55" s="31" t="s">
        <v>2121</v>
      </c>
      <c r="C55" s="5" t="s">
        <v>4539</v>
      </c>
      <c r="D55" s="10"/>
      <c r="E55" s="10"/>
      <c r="F55" s="9" t="s">
        <v>4608</v>
      </c>
      <c r="G55" s="79" t="s">
        <v>4651</v>
      </c>
      <c r="H55" s="5" t="s">
        <v>166</v>
      </c>
      <c r="I55" s="58" t="s">
        <v>2083</v>
      </c>
      <c r="J55" s="6" t="s">
        <v>2120</v>
      </c>
      <c r="K55" s="56" t="s">
        <v>111</v>
      </c>
      <c r="L55" s="60">
        <v>3342</v>
      </c>
      <c r="M55" s="367"/>
      <c r="N55" s="7"/>
      <c r="O55" s="24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4"/>
    </row>
    <row r="56" spans="1:28" s="2" customForma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3"/>
      <c r="N56" s="3"/>
      <c r="O56" s="1"/>
      <c r="AB56" s="4"/>
    </row>
    <row r="57" spans="1:28" s="2" customForma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3"/>
      <c r="N57" s="3"/>
      <c r="O57" s="1"/>
      <c r="AB57" s="4"/>
    </row>
    <row r="58" spans="1:28" s="2" customForma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3"/>
      <c r="N58" s="3"/>
      <c r="O58" s="1"/>
      <c r="AB58" s="4"/>
    </row>
    <row r="59" spans="1:28" s="2" customForma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3"/>
      <c r="N59" s="3"/>
      <c r="O59" s="1"/>
      <c r="AB59" s="4"/>
    </row>
    <row r="60" spans="1:28" s="2" customForma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3"/>
      <c r="N60" s="3"/>
      <c r="O60" s="1"/>
      <c r="AB60" s="4"/>
    </row>
    <row r="61" spans="1:28" s="2" customForma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3"/>
      <c r="N61" s="3"/>
      <c r="O61" s="1"/>
      <c r="AB61" s="4"/>
    </row>
    <row r="62" spans="1:28" s="2" customForma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3"/>
      <c r="N62" s="3"/>
      <c r="O62" s="1"/>
      <c r="AB62" s="4"/>
    </row>
    <row r="63" spans="1:28" s="2" customForma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3"/>
      <c r="N63" s="3"/>
      <c r="O63" s="1"/>
      <c r="AB63" s="4"/>
    </row>
    <row r="64" spans="1:28" s="2" customForma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3"/>
      <c r="N64" s="3"/>
      <c r="O64" s="1"/>
      <c r="AB64" s="4"/>
    </row>
    <row r="65" spans="1:28" s="2" customForma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3"/>
      <c r="N65" s="3"/>
      <c r="O65" s="1"/>
      <c r="AB65" s="4"/>
    </row>
    <row r="66" spans="1:28" s="2" customForma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3"/>
      <c r="N66" s="3"/>
      <c r="O66" s="1"/>
      <c r="AB66" s="4"/>
    </row>
    <row r="67" spans="1:28" s="2" customForma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3"/>
      <c r="N67" s="3"/>
      <c r="O67" s="1"/>
      <c r="AB67" s="4"/>
    </row>
    <row r="68" spans="1:28" s="2" customForma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3"/>
      <c r="N68" s="3"/>
      <c r="O68" s="1"/>
      <c r="AB68" s="4"/>
    </row>
    <row r="69" spans="1:28" s="2" customForma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3"/>
      <c r="N69" s="3"/>
      <c r="O69" s="1"/>
      <c r="AB69" s="4"/>
    </row>
    <row r="70" spans="1:28" s="2" customForma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3"/>
      <c r="N70" s="3"/>
      <c r="O70" s="1"/>
      <c r="AB70" s="4"/>
    </row>
    <row r="71" spans="1:28" s="2" customForma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3"/>
      <c r="N71" s="3"/>
      <c r="O71" s="1"/>
      <c r="AB71" s="4"/>
    </row>
    <row r="72" spans="1:28" s="2" customForma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3"/>
      <c r="N72" s="3"/>
      <c r="O72" s="1"/>
      <c r="AB72" s="4"/>
    </row>
    <row r="73" spans="1:28" s="2" customForma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3"/>
      <c r="N73" s="3"/>
      <c r="O73" s="1"/>
      <c r="AB73" s="4"/>
    </row>
  </sheetData>
  <sheetProtection selectLockedCells="1" selectUnlockedCells="1"/>
  <mergeCells count="14">
    <mergeCell ref="A31:N31"/>
    <mergeCell ref="U3:AA3"/>
    <mergeCell ref="C4:G4"/>
    <mergeCell ref="I4:N4"/>
    <mergeCell ref="A6:N6"/>
    <mergeCell ref="A8:N8"/>
    <mergeCell ref="A11:N11"/>
    <mergeCell ref="A1:B4"/>
    <mergeCell ref="C1:J1"/>
    <mergeCell ref="K1:N2"/>
    <mergeCell ref="C2:J2"/>
    <mergeCell ref="I3:N3"/>
    <mergeCell ref="C3:F3"/>
    <mergeCell ref="G3:H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0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82FC-A4E1-4B4C-8986-F114F1A8076F}">
  <sheetPr>
    <tabColor rgb="FF00B0F0"/>
    <pageSetUpPr fitToPage="1"/>
  </sheetPr>
  <dimension ref="A1:AS97"/>
  <sheetViews>
    <sheetView tabSelected="1" view="pageBreakPreview" zoomScale="55" zoomScaleNormal="75" zoomScaleSheetLayoutView="55" workbookViewId="0">
      <pane ySplit="5" topLeftCell="A6" activePane="bottomLeft" state="frozen"/>
      <selection activeCell="A2" sqref="A2:B2"/>
      <selection pane="bottomLeft" activeCell="F71" sqref="F71"/>
    </sheetView>
  </sheetViews>
  <sheetFormatPr defaultRowHeight="14.4" x14ac:dyDescent="0.3"/>
  <cols>
    <col min="1" max="1" width="7.44140625" style="1" customWidth="1"/>
    <col min="2" max="2" width="11.21875" style="1" customWidth="1"/>
    <col min="3" max="3" width="98" style="1" bestFit="1" customWidth="1"/>
    <col min="4" max="4" width="48.77734375" style="1" bestFit="1" customWidth="1"/>
    <col min="5" max="5" width="55.21875" style="1" bestFit="1" customWidth="1"/>
    <col min="6" max="6" width="27.44140625" style="1" bestFit="1" customWidth="1"/>
    <col min="7" max="7" width="16.88671875" style="1" bestFit="1" customWidth="1"/>
    <col min="8" max="8" width="10.33203125" style="1" customWidth="1"/>
    <col min="9" max="9" width="13.21875" style="1" bestFit="1" customWidth="1"/>
    <col min="10" max="10" width="13.88671875" style="1" customWidth="1"/>
    <col min="11" max="12" width="4.109375" style="3" bestFit="1" customWidth="1"/>
    <col min="13" max="13" width="3.88671875" style="1" hidden="1" customWidth="1"/>
    <col min="14" max="14" width="71.6640625" style="1" bestFit="1" customWidth="1"/>
    <col min="15" max="15" width="36.44140625" style="2" bestFit="1" customWidth="1"/>
    <col min="16" max="16" width="13.33203125" style="2" customWidth="1"/>
    <col min="17" max="17" width="15" style="2" customWidth="1"/>
    <col min="18" max="18" width="31.44140625" style="2" bestFit="1" customWidth="1"/>
    <col min="19" max="19" width="52.109375" style="2" customWidth="1"/>
    <col min="20" max="20" width="14.5546875" style="2" customWidth="1"/>
    <col min="21" max="21" width="16.5546875" style="2" customWidth="1"/>
    <col min="22" max="22" width="10.44140625" style="2" customWidth="1"/>
    <col min="23" max="23" width="10.88671875" style="2" customWidth="1"/>
    <col min="24" max="24" width="7.88671875" style="2" customWidth="1"/>
    <col min="25" max="25" width="4.5546875" style="2" customWidth="1"/>
    <col min="26" max="45" width="8.88671875" style="2"/>
    <col min="46" max="16384" width="8.88671875" style="1"/>
  </cols>
  <sheetData>
    <row r="1" spans="1:27" ht="42.6" customHeight="1" x14ac:dyDescent="0.3">
      <c r="A1" s="456" t="e" vm="1">
        <v>#VALUE!</v>
      </c>
      <c r="B1" s="457"/>
      <c r="C1" s="462" t="s">
        <v>199</v>
      </c>
      <c r="D1" s="463"/>
      <c r="E1" s="463"/>
      <c r="F1" s="463"/>
      <c r="G1" s="463"/>
      <c r="H1" s="463"/>
      <c r="I1" s="464" t="s">
        <v>411</v>
      </c>
      <c r="J1" s="465"/>
      <c r="K1" s="465"/>
      <c r="L1" s="465"/>
    </row>
    <row r="2" spans="1:27" ht="31.8" customHeight="1" x14ac:dyDescent="0.3">
      <c r="A2" s="458"/>
      <c r="B2" s="459"/>
      <c r="C2" s="466" t="s">
        <v>4137</v>
      </c>
      <c r="D2" s="467"/>
      <c r="E2" s="467"/>
      <c r="F2" s="467"/>
      <c r="G2" s="467"/>
      <c r="H2" s="467"/>
      <c r="I2" s="465"/>
      <c r="J2" s="465"/>
      <c r="K2" s="465"/>
      <c r="L2" s="465"/>
    </row>
    <row r="3" spans="1:27" ht="28.8" customHeight="1" x14ac:dyDescent="0.25">
      <c r="A3" s="458"/>
      <c r="B3" s="459"/>
      <c r="C3" s="469" t="s">
        <v>4840</v>
      </c>
      <c r="D3" s="469"/>
      <c r="E3" s="470" t="str">
        <f>Capa!G93</f>
        <v>IP:10.39.13.41</v>
      </c>
      <c r="F3" s="471"/>
      <c r="G3" s="468" t="s">
        <v>63</v>
      </c>
      <c r="H3" s="468"/>
      <c r="I3" s="468"/>
      <c r="J3" s="468"/>
      <c r="K3" s="468"/>
      <c r="L3" s="468"/>
      <c r="M3" s="15" t="s">
        <v>55</v>
      </c>
      <c r="N3" s="20"/>
      <c r="O3" s="13"/>
      <c r="P3" s="13"/>
      <c r="Q3" s="13"/>
      <c r="R3" s="13"/>
      <c r="S3" s="13"/>
      <c r="T3" s="449"/>
      <c r="U3" s="449"/>
      <c r="V3" s="449"/>
      <c r="W3" s="449"/>
      <c r="X3" s="449"/>
      <c r="Y3" s="449"/>
      <c r="Z3" s="449"/>
    </row>
    <row r="4" spans="1:27" ht="14.4" customHeight="1" x14ac:dyDescent="0.3">
      <c r="A4" s="460"/>
      <c r="B4" s="461"/>
      <c r="C4" s="450" t="s">
        <v>81</v>
      </c>
      <c r="D4" s="451"/>
      <c r="E4" s="452"/>
      <c r="F4" s="42"/>
      <c r="G4" s="450" t="s">
        <v>4790</v>
      </c>
      <c r="H4" s="451"/>
      <c r="I4" s="451"/>
      <c r="J4" s="451"/>
      <c r="K4" s="451"/>
      <c r="L4" s="452"/>
    </row>
    <row r="5" spans="1:27" ht="50.4" customHeight="1" x14ac:dyDescent="0.3">
      <c r="A5" s="14" t="s">
        <v>62</v>
      </c>
      <c r="B5" s="28" t="s">
        <v>54</v>
      </c>
      <c r="C5" s="28" t="s">
        <v>61</v>
      </c>
      <c r="D5" s="28" t="s">
        <v>51</v>
      </c>
      <c r="E5" s="28" t="s">
        <v>60</v>
      </c>
      <c r="F5" s="28" t="s">
        <v>82</v>
      </c>
      <c r="G5" s="28" t="s">
        <v>49</v>
      </c>
      <c r="H5" s="28" t="s">
        <v>50</v>
      </c>
      <c r="I5" s="28" t="s">
        <v>56</v>
      </c>
      <c r="J5" s="28" t="s">
        <v>57</v>
      </c>
      <c r="K5" s="30" t="s">
        <v>65</v>
      </c>
      <c r="L5" s="30" t="s">
        <v>47</v>
      </c>
      <c r="M5" s="16" t="s">
        <v>48</v>
      </c>
      <c r="N5" s="21"/>
      <c r="O5" s="13"/>
      <c r="P5" s="13"/>
      <c r="Q5" s="13"/>
      <c r="R5" s="22"/>
      <c r="S5" s="13"/>
      <c r="T5" s="13"/>
      <c r="U5" s="13"/>
      <c r="V5" s="13"/>
      <c r="W5" s="13"/>
      <c r="X5" s="13"/>
      <c r="Y5" s="13"/>
      <c r="Z5" s="13"/>
      <c r="AA5" s="4"/>
    </row>
    <row r="6" spans="1:27" ht="20.100000000000001" customHeight="1" x14ac:dyDescent="0.25">
      <c r="A6" s="453" t="s">
        <v>58</v>
      </c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5"/>
      <c r="M6" s="17"/>
      <c r="N6" s="2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4"/>
    </row>
    <row r="7" spans="1:27" ht="20.100000000000001" customHeight="1" x14ac:dyDescent="0.3">
      <c r="A7" s="32" t="s">
        <v>2146</v>
      </c>
      <c r="B7" s="31" t="s">
        <v>2147</v>
      </c>
      <c r="C7" s="5" t="s">
        <v>46</v>
      </c>
      <c r="D7" s="9" t="s">
        <v>112</v>
      </c>
      <c r="E7" s="9" t="s">
        <v>4138</v>
      </c>
      <c r="F7" s="5"/>
      <c r="G7" s="56" t="s">
        <v>1920</v>
      </c>
      <c r="H7" s="6" t="s">
        <v>2146</v>
      </c>
      <c r="I7" s="56" t="s">
        <v>111</v>
      </c>
      <c r="J7" s="132">
        <v>3400</v>
      </c>
      <c r="K7" s="8"/>
      <c r="L7" s="6"/>
      <c r="M7" s="18" t="e">
        <f>VLOOKUP(Z7,[1]ETerra_A!$A$1:$D$30000,3,0)</f>
        <v>#N/A</v>
      </c>
      <c r="N7" s="24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4"/>
    </row>
    <row r="8" spans="1:27" ht="20.100000000000001" customHeight="1" x14ac:dyDescent="0.3">
      <c r="A8" s="32" t="s">
        <v>2146</v>
      </c>
      <c r="B8" s="31" t="s">
        <v>2147</v>
      </c>
      <c r="C8" s="5" t="s">
        <v>45</v>
      </c>
      <c r="D8" s="9" t="s">
        <v>114</v>
      </c>
      <c r="E8" s="9" t="s">
        <v>4139</v>
      </c>
      <c r="F8" s="5"/>
      <c r="G8" s="56" t="s">
        <v>1920</v>
      </c>
      <c r="H8" s="6" t="s">
        <v>2146</v>
      </c>
      <c r="I8" s="56" t="s">
        <v>111</v>
      </c>
      <c r="J8" s="132">
        <v>3401</v>
      </c>
      <c r="K8" s="8"/>
      <c r="L8" s="6"/>
      <c r="M8" s="18" t="e">
        <f>VLOOKUP(Z8,[1]ETerra_A!$A$1:$D$30000,3,0)</f>
        <v>#N/A</v>
      </c>
      <c r="N8" s="24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4"/>
    </row>
    <row r="9" spans="1:27" ht="20.100000000000001" customHeight="1" x14ac:dyDescent="0.3">
      <c r="A9" s="32" t="s">
        <v>2146</v>
      </c>
      <c r="B9" s="31" t="s">
        <v>2147</v>
      </c>
      <c r="C9" s="5" t="s">
        <v>44</v>
      </c>
      <c r="D9" s="9" t="s">
        <v>116</v>
      </c>
      <c r="E9" s="9" t="s">
        <v>4140</v>
      </c>
      <c r="F9" s="5"/>
      <c r="G9" s="56" t="s">
        <v>1920</v>
      </c>
      <c r="H9" s="6" t="s">
        <v>2146</v>
      </c>
      <c r="I9" s="56" t="s">
        <v>111</v>
      </c>
      <c r="J9" s="132">
        <v>3402</v>
      </c>
      <c r="K9" s="8"/>
      <c r="L9" s="6"/>
      <c r="M9" s="18" t="e">
        <f>VLOOKUP(Z9,[1]ETerra_A!$A$1:$D$30000,3,0)</f>
        <v>#N/A</v>
      </c>
      <c r="N9" s="24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4"/>
    </row>
    <row r="10" spans="1:27" s="2" customFormat="1" ht="20.100000000000001" customHeight="1" x14ac:dyDescent="0.3">
      <c r="A10" s="32" t="s">
        <v>2146</v>
      </c>
      <c r="B10" s="31" t="s">
        <v>2147</v>
      </c>
      <c r="C10" s="5" t="s">
        <v>43</v>
      </c>
      <c r="D10" s="9" t="s">
        <v>118</v>
      </c>
      <c r="E10" s="79" t="s">
        <v>4141</v>
      </c>
      <c r="F10" s="5"/>
      <c r="G10" s="56" t="s">
        <v>1920</v>
      </c>
      <c r="H10" s="6" t="s">
        <v>2146</v>
      </c>
      <c r="I10" s="56" t="s">
        <v>111</v>
      </c>
      <c r="J10" s="132">
        <v>3403</v>
      </c>
      <c r="K10" s="8"/>
      <c r="L10" s="6"/>
      <c r="M10" s="18" t="e">
        <f>VLOOKUP(Z10,[1]ETerra_A!$A$1:$D$30000,3,0)</f>
        <v>#N/A</v>
      </c>
      <c r="N10" s="24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4"/>
    </row>
    <row r="11" spans="1:27" s="2" customFormat="1" ht="20.100000000000001" customHeight="1" x14ac:dyDescent="0.3">
      <c r="A11" s="32" t="s">
        <v>2146</v>
      </c>
      <c r="B11" s="31" t="s">
        <v>2147</v>
      </c>
      <c r="C11" s="5" t="s">
        <v>38</v>
      </c>
      <c r="D11" s="9" t="s">
        <v>126</v>
      </c>
      <c r="E11" s="79" t="s">
        <v>4142</v>
      </c>
      <c r="F11" s="5"/>
      <c r="G11" s="56" t="s">
        <v>1920</v>
      </c>
      <c r="H11" s="6" t="s">
        <v>2146</v>
      </c>
      <c r="I11" s="56" t="s">
        <v>111</v>
      </c>
      <c r="J11" s="132">
        <v>3404</v>
      </c>
      <c r="K11" s="8"/>
      <c r="L11" s="6"/>
      <c r="M11" s="18" t="e">
        <f>VLOOKUP(Z11,[1]ETerra_A!$A$1:$D$30000,3,0)</f>
        <v>#N/A</v>
      </c>
      <c r="N11" s="24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4"/>
    </row>
    <row r="12" spans="1:27" s="2" customFormat="1" ht="20.100000000000001" customHeight="1" x14ac:dyDescent="0.3">
      <c r="A12" s="176" t="s">
        <v>2146</v>
      </c>
      <c r="B12" s="85" t="s">
        <v>2147</v>
      </c>
      <c r="C12" s="44" t="s">
        <v>37</v>
      </c>
      <c r="D12" s="46" t="s">
        <v>128</v>
      </c>
      <c r="E12" s="80" t="s">
        <v>4143</v>
      </c>
      <c r="F12" s="44"/>
      <c r="G12" s="64" t="s">
        <v>1920</v>
      </c>
      <c r="H12" s="47" t="s">
        <v>2146</v>
      </c>
      <c r="I12" s="64" t="s">
        <v>111</v>
      </c>
      <c r="J12" s="132">
        <v>3405</v>
      </c>
      <c r="K12" s="48"/>
      <c r="L12" s="47"/>
      <c r="M12" s="18" t="e">
        <f>VLOOKUP(Z12,[1]ETerra_A!$A$1:$D$30000,3,0)</f>
        <v>#N/A</v>
      </c>
      <c r="N12" s="24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4"/>
    </row>
    <row r="13" spans="1:27" s="2" customFormat="1" ht="20.100000000000001" customHeight="1" x14ac:dyDescent="0.3">
      <c r="A13" s="32" t="s">
        <v>2146</v>
      </c>
      <c r="B13" s="53" t="s">
        <v>4144</v>
      </c>
      <c r="C13" s="50" t="s">
        <v>4146</v>
      </c>
      <c r="D13" s="52" t="s">
        <v>4148</v>
      </c>
      <c r="E13" s="81" t="s">
        <v>4149</v>
      </c>
      <c r="F13" s="50"/>
      <c r="G13" s="64" t="s">
        <v>1920</v>
      </c>
      <c r="H13" s="47" t="s">
        <v>2146</v>
      </c>
      <c r="I13" s="64" t="s">
        <v>111</v>
      </c>
      <c r="J13" s="132">
        <v>3406</v>
      </c>
      <c r="K13" s="54"/>
      <c r="L13" s="53"/>
      <c r="M13" s="175"/>
      <c r="N13" s="24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4"/>
    </row>
    <row r="14" spans="1:27" s="2" customFormat="1" ht="20.100000000000001" customHeight="1" x14ac:dyDescent="0.3">
      <c r="A14" s="32" t="s">
        <v>2146</v>
      </c>
      <c r="B14" s="53" t="s">
        <v>4144</v>
      </c>
      <c r="C14" s="50" t="s">
        <v>4145</v>
      </c>
      <c r="D14" s="52" t="s">
        <v>4151</v>
      </c>
      <c r="E14" s="81" t="s">
        <v>4150</v>
      </c>
      <c r="F14" s="50"/>
      <c r="G14" s="64" t="s">
        <v>1920</v>
      </c>
      <c r="H14" s="47" t="s">
        <v>2146</v>
      </c>
      <c r="I14" s="64" t="s">
        <v>111</v>
      </c>
      <c r="J14" s="132">
        <v>3407</v>
      </c>
      <c r="K14" s="54"/>
      <c r="L14" s="53"/>
      <c r="M14" s="175"/>
      <c r="N14" s="24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4"/>
    </row>
    <row r="15" spans="1:27" s="2" customFormat="1" ht="20.100000000000001" customHeight="1" x14ac:dyDescent="0.3">
      <c r="A15" s="32" t="s">
        <v>2146</v>
      </c>
      <c r="B15" s="53" t="s">
        <v>4144</v>
      </c>
      <c r="C15" s="50" t="s">
        <v>4147</v>
      </c>
      <c r="D15" s="52" t="s">
        <v>4152</v>
      </c>
      <c r="E15" s="81" t="s">
        <v>4153</v>
      </c>
      <c r="F15" s="50"/>
      <c r="G15" s="64" t="s">
        <v>1920</v>
      </c>
      <c r="H15" s="47" t="s">
        <v>2146</v>
      </c>
      <c r="I15" s="64" t="s">
        <v>111</v>
      </c>
      <c r="J15" s="132">
        <v>3408</v>
      </c>
      <c r="K15" s="54"/>
      <c r="L15" s="53"/>
      <c r="M15" s="175"/>
      <c r="N15" s="24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4"/>
    </row>
    <row r="16" spans="1:27" s="2" customFormat="1" ht="20.100000000000001" customHeight="1" x14ac:dyDescent="0.25">
      <c r="A16" s="443" t="s">
        <v>59</v>
      </c>
      <c r="B16" s="444"/>
      <c r="C16" s="444"/>
      <c r="D16" s="444"/>
      <c r="E16" s="444"/>
      <c r="F16" s="444"/>
      <c r="G16" s="444"/>
      <c r="H16" s="444"/>
      <c r="I16" s="444"/>
      <c r="J16" s="444"/>
      <c r="K16" s="444"/>
      <c r="L16" s="445"/>
      <c r="M16" s="17"/>
      <c r="N16" s="23"/>
      <c r="O16" s="23"/>
      <c r="P16" s="23"/>
      <c r="Q16" s="23"/>
      <c r="R16" s="23"/>
      <c r="S16" s="23"/>
      <c r="T16" s="13"/>
      <c r="U16" s="13"/>
      <c r="V16" s="13"/>
      <c r="W16" s="13"/>
      <c r="X16" s="13"/>
      <c r="Y16" s="13"/>
      <c r="Z16" s="13"/>
      <c r="AA16" s="4"/>
    </row>
    <row r="17" spans="1:27" s="2" customFormat="1" ht="20.100000000000001" customHeight="1" x14ac:dyDescent="0.3">
      <c r="A17" s="102" t="s">
        <v>2146</v>
      </c>
      <c r="B17" s="544" t="s">
        <v>2147</v>
      </c>
      <c r="C17" s="545" t="s">
        <v>4158</v>
      </c>
      <c r="D17" s="546" t="s">
        <v>4157</v>
      </c>
      <c r="E17" s="547" t="s">
        <v>4159</v>
      </c>
      <c r="F17" s="548" t="s">
        <v>470</v>
      </c>
      <c r="G17" s="107" t="s">
        <v>2082</v>
      </c>
      <c r="H17" s="106" t="s">
        <v>2146</v>
      </c>
      <c r="I17" s="107" t="s">
        <v>160</v>
      </c>
      <c r="J17" s="549">
        <v>3400</v>
      </c>
      <c r="K17" s="501" t="s">
        <v>65</v>
      </c>
      <c r="L17" s="502"/>
      <c r="M17" s="18" t="e">
        <f>VLOOKUP(Z17,[1]ETerra_C!$A$1:$D$30000,2,0)</f>
        <v>#N/A</v>
      </c>
      <c r="N17" s="24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4"/>
    </row>
    <row r="18" spans="1:27" s="2" customFormat="1" ht="20.100000000000001" customHeight="1" x14ac:dyDescent="0.3">
      <c r="A18" s="88" t="s">
        <v>2146</v>
      </c>
      <c r="B18" s="282" t="s">
        <v>2147</v>
      </c>
      <c r="C18" s="90" t="s">
        <v>4161</v>
      </c>
      <c r="D18" s="92" t="s">
        <v>4157</v>
      </c>
      <c r="E18" s="308" t="s">
        <v>4160</v>
      </c>
      <c r="F18" s="282" t="s">
        <v>470</v>
      </c>
      <c r="G18" s="550" t="s">
        <v>2082</v>
      </c>
      <c r="H18" s="106" t="s">
        <v>2146</v>
      </c>
      <c r="I18" s="551" t="s">
        <v>160</v>
      </c>
      <c r="J18" s="549">
        <v>3401</v>
      </c>
      <c r="K18" s="501" t="s">
        <v>65</v>
      </c>
      <c r="L18" s="502"/>
      <c r="M18" s="175"/>
      <c r="N18" s="24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4"/>
    </row>
    <row r="19" spans="1:27" s="2" customFormat="1" ht="20.100000000000001" customHeight="1" x14ac:dyDescent="0.3">
      <c r="A19" s="88" t="s">
        <v>2146</v>
      </c>
      <c r="B19" s="282" t="s">
        <v>2147</v>
      </c>
      <c r="C19" s="90" t="s">
        <v>4167</v>
      </c>
      <c r="D19" s="92" t="s">
        <v>4165</v>
      </c>
      <c r="E19" s="308" t="s">
        <v>4162</v>
      </c>
      <c r="F19" s="282" t="s">
        <v>4168</v>
      </c>
      <c r="G19" s="550" t="s">
        <v>2082</v>
      </c>
      <c r="H19" s="106" t="s">
        <v>2146</v>
      </c>
      <c r="I19" s="551" t="s">
        <v>160</v>
      </c>
      <c r="J19" s="549">
        <v>3402</v>
      </c>
      <c r="K19" s="501" t="s">
        <v>65</v>
      </c>
      <c r="L19" s="502"/>
      <c r="M19" s="175"/>
      <c r="N19" s="24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4"/>
    </row>
    <row r="20" spans="1:27" s="2" customFormat="1" ht="20.100000000000001" customHeight="1" x14ac:dyDescent="0.3">
      <c r="A20" s="88" t="s">
        <v>2146</v>
      </c>
      <c r="B20" s="282" t="s">
        <v>2147</v>
      </c>
      <c r="C20" s="90" t="s">
        <v>4166</v>
      </c>
      <c r="D20" s="92" t="s">
        <v>4164</v>
      </c>
      <c r="E20" s="308" t="s">
        <v>4163</v>
      </c>
      <c r="F20" s="282" t="s">
        <v>470</v>
      </c>
      <c r="G20" s="550" t="s">
        <v>2082</v>
      </c>
      <c r="H20" s="106" t="s">
        <v>2146</v>
      </c>
      <c r="I20" s="551" t="s">
        <v>160</v>
      </c>
      <c r="J20" s="549">
        <v>3403</v>
      </c>
      <c r="K20" s="501" t="s">
        <v>65</v>
      </c>
      <c r="L20" s="502"/>
      <c r="M20" s="175"/>
      <c r="N20" s="24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4"/>
    </row>
    <row r="21" spans="1:27" s="2" customFormat="1" ht="20.100000000000001" customHeight="1" x14ac:dyDescent="0.3">
      <c r="A21" s="88" t="s">
        <v>2146</v>
      </c>
      <c r="B21" s="282" t="s">
        <v>2147</v>
      </c>
      <c r="C21" s="90" t="s">
        <v>5413</v>
      </c>
      <c r="D21" s="92" t="s">
        <v>5417</v>
      </c>
      <c r="E21" s="308" t="s">
        <v>5418</v>
      </c>
      <c r="F21" s="282" t="s">
        <v>5414</v>
      </c>
      <c r="G21" s="550" t="s">
        <v>2082</v>
      </c>
      <c r="H21" s="106" t="s">
        <v>2146</v>
      </c>
      <c r="I21" s="551" t="s">
        <v>160</v>
      </c>
      <c r="J21" s="549">
        <v>3404</v>
      </c>
      <c r="K21" s="501" t="s">
        <v>65</v>
      </c>
      <c r="L21" s="502"/>
      <c r="M21" s="427"/>
      <c r="N21" s="24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4"/>
    </row>
    <row r="22" spans="1:27" s="2" customFormat="1" ht="20.100000000000001" customHeight="1" x14ac:dyDescent="0.3">
      <c r="A22" s="88" t="s">
        <v>2146</v>
      </c>
      <c r="B22" s="282" t="s">
        <v>2147</v>
      </c>
      <c r="C22" s="90" t="s">
        <v>5415</v>
      </c>
      <c r="D22" s="92" t="s">
        <v>5420</v>
      </c>
      <c r="E22" s="308" t="s">
        <v>5419</v>
      </c>
      <c r="F22" s="282" t="s">
        <v>5416</v>
      </c>
      <c r="G22" s="550" t="s">
        <v>2709</v>
      </c>
      <c r="H22" s="106" t="s">
        <v>2146</v>
      </c>
      <c r="I22" s="551" t="s">
        <v>160</v>
      </c>
      <c r="J22" s="557">
        <v>3405</v>
      </c>
      <c r="K22" s="556" t="s">
        <v>65</v>
      </c>
      <c r="L22" s="502"/>
      <c r="M22" s="427"/>
      <c r="N22" s="24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4"/>
    </row>
    <row r="23" spans="1:27" s="2" customFormat="1" ht="20.100000000000001" customHeight="1" x14ac:dyDescent="0.3">
      <c r="A23" s="446" t="s">
        <v>79</v>
      </c>
      <c r="B23" s="447"/>
      <c r="C23" s="447"/>
      <c r="D23" s="447"/>
      <c r="E23" s="447"/>
      <c r="F23" s="447"/>
      <c r="G23" s="447"/>
      <c r="H23" s="447"/>
      <c r="I23" s="447"/>
      <c r="J23" s="447"/>
      <c r="K23" s="447"/>
      <c r="L23" s="448"/>
      <c r="M23" s="18"/>
      <c r="N23" s="24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4"/>
    </row>
    <row r="24" spans="1:27" s="2" customFormat="1" ht="20.100000000000001" customHeight="1" x14ac:dyDescent="0.3">
      <c r="A24" s="32" t="s">
        <v>2146</v>
      </c>
      <c r="B24" s="31" t="s">
        <v>2147</v>
      </c>
      <c r="C24" s="5" t="s">
        <v>4275</v>
      </c>
      <c r="D24" s="9" t="s">
        <v>4229</v>
      </c>
      <c r="E24" s="79" t="s">
        <v>4226</v>
      </c>
      <c r="F24" s="5"/>
      <c r="G24" s="58" t="s">
        <v>2083</v>
      </c>
      <c r="H24" s="6" t="s">
        <v>2146</v>
      </c>
      <c r="I24" s="56" t="s">
        <v>111</v>
      </c>
      <c r="J24" s="60">
        <v>3400</v>
      </c>
      <c r="K24" s="8"/>
      <c r="L24" s="7"/>
      <c r="M24" s="18" t="e">
        <f>VLOOKUP(Z24,[1]ETerra_D!$A$1:$D$30000,4,0)</f>
        <v>#N/A</v>
      </c>
      <c r="N24" s="24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4"/>
    </row>
    <row r="25" spans="1:27" s="2" customFormat="1" ht="20.100000000000001" customHeight="1" x14ac:dyDescent="0.3">
      <c r="A25" s="32" t="s">
        <v>2146</v>
      </c>
      <c r="B25" s="33" t="s">
        <v>2147</v>
      </c>
      <c r="C25" s="5" t="s">
        <v>4276</v>
      </c>
      <c r="D25" s="52" t="s">
        <v>4230</v>
      </c>
      <c r="E25" s="81" t="s">
        <v>4227</v>
      </c>
      <c r="F25" s="50"/>
      <c r="G25" s="58" t="s">
        <v>2083</v>
      </c>
      <c r="H25" s="6" t="s">
        <v>2146</v>
      </c>
      <c r="I25" s="56" t="s">
        <v>111</v>
      </c>
      <c r="J25" s="60">
        <v>3401</v>
      </c>
      <c r="K25" s="54"/>
      <c r="L25" s="55"/>
      <c r="M25" s="43" t="e">
        <f>VLOOKUP(Z25,[1]ETerra_D!$A$1:$D$30000,4,0)</f>
        <v>#N/A</v>
      </c>
      <c r="N25" s="24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4"/>
    </row>
    <row r="26" spans="1:27" s="2" customFormat="1" ht="20.100000000000001" customHeight="1" x14ac:dyDescent="0.3">
      <c r="A26" s="32" t="s">
        <v>2146</v>
      </c>
      <c r="B26" s="33" t="s">
        <v>2147</v>
      </c>
      <c r="C26" s="5" t="s">
        <v>4277</v>
      </c>
      <c r="D26" s="70" t="s">
        <v>4231</v>
      </c>
      <c r="E26" s="83" t="s">
        <v>4228</v>
      </c>
      <c r="F26" s="68"/>
      <c r="G26" s="71" t="s">
        <v>2083</v>
      </c>
      <c r="H26" s="181" t="s">
        <v>2146</v>
      </c>
      <c r="I26" s="190" t="s">
        <v>111</v>
      </c>
      <c r="J26" s="60">
        <v>3402</v>
      </c>
      <c r="K26" s="73"/>
      <c r="L26" s="74"/>
      <c r="M26" s="43"/>
      <c r="N26" s="24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4"/>
    </row>
    <row r="27" spans="1:27" s="2" customFormat="1" ht="20.100000000000001" customHeight="1" x14ac:dyDescent="0.3">
      <c r="A27" s="32" t="s">
        <v>2146</v>
      </c>
      <c r="B27" s="33" t="s">
        <v>2147</v>
      </c>
      <c r="C27" s="5" t="s">
        <v>4278</v>
      </c>
      <c r="D27" s="52" t="s">
        <v>4232</v>
      </c>
      <c r="E27" s="81" t="s">
        <v>4225</v>
      </c>
      <c r="F27" s="50"/>
      <c r="G27" s="58" t="s">
        <v>2083</v>
      </c>
      <c r="H27" s="6" t="s">
        <v>2146</v>
      </c>
      <c r="I27" s="56" t="s">
        <v>111</v>
      </c>
      <c r="J27" s="60">
        <v>3403</v>
      </c>
      <c r="K27" s="54"/>
      <c r="L27" s="55"/>
      <c r="M27" s="175"/>
      <c r="N27" s="24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4"/>
    </row>
    <row r="28" spans="1:27" s="2" customFormat="1" ht="20.100000000000001" customHeight="1" x14ac:dyDescent="0.3">
      <c r="A28" s="32" t="s">
        <v>2146</v>
      </c>
      <c r="B28" s="31" t="s">
        <v>2147</v>
      </c>
      <c r="C28" s="5" t="s">
        <v>4279</v>
      </c>
      <c r="D28" s="39" t="s">
        <v>4233</v>
      </c>
      <c r="E28" s="82" t="s">
        <v>4214</v>
      </c>
      <c r="F28" s="37"/>
      <c r="G28" s="58" t="s">
        <v>2083</v>
      </c>
      <c r="H28" s="6" t="s">
        <v>2146</v>
      </c>
      <c r="I28" s="56" t="s">
        <v>111</v>
      </c>
      <c r="J28" s="60">
        <v>3404</v>
      </c>
      <c r="K28" s="40"/>
      <c r="L28" s="41"/>
      <c r="M28" s="174"/>
      <c r="N28" s="24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4"/>
    </row>
    <row r="29" spans="1:27" s="2" customFormat="1" ht="20.100000000000001" customHeight="1" x14ac:dyDescent="0.3">
      <c r="A29" s="32" t="s">
        <v>2146</v>
      </c>
      <c r="B29" s="31" t="s">
        <v>2147</v>
      </c>
      <c r="C29" s="5" t="s">
        <v>4280</v>
      </c>
      <c r="D29" s="171" t="s">
        <v>4234</v>
      </c>
      <c r="E29" s="186" t="s">
        <v>4215</v>
      </c>
      <c r="F29" s="170"/>
      <c r="G29" s="58" t="s">
        <v>2083</v>
      </c>
      <c r="H29" s="6" t="s">
        <v>2146</v>
      </c>
      <c r="I29" s="56" t="s">
        <v>111</v>
      </c>
      <c r="J29" s="60">
        <v>3405</v>
      </c>
      <c r="K29" s="172"/>
      <c r="L29" s="173"/>
      <c r="M29" s="174"/>
      <c r="N29" s="24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4"/>
    </row>
    <row r="30" spans="1:27" s="2" customFormat="1" ht="20.100000000000001" customHeight="1" x14ac:dyDescent="0.3">
      <c r="A30" s="32" t="s">
        <v>2146</v>
      </c>
      <c r="B30" s="31" t="s">
        <v>2147</v>
      </c>
      <c r="C30" s="5" t="s">
        <v>4281</v>
      </c>
      <c r="D30" s="171" t="s">
        <v>4235</v>
      </c>
      <c r="E30" s="186" t="s">
        <v>4216</v>
      </c>
      <c r="F30" s="170"/>
      <c r="G30" s="58" t="s">
        <v>2083</v>
      </c>
      <c r="H30" s="6" t="s">
        <v>2146</v>
      </c>
      <c r="I30" s="56" t="s">
        <v>111</v>
      </c>
      <c r="J30" s="60">
        <v>3406</v>
      </c>
      <c r="K30" s="172"/>
      <c r="L30" s="173"/>
      <c r="M30" s="174"/>
      <c r="N30" s="24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4"/>
    </row>
    <row r="31" spans="1:27" s="2" customFormat="1" ht="20.100000000000001" customHeight="1" x14ac:dyDescent="0.3">
      <c r="A31" s="88" t="s">
        <v>2146</v>
      </c>
      <c r="B31" s="246" t="s">
        <v>2147</v>
      </c>
      <c r="C31" s="247" t="s">
        <v>4282</v>
      </c>
      <c r="D31" s="552" t="s">
        <v>4236</v>
      </c>
      <c r="E31" s="553" t="s">
        <v>4217</v>
      </c>
      <c r="F31" s="554"/>
      <c r="G31" s="105" t="s">
        <v>2083</v>
      </c>
      <c r="H31" s="106" t="s">
        <v>2146</v>
      </c>
      <c r="I31" s="107" t="s">
        <v>111</v>
      </c>
      <c r="J31" s="263">
        <v>3407</v>
      </c>
      <c r="K31" s="556" t="s">
        <v>65</v>
      </c>
      <c r="L31" s="502"/>
      <c r="M31" s="174"/>
      <c r="N31" s="24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4"/>
    </row>
    <row r="32" spans="1:27" s="2" customFormat="1" ht="20.100000000000001" customHeight="1" x14ac:dyDescent="0.3">
      <c r="A32" s="32" t="s">
        <v>2146</v>
      </c>
      <c r="B32" s="31" t="s">
        <v>2147</v>
      </c>
      <c r="C32" s="5" t="s">
        <v>4283</v>
      </c>
      <c r="D32" s="171" t="s">
        <v>4237</v>
      </c>
      <c r="E32" s="186" t="s">
        <v>4218</v>
      </c>
      <c r="F32" s="170"/>
      <c r="G32" s="58" t="s">
        <v>2083</v>
      </c>
      <c r="H32" s="6" t="s">
        <v>2146</v>
      </c>
      <c r="I32" s="56" t="s">
        <v>111</v>
      </c>
      <c r="J32" s="60">
        <v>3408</v>
      </c>
      <c r="K32" s="172"/>
      <c r="L32" s="173"/>
      <c r="M32" s="174"/>
      <c r="N32" s="24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4"/>
    </row>
    <row r="33" spans="1:27" s="2" customFormat="1" ht="20.100000000000001" customHeight="1" x14ac:dyDescent="0.3">
      <c r="A33" s="32" t="s">
        <v>2146</v>
      </c>
      <c r="B33" s="31" t="s">
        <v>2147</v>
      </c>
      <c r="C33" s="5" t="s">
        <v>4284</v>
      </c>
      <c r="D33" s="184" t="s">
        <v>4238</v>
      </c>
      <c r="E33" s="185" t="s">
        <v>4219</v>
      </c>
      <c r="F33" s="170"/>
      <c r="G33" s="58" t="s">
        <v>2083</v>
      </c>
      <c r="H33" s="6" t="s">
        <v>2146</v>
      </c>
      <c r="I33" s="56" t="s">
        <v>111</v>
      </c>
      <c r="J33" s="60">
        <v>3409</v>
      </c>
      <c r="K33" s="172"/>
      <c r="L33" s="173"/>
      <c r="M33" s="174"/>
      <c r="N33" s="24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4"/>
    </row>
    <row r="34" spans="1:27" s="2" customFormat="1" ht="20.100000000000001" customHeight="1" x14ac:dyDescent="0.3">
      <c r="A34" s="88" t="s">
        <v>2146</v>
      </c>
      <c r="B34" s="246" t="s">
        <v>2147</v>
      </c>
      <c r="C34" s="247" t="s">
        <v>4285</v>
      </c>
      <c r="D34" s="92" t="s">
        <v>4239</v>
      </c>
      <c r="E34" s="308" t="s">
        <v>4220</v>
      </c>
      <c r="F34" s="555"/>
      <c r="G34" s="105" t="s">
        <v>2083</v>
      </c>
      <c r="H34" s="106" t="s">
        <v>2146</v>
      </c>
      <c r="I34" s="107" t="s">
        <v>111</v>
      </c>
      <c r="J34" s="263">
        <v>3410</v>
      </c>
      <c r="K34" s="556" t="s">
        <v>65</v>
      </c>
      <c r="L34" s="502"/>
      <c r="M34" s="174"/>
      <c r="N34" s="24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4"/>
    </row>
    <row r="35" spans="1:27" s="2" customFormat="1" ht="20.100000000000001" customHeight="1" x14ac:dyDescent="0.3">
      <c r="A35" s="88" t="s">
        <v>2146</v>
      </c>
      <c r="B35" s="246" t="s">
        <v>2147</v>
      </c>
      <c r="C35" s="247" t="s">
        <v>4286</v>
      </c>
      <c r="D35" s="92" t="s">
        <v>4240</v>
      </c>
      <c r="E35" s="308" t="s">
        <v>4221</v>
      </c>
      <c r="F35" s="555"/>
      <c r="G35" s="105" t="s">
        <v>2083</v>
      </c>
      <c r="H35" s="106" t="s">
        <v>2146</v>
      </c>
      <c r="I35" s="107" t="s">
        <v>111</v>
      </c>
      <c r="J35" s="263">
        <v>3411</v>
      </c>
      <c r="K35" s="556" t="s">
        <v>65</v>
      </c>
      <c r="L35" s="502"/>
      <c r="M35" s="174"/>
      <c r="N35" s="24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4"/>
    </row>
    <row r="36" spans="1:27" s="2" customFormat="1" ht="20.100000000000001" customHeight="1" x14ac:dyDescent="0.3">
      <c r="A36" s="88" t="s">
        <v>2146</v>
      </c>
      <c r="B36" s="246" t="s">
        <v>2147</v>
      </c>
      <c r="C36" s="247" t="s">
        <v>4287</v>
      </c>
      <c r="D36" s="92" t="s">
        <v>4241</v>
      </c>
      <c r="E36" s="308" t="s">
        <v>4222</v>
      </c>
      <c r="F36" s="555"/>
      <c r="G36" s="105" t="s">
        <v>2083</v>
      </c>
      <c r="H36" s="106" t="s">
        <v>2146</v>
      </c>
      <c r="I36" s="107" t="s">
        <v>111</v>
      </c>
      <c r="J36" s="263">
        <v>3412</v>
      </c>
      <c r="K36" s="556" t="s">
        <v>65</v>
      </c>
      <c r="L36" s="502"/>
      <c r="M36" s="174"/>
      <c r="N36" s="24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4"/>
    </row>
    <row r="37" spans="1:27" s="2" customFormat="1" ht="20.100000000000001" customHeight="1" x14ac:dyDescent="0.3">
      <c r="A37" s="88" t="s">
        <v>2146</v>
      </c>
      <c r="B37" s="246" t="s">
        <v>2147</v>
      </c>
      <c r="C37" s="247" t="s">
        <v>4288</v>
      </c>
      <c r="D37" s="92" t="s">
        <v>4242</v>
      </c>
      <c r="E37" s="308" t="s">
        <v>4223</v>
      </c>
      <c r="F37" s="555"/>
      <c r="G37" s="105" t="s">
        <v>2083</v>
      </c>
      <c r="H37" s="106" t="s">
        <v>2146</v>
      </c>
      <c r="I37" s="107" t="s">
        <v>111</v>
      </c>
      <c r="J37" s="263">
        <v>3413</v>
      </c>
      <c r="K37" s="556" t="s">
        <v>65</v>
      </c>
      <c r="L37" s="502"/>
      <c r="M37" s="174"/>
      <c r="N37" s="24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4"/>
    </row>
    <row r="38" spans="1:27" s="2" customFormat="1" ht="20.100000000000001" customHeight="1" x14ac:dyDescent="0.3">
      <c r="A38" s="88" t="s">
        <v>2146</v>
      </c>
      <c r="B38" s="246" t="s">
        <v>2147</v>
      </c>
      <c r="C38" s="247" t="s">
        <v>4289</v>
      </c>
      <c r="D38" s="92" t="s">
        <v>4243</v>
      </c>
      <c r="E38" s="308" t="s">
        <v>4224</v>
      </c>
      <c r="F38" s="555"/>
      <c r="G38" s="105" t="s">
        <v>2083</v>
      </c>
      <c r="H38" s="106" t="s">
        <v>2146</v>
      </c>
      <c r="I38" s="107" t="s">
        <v>111</v>
      </c>
      <c r="J38" s="263">
        <v>3414</v>
      </c>
      <c r="K38" s="556" t="s">
        <v>65</v>
      </c>
      <c r="L38" s="502"/>
      <c r="M38" s="174"/>
      <c r="N38" s="24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4"/>
    </row>
    <row r="39" spans="1:27" s="2" customFormat="1" ht="20.100000000000001" customHeight="1" x14ac:dyDescent="0.3">
      <c r="A39" s="207" t="s">
        <v>2146</v>
      </c>
      <c r="B39" s="224" t="s">
        <v>2147</v>
      </c>
      <c r="C39" s="209" t="s">
        <v>406</v>
      </c>
      <c r="D39" s="188"/>
      <c r="E39" s="189"/>
      <c r="F39" s="209"/>
      <c r="G39" s="210" t="s">
        <v>2083</v>
      </c>
      <c r="H39" s="208" t="s">
        <v>2146</v>
      </c>
      <c r="I39" s="211" t="s">
        <v>412</v>
      </c>
      <c r="J39" s="215">
        <v>3415</v>
      </c>
      <c r="K39" s="558"/>
      <c r="L39" s="559"/>
      <c r="M39" s="174"/>
      <c r="N39" s="24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4"/>
    </row>
    <row r="40" spans="1:27" s="2" customFormat="1" ht="20.100000000000001" customHeight="1" x14ac:dyDescent="0.3">
      <c r="A40" s="207" t="s">
        <v>2146</v>
      </c>
      <c r="B40" s="224" t="s">
        <v>2147</v>
      </c>
      <c r="C40" s="209" t="s">
        <v>407</v>
      </c>
      <c r="D40" s="188"/>
      <c r="E40" s="189"/>
      <c r="F40" s="209"/>
      <c r="G40" s="210" t="s">
        <v>2083</v>
      </c>
      <c r="H40" s="208" t="s">
        <v>2146</v>
      </c>
      <c r="I40" s="211" t="s">
        <v>412</v>
      </c>
      <c r="J40" s="215">
        <v>3416</v>
      </c>
      <c r="K40" s="558"/>
      <c r="L40" s="559"/>
      <c r="M40" s="174"/>
      <c r="N40" s="24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4"/>
    </row>
    <row r="41" spans="1:27" s="2" customFormat="1" ht="20.100000000000001" customHeight="1" x14ac:dyDescent="0.3">
      <c r="A41" s="32" t="s">
        <v>2146</v>
      </c>
      <c r="B41" s="33" t="s">
        <v>4144</v>
      </c>
      <c r="C41" s="5" t="s">
        <v>4290</v>
      </c>
      <c r="D41" s="70" t="s">
        <v>4244</v>
      </c>
      <c r="E41" s="83" t="s">
        <v>4169</v>
      </c>
      <c r="F41" s="50"/>
      <c r="G41" s="58" t="s">
        <v>2083</v>
      </c>
      <c r="H41" s="53" t="s">
        <v>2146</v>
      </c>
      <c r="I41" s="76" t="s">
        <v>111</v>
      </c>
      <c r="J41" s="60">
        <v>3417</v>
      </c>
      <c r="K41" s="73"/>
      <c r="L41" s="74"/>
      <c r="M41" s="43"/>
      <c r="N41" s="24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4"/>
    </row>
    <row r="42" spans="1:27" s="2" customFormat="1" ht="20.100000000000001" customHeight="1" x14ac:dyDescent="0.3">
      <c r="A42" s="32" t="s">
        <v>2146</v>
      </c>
      <c r="B42" s="33" t="s">
        <v>4144</v>
      </c>
      <c r="C42" s="5" t="s">
        <v>4290</v>
      </c>
      <c r="D42" s="70" t="s">
        <v>4245</v>
      </c>
      <c r="E42" s="83" t="s">
        <v>4170</v>
      </c>
      <c r="F42" s="50"/>
      <c r="G42" s="58" t="s">
        <v>2083</v>
      </c>
      <c r="H42" s="53" t="s">
        <v>2146</v>
      </c>
      <c r="I42" s="76" t="s">
        <v>111</v>
      </c>
      <c r="J42" s="60">
        <v>3418</v>
      </c>
      <c r="K42" s="73"/>
      <c r="L42" s="74"/>
      <c r="M42" s="43"/>
      <c r="N42" s="24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4"/>
    </row>
    <row r="43" spans="1:27" s="2" customFormat="1" ht="20.100000000000001" customHeight="1" x14ac:dyDescent="0.3">
      <c r="A43" s="560" t="s">
        <v>2146</v>
      </c>
      <c r="B43" s="561" t="s">
        <v>4176</v>
      </c>
      <c r="C43" s="562" t="s">
        <v>5421</v>
      </c>
      <c r="D43" s="563" t="s">
        <v>5429</v>
      </c>
      <c r="E43" s="563" t="s">
        <v>4171</v>
      </c>
      <c r="F43" s="562"/>
      <c r="G43" s="564" t="s">
        <v>2083</v>
      </c>
      <c r="H43" s="565" t="s">
        <v>2146</v>
      </c>
      <c r="I43" s="566" t="s">
        <v>111</v>
      </c>
      <c r="J43" s="567">
        <v>3419</v>
      </c>
      <c r="K43" s="560"/>
      <c r="L43" s="565"/>
      <c r="M43" s="43"/>
      <c r="N43" s="24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4"/>
    </row>
    <row r="44" spans="1:27" s="2" customFormat="1" ht="20.100000000000001" customHeight="1" x14ac:dyDescent="0.3">
      <c r="A44" s="560" t="s">
        <v>2146</v>
      </c>
      <c r="B44" s="561" t="s">
        <v>4176</v>
      </c>
      <c r="C44" s="562" t="s">
        <v>5422</v>
      </c>
      <c r="D44" s="563" t="s">
        <v>5423</v>
      </c>
      <c r="E44" s="563" t="s">
        <v>4172</v>
      </c>
      <c r="F44" s="562"/>
      <c r="G44" s="564" t="s">
        <v>2083</v>
      </c>
      <c r="H44" s="565" t="s">
        <v>2146</v>
      </c>
      <c r="I44" s="566" t="s">
        <v>111</v>
      </c>
      <c r="J44" s="567">
        <v>3420</v>
      </c>
      <c r="K44" s="560"/>
      <c r="L44" s="565"/>
      <c r="M44" s="43"/>
      <c r="N44" s="24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4"/>
    </row>
    <row r="45" spans="1:27" s="2" customFormat="1" ht="20.100000000000001" customHeight="1" x14ac:dyDescent="0.3">
      <c r="A45" s="32" t="s">
        <v>2146</v>
      </c>
      <c r="B45" s="33" t="s">
        <v>4176</v>
      </c>
      <c r="C45" s="50" t="s">
        <v>4291</v>
      </c>
      <c r="D45" s="9" t="s">
        <v>4246</v>
      </c>
      <c r="E45" s="79" t="s">
        <v>4173</v>
      </c>
      <c r="F45" s="5"/>
      <c r="G45" s="58" t="s">
        <v>2083</v>
      </c>
      <c r="H45" s="6" t="s">
        <v>2146</v>
      </c>
      <c r="I45" s="56" t="s">
        <v>111</v>
      </c>
      <c r="J45" s="60">
        <v>3421</v>
      </c>
      <c r="K45" s="8"/>
      <c r="L45" s="7"/>
      <c r="M45" s="18" t="e">
        <f>VLOOKUP(Z45,[1]ETerra_D!$A$1:$D$30000,4,0)</f>
        <v>#N/A</v>
      </c>
      <c r="N45" s="24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4"/>
    </row>
    <row r="46" spans="1:27" s="2" customFormat="1" ht="20.100000000000001" customHeight="1" x14ac:dyDescent="0.3">
      <c r="A46" s="560" t="s">
        <v>2146</v>
      </c>
      <c r="B46" s="561" t="s">
        <v>4176</v>
      </c>
      <c r="C46" s="562" t="s">
        <v>5424</v>
      </c>
      <c r="D46" s="568" t="s">
        <v>5425</v>
      </c>
      <c r="E46" s="569" t="s">
        <v>4174</v>
      </c>
      <c r="F46" s="570"/>
      <c r="G46" s="564" t="s">
        <v>2083</v>
      </c>
      <c r="H46" s="571" t="s">
        <v>2146</v>
      </c>
      <c r="I46" s="566" t="s">
        <v>111</v>
      </c>
      <c r="J46" s="567">
        <v>3422</v>
      </c>
      <c r="K46" s="572"/>
      <c r="L46" s="571"/>
      <c r="M46" s="18" t="e">
        <f>VLOOKUP(Z46,[1]ETerra_D!$A$1:$D$30000,4,0)</f>
        <v>#N/A</v>
      </c>
      <c r="N46" s="24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4"/>
    </row>
    <row r="47" spans="1:27" s="2" customFormat="1" ht="20.100000000000001" customHeight="1" x14ac:dyDescent="0.3">
      <c r="A47" s="560" t="s">
        <v>2146</v>
      </c>
      <c r="B47" s="561" t="s">
        <v>4176</v>
      </c>
      <c r="C47" s="562" t="s">
        <v>5426</v>
      </c>
      <c r="D47" s="568" t="s">
        <v>5427</v>
      </c>
      <c r="E47" s="569" t="s">
        <v>4175</v>
      </c>
      <c r="F47" s="570"/>
      <c r="G47" s="564" t="s">
        <v>2083</v>
      </c>
      <c r="H47" s="571" t="s">
        <v>2146</v>
      </c>
      <c r="I47" s="566" t="s">
        <v>111</v>
      </c>
      <c r="J47" s="567">
        <v>3423</v>
      </c>
      <c r="K47" s="572"/>
      <c r="L47" s="571"/>
      <c r="M47" s="18" t="e">
        <f>VLOOKUP(Z47,[1]ETerra_D!$A$1:$D$30000,4,0)</f>
        <v>#N/A</v>
      </c>
      <c r="N47" s="24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4"/>
    </row>
    <row r="48" spans="1:27" s="2" customFormat="1" ht="20.100000000000001" customHeight="1" x14ac:dyDescent="0.3">
      <c r="A48" s="560" t="s">
        <v>2146</v>
      </c>
      <c r="B48" s="573" t="s">
        <v>4182</v>
      </c>
      <c r="C48" s="562" t="s">
        <v>5428</v>
      </c>
      <c r="D48" s="568" t="s">
        <v>5430</v>
      </c>
      <c r="E48" s="569" t="s">
        <v>4177</v>
      </c>
      <c r="F48" s="570"/>
      <c r="G48" s="564" t="s">
        <v>2083</v>
      </c>
      <c r="H48" s="571" t="s">
        <v>2146</v>
      </c>
      <c r="I48" s="566" t="s">
        <v>111</v>
      </c>
      <c r="J48" s="567">
        <v>3424</v>
      </c>
      <c r="K48" s="572"/>
      <c r="L48" s="571"/>
      <c r="M48" s="18" t="e">
        <f>VLOOKUP(Z48,[1]ETerra_D!$A$1:$D$30000,4,0)</f>
        <v>#N/A</v>
      </c>
      <c r="N48" s="24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4"/>
    </row>
    <row r="49" spans="1:27" s="2" customFormat="1" ht="20.100000000000001" customHeight="1" x14ac:dyDescent="0.3">
      <c r="A49" s="560" t="s">
        <v>2146</v>
      </c>
      <c r="B49" s="573" t="s">
        <v>4182</v>
      </c>
      <c r="C49" s="562" t="s">
        <v>5434</v>
      </c>
      <c r="D49" s="568" t="s">
        <v>5431</v>
      </c>
      <c r="E49" s="569" t="s">
        <v>4178</v>
      </c>
      <c r="F49" s="570"/>
      <c r="G49" s="564" t="s">
        <v>2083</v>
      </c>
      <c r="H49" s="571" t="s">
        <v>2146</v>
      </c>
      <c r="I49" s="566" t="s">
        <v>111</v>
      </c>
      <c r="J49" s="567">
        <v>3425</v>
      </c>
      <c r="K49" s="572"/>
      <c r="L49" s="571"/>
      <c r="M49" s="18"/>
      <c r="N49" s="24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4"/>
    </row>
    <row r="50" spans="1:27" s="2" customFormat="1" ht="20.100000000000001" customHeight="1" x14ac:dyDescent="0.3">
      <c r="A50" s="32" t="s">
        <v>2146</v>
      </c>
      <c r="B50" s="31" t="s">
        <v>4182</v>
      </c>
      <c r="C50" s="50" t="s">
        <v>4292</v>
      </c>
      <c r="D50" s="9" t="s">
        <v>4247</v>
      </c>
      <c r="E50" s="79" t="s">
        <v>4179</v>
      </c>
      <c r="F50" s="5"/>
      <c r="G50" s="58" t="s">
        <v>2083</v>
      </c>
      <c r="H50" s="6" t="s">
        <v>2146</v>
      </c>
      <c r="I50" s="56" t="s">
        <v>111</v>
      </c>
      <c r="J50" s="60">
        <v>3426</v>
      </c>
      <c r="K50" s="8"/>
      <c r="L50" s="7"/>
      <c r="M50" s="18" t="e">
        <f>VLOOKUP(Z50,[1]ETerra_D!$A$1:$D$30000,4,0)</f>
        <v>#N/A</v>
      </c>
      <c r="N50" s="24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4"/>
    </row>
    <row r="51" spans="1:27" s="2" customFormat="1" ht="20.100000000000001" customHeight="1" x14ac:dyDescent="0.3">
      <c r="A51" s="560" t="s">
        <v>2146</v>
      </c>
      <c r="B51" s="573" t="s">
        <v>4182</v>
      </c>
      <c r="C51" s="562" t="s">
        <v>5435</v>
      </c>
      <c r="D51" s="568" t="s">
        <v>5432</v>
      </c>
      <c r="E51" s="569" t="s">
        <v>4180</v>
      </c>
      <c r="F51" s="570"/>
      <c r="G51" s="564" t="s">
        <v>2083</v>
      </c>
      <c r="H51" s="571" t="s">
        <v>2146</v>
      </c>
      <c r="I51" s="566" t="s">
        <v>111</v>
      </c>
      <c r="J51" s="567">
        <v>3427</v>
      </c>
      <c r="K51" s="572"/>
      <c r="L51" s="571"/>
      <c r="M51" s="18" t="e">
        <f>VLOOKUP(Z51,[1]ETerra_D!$A$1:$D$30000,4,0)</f>
        <v>#N/A</v>
      </c>
      <c r="N51" s="24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4"/>
    </row>
    <row r="52" spans="1:27" s="2" customFormat="1" ht="20.100000000000001" customHeight="1" x14ac:dyDescent="0.3">
      <c r="A52" s="560" t="s">
        <v>2146</v>
      </c>
      <c r="B52" s="573" t="s">
        <v>4182</v>
      </c>
      <c r="C52" s="562" t="s">
        <v>5436</v>
      </c>
      <c r="D52" s="568" t="s">
        <v>5433</v>
      </c>
      <c r="E52" s="569" t="s">
        <v>4181</v>
      </c>
      <c r="F52" s="570"/>
      <c r="G52" s="564" t="s">
        <v>2083</v>
      </c>
      <c r="H52" s="571" t="s">
        <v>2146</v>
      </c>
      <c r="I52" s="566" t="s">
        <v>111</v>
      </c>
      <c r="J52" s="567">
        <v>3428</v>
      </c>
      <c r="K52" s="572"/>
      <c r="L52" s="571"/>
      <c r="M52" s="18" t="e">
        <f>VLOOKUP(Z52,[1]ETerra_D!$A$1:$D$30000,4,0)</f>
        <v>#N/A</v>
      </c>
      <c r="N52" s="24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4"/>
    </row>
    <row r="53" spans="1:27" s="2" customFormat="1" ht="20.100000000000001" customHeight="1" x14ac:dyDescent="0.3">
      <c r="A53" s="191" t="s">
        <v>2146</v>
      </c>
      <c r="B53" s="192" t="s">
        <v>4189</v>
      </c>
      <c r="C53" s="193" t="s">
        <v>4293</v>
      </c>
      <c r="D53" s="194" t="s">
        <v>4248</v>
      </c>
      <c r="E53" s="195" t="s">
        <v>4183</v>
      </c>
      <c r="F53" s="193"/>
      <c r="G53" s="196" t="s">
        <v>2083</v>
      </c>
      <c r="H53" s="197" t="s">
        <v>2146</v>
      </c>
      <c r="I53" s="198" t="s">
        <v>4296</v>
      </c>
      <c r="J53" s="199">
        <v>3429</v>
      </c>
      <c r="K53" s="200"/>
      <c r="L53" s="197"/>
      <c r="M53" s="18" t="e">
        <f>VLOOKUP(Z53,[1]ETerra_D!$A$1:$D$30000,4,0)</f>
        <v>#N/A</v>
      </c>
      <c r="N53" s="24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4"/>
    </row>
    <row r="54" spans="1:27" s="2" customFormat="1" ht="20.100000000000001" customHeight="1" x14ac:dyDescent="0.3">
      <c r="A54" s="191" t="s">
        <v>2146</v>
      </c>
      <c r="B54" s="192" t="s">
        <v>4189</v>
      </c>
      <c r="C54" s="193" t="s">
        <v>4294</v>
      </c>
      <c r="D54" s="194" t="s">
        <v>4249</v>
      </c>
      <c r="E54" s="195" t="s">
        <v>4184</v>
      </c>
      <c r="F54" s="193"/>
      <c r="G54" s="196" t="s">
        <v>2083</v>
      </c>
      <c r="H54" s="197" t="s">
        <v>2146</v>
      </c>
      <c r="I54" s="198" t="s">
        <v>4296</v>
      </c>
      <c r="J54" s="199">
        <v>3430</v>
      </c>
      <c r="K54" s="200"/>
      <c r="L54" s="197"/>
      <c r="M54" s="18" t="e">
        <f>VLOOKUP(Z54,[1]ETerra_D!$A$1:$D$30000,4,0)</f>
        <v>#N/A</v>
      </c>
      <c r="N54" s="24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4"/>
    </row>
    <row r="55" spans="1:27" s="2" customFormat="1" ht="20.100000000000001" customHeight="1" x14ac:dyDescent="0.3">
      <c r="A55" s="191" t="s">
        <v>2146</v>
      </c>
      <c r="B55" s="192" t="s">
        <v>4189</v>
      </c>
      <c r="C55" s="193" t="s">
        <v>4295</v>
      </c>
      <c r="D55" s="194" t="s">
        <v>4250</v>
      </c>
      <c r="E55" s="195" t="s">
        <v>4185</v>
      </c>
      <c r="F55" s="193"/>
      <c r="G55" s="196" t="s">
        <v>2083</v>
      </c>
      <c r="H55" s="197" t="s">
        <v>2146</v>
      </c>
      <c r="I55" s="198" t="s">
        <v>4296</v>
      </c>
      <c r="J55" s="199">
        <v>3431</v>
      </c>
      <c r="K55" s="200"/>
      <c r="L55" s="197"/>
      <c r="M55" s="18" t="e">
        <f>VLOOKUP(Z55,[1]ETerra_D!$A$1:$D$30000,4,0)</f>
        <v>#N/A</v>
      </c>
      <c r="N55" s="24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4"/>
    </row>
    <row r="56" spans="1:27" s="2" customFormat="1" ht="20.100000000000001" customHeight="1" x14ac:dyDescent="0.3">
      <c r="A56" s="191" t="s">
        <v>2146</v>
      </c>
      <c r="B56" s="192" t="s">
        <v>4189</v>
      </c>
      <c r="C56" s="193" t="s">
        <v>4297</v>
      </c>
      <c r="D56" s="194" t="s">
        <v>4251</v>
      </c>
      <c r="E56" s="195" t="s">
        <v>4186</v>
      </c>
      <c r="F56" s="193"/>
      <c r="G56" s="196" t="s">
        <v>2083</v>
      </c>
      <c r="H56" s="197" t="s">
        <v>2146</v>
      </c>
      <c r="I56" s="198" t="s">
        <v>4296</v>
      </c>
      <c r="J56" s="199">
        <v>3432</v>
      </c>
      <c r="K56" s="200"/>
      <c r="L56" s="197"/>
      <c r="M56" s="18"/>
      <c r="N56" s="24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4"/>
    </row>
    <row r="57" spans="1:27" s="2" customFormat="1" ht="20.100000000000001" customHeight="1" x14ac:dyDescent="0.3">
      <c r="A57" s="191" t="s">
        <v>2146</v>
      </c>
      <c r="B57" s="192" t="s">
        <v>4189</v>
      </c>
      <c r="C57" s="193" t="s">
        <v>4298</v>
      </c>
      <c r="D57" s="194" t="s">
        <v>4252</v>
      </c>
      <c r="E57" s="195" t="s">
        <v>4187</v>
      </c>
      <c r="F57" s="193"/>
      <c r="G57" s="196" t="s">
        <v>2083</v>
      </c>
      <c r="H57" s="197" t="s">
        <v>2146</v>
      </c>
      <c r="I57" s="198" t="s">
        <v>4296</v>
      </c>
      <c r="J57" s="199">
        <v>3433</v>
      </c>
      <c r="K57" s="200"/>
      <c r="L57" s="197"/>
      <c r="M57" s="18"/>
      <c r="N57" s="24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4"/>
    </row>
    <row r="58" spans="1:27" s="2" customFormat="1" ht="20.100000000000001" customHeight="1" x14ac:dyDescent="0.3">
      <c r="A58" s="32" t="s">
        <v>2146</v>
      </c>
      <c r="B58" s="31" t="s">
        <v>4190</v>
      </c>
      <c r="C58" s="5" t="s">
        <v>4299</v>
      </c>
      <c r="D58" s="9" t="s">
        <v>4253</v>
      </c>
      <c r="E58" s="79" t="s">
        <v>4188</v>
      </c>
      <c r="F58" s="5"/>
      <c r="G58" s="58" t="s">
        <v>2083</v>
      </c>
      <c r="H58" s="6" t="s">
        <v>2146</v>
      </c>
      <c r="I58" s="56" t="s">
        <v>111</v>
      </c>
      <c r="J58" s="60">
        <v>3434</v>
      </c>
      <c r="K58" s="8"/>
      <c r="L58" s="7"/>
      <c r="M58" s="18"/>
      <c r="N58" s="24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4"/>
    </row>
    <row r="59" spans="1:27" s="2" customFormat="1" ht="20.100000000000001" customHeight="1" x14ac:dyDescent="0.3">
      <c r="A59" s="32" t="s">
        <v>2146</v>
      </c>
      <c r="B59" s="31" t="s">
        <v>4190</v>
      </c>
      <c r="C59" s="5" t="s">
        <v>4300</v>
      </c>
      <c r="D59" s="9" t="s">
        <v>4254</v>
      </c>
      <c r="E59" s="79" t="s">
        <v>4191</v>
      </c>
      <c r="F59" s="5"/>
      <c r="G59" s="58" t="s">
        <v>2083</v>
      </c>
      <c r="H59" s="6" t="s">
        <v>2146</v>
      </c>
      <c r="I59" s="56" t="s">
        <v>111</v>
      </c>
      <c r="J59" s="60">
        <v>3435</v>
      </c>
      <c r="K59" s="8"/>
      <c r="L59" s="7"/>
      <c r="M59" s="18"/>
      <c r="N59" s="24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4"/>
    </row>
    <row r="60" spans="1:27" s="2" customFormat="1" ht="20.100000000000001" customHeight="1" x14ac:dyDescent="0.3">
      <c r="A60" s="32" t="s">
        <v>2146</v>
      </c>
      <c r="B60" s="31" t="s">
        <v>4190</v>
      </c>
      <c r="C60" s="170" t="s">
        <v>4301</v>
      </c>
      <c r="D60" s="171" t="s">
        <v>4255</v>
      </c>
      <c r="E60" s="186" t="s">
        <v>4209</v>
      </c>
      <c r="F60" s="170"/>
      <c r="G60" s="58" t="s">
        <v>2083</v>
      </c>
      <c r="H60" s="6" t="s">
        <v>2146</v>
      </c>
      <c r="I60" s="56" t="s">
        <v>111</v>
      </c>
      <c r="J60" s="60">
        <v>3436</v>
      </c>
      <c r="K60" s="172"/>
      <c r="L60" s="173"/>
      <c r="M60" s="174"/>
      <c r="N60" s="24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4"/>
    </row>
    <row r="61" spans="1:27" s="2" customFormat="1" ht="20.100000000000001" customHeight="1" x14ac:dyDescent="0.3">
      <c r="A61" s="32" t="s">
        <v>2146</v>
      </c>
      <c r="B61" s="31" t="s">
        <v>4190</v>
      </c>
      <c r="C61" s="170" t="s">
        <v>4302</v>
      </c>
      <c r="D61" s="171" t="s">
        <v>4256</v>
      </c>
      <c r="E61" s="186" t="s">
        <v>4210</v>
      </c>
      <c r="F61" s="170"/>
      <c r="G61" s="58" t="s">
        <v>2083</v>
      </c>
      <c r="H61" s="6" t="s">
        <v>2146</v>
      </c>
      <c r="I61" s="56" t="s">
        <v>111</v>
      </c>
      <c r="J61" s="60">
        <v>3437</v>
      </c>
      <c r="K61" s="172"/>
      <c r="L61" s="173"/>
      <c r="M61" s="174"/>
      <c r="N61" s="24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4"/>
    </row>
    <row r="62" spans="1:27" s="2" customFormat="1" ht="20.100000000000001" customHeight="1" x14ac:dyDescent="0.3">
      <c r="A62" s="32" t="s">
        <v>2146</v>
      </c>
      <c r="B62" s="31" t="s">
        <v>4190</v>
      </c>
      <c r="C62" s="170" t="s">
        <v>4303</v>
      </c>
      <c r="D62" s="171" t="s">
        <v>4257</v>
      </c>
      <c r="E62" s="186" t="s">
        <v>4211</v>
      </c>
      <c r="F62" s="170"/>
      <c r="G62" s="58" t="s">
        <v>2083</v>
      </c>
      <c r="H62" s="6" t="s">
        <v>2146</v>
      </c>
      <c r="I62" s="56" t="s">
        <v>111</v>
      </c>
      <c r="J62" s="60">
        <v>3438</v>
      </c>
      <c r="K62" s="172"/>
      <c r="L62" s="173"/>
      <c r="M62" s="174"/>
      <c r="N62" s="24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4"/>
    </row>
    <row r="63" spans="1:27" s="2" customFormat="1" ht="20.100000000000001" customHeight="1" x14ac:dyDescent="0.3">
      <c r="A63" s="32" t="s">
        <v>2146</v>
      </c>
      <c r="B63" s="31" t="s">
        <v>4190</v>
      </c>
      <c r="C63" s="170" t="s">
        <v>4304</v>
      </c>
      <c r="D63" s="171" t="s">
        <v>4258</v>
      </c>
      <c r="E63" s="186" t="s">
        <v>4212</v>
      </c>
      <c r="F63" s="170"/>
      <c r="G63" s="58" t="s">
        <v>2083</v>
      </c>
      <c r="H63" s="6" t="s">
        <v>2146</v>
      </c>
      <c r="I63" s="56" t="s">
        <v>111</v>
      </c>
      <c r="J63" s="60">
        <v>3439</v>
      </c>
      <c r="K63" s="172"/>
      <c r="L63" s="173"/>
      <c r="M63" s="174"/>
      <c r="N63" s="24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4"/>
    </row>
    <row r="64" spans="1:27" s="2" customFormat="1" ht="20.100000000000001" customHeight="1" x14ac:dyDescent="0.3">
      <c r="A64" s="32" t="s">
        <v>2146</v>
      </c>
      <c r="B64" s="31" t="s">
        <v>4190</v>
      </c>
      <c r="C64" s="170" t="s">
        <v>4305</v>
      </c>
      <c r="D64" s="171" t="s">
        <v>4259</v>
      </c>
      <c r="E64" s="186" t="s">
        <v>4213</v>
      </c>
      <c r="F64" s="170"/>
      <c r="G64" s="58" t="s">
        <v>2083</v>
      </c>
      <c r="H64" s="6" t="s">
        <v>2146</v>
      </c>
      <c r="I64" s="56" t="s">
        <v>111</v>
      </c>
      <c r="J64" s="60">
        <v>3440</v>
      </c>
      <c r="K64" s="172"/>
      <c r="L64" s="173"/>
      <c r="M64" s="174"/>
      <c r="N64" s="24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4"/>
    </row>
    <row r="65" spans="1:27" s="239" customFormat="1" ht="20.100000000000001" customHeight="1" x14ac:dyDescent="0.3">
      <c r="A65" s="349" t="s">
        <v>2146</v>
      </c>
      <c r="B65" s="364" t="s">
        <v>2089</v>
      </c>
      <c r="C65" s="362" t="s">
        <v>4306</v>
      </c>
      <c r="D65" s="360" t="s">
        <v>4260</v>
      </c>
      <c r="E65" s="361" t="s">
        <v>4192</v>
      </c>
      <c r="F65" s="362"/>
      <c r="G65" s="354" t="s">
        <v>2083</v>
      </c>
      <c r="H65" s="355" t="s">
        <v>2146</v>
      </c>
      <c r="I65" s="356" t="s">
        <v>111</v>
      </c>
      <c r="J65" s="357">
        <v>3441</v>
      </c>
      <c r="K65" s="363"/>
      <c r="L65" s="355"/>
      <c r="M65" s="235"/>
      <c r="N65" s="236"/>
      <c r="O65" s="237"/>
      <c r="P65" s="237"/>
      <c r="Q65" s="237"/>
      <c r="R65" s="237"/>
      <c r="S65" s="237"/>
      <c r="T65" s="237"/>
      <c r="U65" s="237"/>
      <c r="V65" s="237"/>
      <c r="W65" s="237"/>
      <c r="X65" s="237"/>
      <c r="Y65" s="237"/>
      <c r="Z65" s="237"/>
      <c r="AA65" s="238"/>
    </row>
    <row r="66" spans="1:27" s="239" customFormat="1" ht="20.100000000000001" customHeight="1" x14ac:dyDescent="0.3">
      <c r="A66" s="349" t="s">
        <v>2146</v>
      </c>
      <c r="B66" s="364" t="s">
        <v>2089</v>
      </c>
      <c r="C66" s="362" t="s">
        <v>4307</v>
      </c>
      <c r="D66" s="360" t="s">
        <v>4261</v>
      </c>
      <c r="E66" s="361" t="s">
        <v>4193</v>
      </c>
      <c r="F66" s="362"/>
      <c r="G66" s="354" t="s">
        <v>2083</v>
      </c>
      <c r="H66" s="355" t="s">
        <v>2146</v>
      </c>
      <c r="I66" s="356" t="s">
        <v>111</v>
      </c>
      <c r="J66" s="357">
        <v>3442</v>
      </c>
      <c r="K66" s="363"/>
      <c r="L66" s="355"/>
      <c r="M66" s="235"/>
      <c r="N66" s="236"/>
      <c r="O66" s="237"/>
      <c r="P66" s="237"/>
      <c r="Q66" s="237"/>
      <c r="R66" s="237"/>
      <c r="S66" s="237"/>
      <c r="T66" s="237"/>
      <c r="U66" s="237"/>
      <c r="V66" s="237"/>
      <c r="W66" s="237"/>
      <c r="X66" s="237"/>
      <c r="Y66" s="237"/>
      <c r="Z66" s="237"/>
      <c r="AA66" s="238"/>
    </row>
    <row r="67" spans="1:27" s="239" customFormat="1" ht="20.100000000000001" customHeight="1" x14ac:dyDescent="0.3">
      <c r="A67" s="349" t="s">
        <v>2146</v>
      </c>
      <c r="B67" s="364" t="s">
        <v>2092</v>
      </c>
      <c r="C67" s="362" t="s">
        <v>4308</v>
      </c>
      <c r="D67" s="360" t="s">
        <v>4262</v>
      </c>
      <c r="E67" s="361" t="s">
        <v>4194</v>
      </c>
      <c r="F67" s="362"/>
      <c r="G67" s="354" t="s">
        <v>2083</v>
      </c>
      <c r="H67" s="355" t="s">
        <v>2146</v>
      </c>
      <c r="I67" s="356" t="s">
        <v>111</v>
      </c>
      <c r="J67" s="357">
        <v>3443</v>
      </c>
      <c r="K67" s="363"/>
      <c r="L67" s="355"/>
      <c r="M67" s="235"/>
      <c r="N67" s="236"/>
      <c r="O67" s="237"/>
      <c r="P67" s="237"/>
      <c r="Q67" s="237"/>
      <c r="R67" s="237"/>
      <c r="S67" s="237"/>
      <c r="T67" s="237"/>
      <c r="U67" s="237"/>
      <c r="V67" s="237"/>
      <c r="W67" s="237"/>
      <c r="X67" s="237"/>
      <c r="Y67" s="237"/>
      <c r="Z67" s="237"/>
      <c r="AA67" s="238"/>
    </row>
    <row r="68" spans="1:27" s="239" customFormat="1" ht="20.100000000000001" customHeight="1" x14ac:dyDescent="0.3">
      <c r="A68" s="349" t="s">
        <v>2146</v>
      </c>
      <c r="B68" s="364" t="s">
        <v>2092</v>
      </c>
      <c r="C68" s="362" t="s">
        <v>4309</v>
      </c>
      <c r="D68" s="360" t="s">
        <v>4263</v>
      </c>
      <c r="E68" s="361" t="s">
        <v>4195</v>
      </c>
      <c r="F68" s="362"/>
      <c r="G68" s="354" t="s">
        <v>2083</v>
      </c>
      <c r="H68" s="355" t="s">
        <v>2146</v>
      </c>
      <c r="I68" s="356" t="s">
        <v>111</v>
      </c>
      <c r="J68" s="357">
        <v>3444</v>
      </c>
      <c r="K68" s="363"/>
      <c r="L68" s="355"/>
      <c r="M68" s="235"/>
      <c r="N68" s="236"/>
      <c r="O68" s="237"/>
      <c r="P68" s="237"/>
      <c r="Q68" s="237"/>
      <c r="R68" s="237"/>
      <c r="S68" s="237"/>
      <c r="T68" s="237"/>
      <c r="U68" s="237"/>
      <c r="V68" s="237"/>
      <c r="W68" s="237"/>
      <c r="X68" s="237"/>
      <c r="Y68" s="237"/>
      <c r="Z68" s="237"/>
      <c r="AA68" s="238"/>
    </row>
    <row r="69" spans="1:27" s="2" customFormat="1" ht="20.100000000000001" customHeight="1" x14ac:dyDescent="0.3">
      <c r="A69" s="32" t="s">
        <v>2146</v>
      </c>
      <c r="B69" s="31" t="s">
        <v>4196</v>
      </c>
      <c r="C69" s="5" t="s">
        <v>4313</v>
      </c>
      <c r="D69" s="9" t="s">
        <v>4264</v>
      </c>
      <c r="E69" s="79" t="s">
        <v>4197</v>
      </c>
      <c r="F69" s="5"/>
      <c r="G69" s="58" t="s">
        <v>2083</v>
      </c>
      <c r="H69" s="6" t="s">
        <v>2146</v>
      </c>
      <c r="I69" s="56" t="s">
        <v>111</v>
      </c>
      <c r="J69" s="60">
        <v>3445</v>
      </c>
      <c r="K69" s="8"/>
      <c r="L69" s="7"/>
      <c r="M69" s="18"/>
      <c r="N69" s="24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4"/>
    </row>
    <row r="70" spans="1:27" s="2" customFormat="1" ht="20.100000000000001" customHeight="1" x14ac:dyDescent="0.3">
      <c r="A70" s="32" t="s">
        <v>2146</v>
      </c>
      <c r="B70" s="31" t="s">
        <v>4196</v>
      </c>
      <c r="C70" s="5" t="s">
        <v>4310</v>
      </c>
      <c r="D70" s="9" t="s">
        <v>4265</v>
      </c>
      <c r="E70" s="79" t="s">
        <v>4198</v>
      </c>
      <c r="F70" s="5"/>
      <c r="G70" s="58" t="s">
        <v>2083</v>
      </c>
      <c r="H70" s="6" t="s">
        <v>2146</v>
      </c>
      <c r="I70" s="56" t="s">
        <v>111</v>
      </c>
      <c r="J70" s="60">
        <v>3446</v>
      </c>
      <c r="K70" s="8"/>
      <c r="L70" s="7"/>
      <c r="M70" s="18"/>
      <c r="N70" s="24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4"/>
    </row>
    <row r="71" spans="1:27" s="2" customFormat="1" ht="20.100000000000001" customHeight="1" x14ac:dyDescent="0.3">
      <c r="A71" s="32" t="s">
        <v>2146</v>
      </c>
      <c r="B71" s="31" t="s">
        <v>4199</v>
      </c>
      <c r="C71" s="170" t="s">
        <v>4311</v>
      </c>
      <c r="D71" s="171" t="s">
        <v>4266</v>
      </c>
      <c r="E71" s="186" t="s">
        <v>4200</v>
      </c>
      <c r="F71" s="170"/>
      <c r="G71" s="58" t="s">
        <v>2083</v>
      </c>
      <c r="H71" s="6" t="s">
        <v>2146</v>
      </c>
      <c r="I71" s="56" t="s">
        <v>111</v>
      </c>
      <c r="J71" s="60">
        <v>3447</v>
      </c>
      <c r="K71" s="172"/>
      <c r="L71" s="173"/>
      <c r="M71" s="174"/>
      <c r="N71" s="24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4"/>
    </row>
    <row r="72" spans="1:27" s="2" customFormat="1" ht="20.100000000000001" customHeight="1" x14ac:dyDescent="0.3">
      <c r="A72" s="32" t="s">
        <v>2146</v>
      </c>
      <c r="B72" s="31" t="s">
        <v>4199</v>
      </c>
      <c r="C72" s="170" t="s">
        <v>4312</v>
      </c>
      <c r="D72" s="171" t="s">
        <v>4267</v>
      </c>
      <c r="E72" s="186" t="s">
        <v>4201</v>
      </c>
      <c r="F72" s="170"/>
      <c r="G72" s="58" t="s">
        <v>2083</v>
      </c>
      <c r="H72" s="6" t="s">
        <v>2146</v>
      </c>
      <c r="I72" s="56" t="s">
        <v>111</v>
      </c>
      <c r="J72" s="60">
        <v>3448</v>
      </c>
      <c r="K72" s="172"/>
      <c r="L72" s="173"/>
      <c r="M72" s="174"/>
      <c r="N72" s="24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4"/>
    </row>
    <row r="73" spans="1:27" s="2" customFormat="1" ht="20.100000000000001" customHeight="1" x14ac:dyDescent="0.3">
      <c r="A73" s="32" t="s">
        <v>2146</v>
      </c>
      <c r="B73" s="31" t="s">
        <v>4199</v>
      </c>
      <c r="C73" s="170" t="s">
        <v>4314</v>
      </c>
      <c r="D73" s="171" t="s">
        <v>4268</v>
      </c>
      <c r="E73" s="186" t="s">
        <v>4202</v>
      </c>
      <c r="F73" s="170"/>
      <c r="G73" s="58" t="s">
        <v>2083</v>
      </c>
      <c r="H73" s="6" t="s">
        <v>2146</v>
      </c>
      <c r="I73" s="56" t="s">
        <v>111</v>
      </c>
      <c r="J73" s="60">
        <v>3449</v>
      </c>
      <c r="K73" s="172"/>
      <c r="L73" s="173"/>
      <c r="M73" s="174"/>
      <c r="N73" s="24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4"/>
    </row>
    <row r="74" spans="1:27" s="239" customFormat="1" ht="20.100000000000001" customHeight="1" x14ac:dyDescent="0.3">
      <c r="A74" s="349" t="s">
        <v>2146</v>
      </c>
      <c r="B74" s="350" t="s">
        <v>2144</v>
      </c>
      <c r="C74" s="351" t="s">
        <v>4315</v>
      </c>
      <c r="D74" s="352" t="s">
        <v>4269</v>
      </c>
      <c r="E74" s="353" t="s">
        <v>4203</v>
      </c>
      <c r="F74" s="351"/>
      <c r="G74" s="354" t="s">
        <v>2083</v>
      </c>
      <c r="H74" s="355" t="s">
        <v>2146</v>
      </c>
      <c r="I74" s="356" t="s">
        <v>111</v>
      </c>
      <c r="J74" s="357">
        <v>3450</v>
      </c>
      <c r="K74" s="358"/>
      <c r="L74" s="359"/>
      <c r="M74" s="240"/>
      <c r="N74" s="236"/>
      <c r="O74" s="237"/>
      <c r="P74" s="237"/>
      <c r="Q74" s="237"/>
      <c r="R74" s="237"/>
      <c r="S74" s="237"/>
      <c r="T74" s="237"/>
      <c r="U74" s="237"/>
      <c r="V74" s="237"/>
      <c r="W74" s="237"/>
      <c r="X74" s="237"/>
      <c r="Y74" s="237"/>
      <c r="Z74" s="237"/>
      <c r="AA74" s="238"/>
    </row>
    <row r="75" spans="1:27" s="239" customFormat="1" ht="20.100000000000001" customHeight="1" x14ac:dyDescent="0.3">
      <c r="A75" s="349" t="s">
        <v>2146</v>
      </c>
      <c r="B75" s="350" t="s">
        <v>2144</v>
      </c>
      <c r="C75" s="351" t="s">
        <v>4316</v>
      </c>
      <c r="D75" s="352" t="s">
        <v>4270</v>
      </c>
      <c r="E75" s="353" t="s">
        <v>4204</v>
      </c>
      <c r="F75" s="351"/>
      <c r="G75" s="354" t="s">
        <v>2083</v>
      </c>
      <c r="H75" s="355" t="s">
        <v>2146</v>
      </c>
      <c r="I75" s="356" t="s">
        <v>111</v>
      </c>
      <c r="J75" s="357">
        <v>3451</v>
      </c>
      <c r="K75" s="358"/>
      <c r="L75" s="359"/>
      <c r="M75" s="240"/>
      <c r="N75" s="236"/>
      <c r="O75" s="237"/>
      <c r="P75" s="237"/>
      <c r="Q75" s="237"/>
      <c r="R75" s="237"/>
      <c r="S75" s="237"/>
      <c r="T75" s="237"/>
      <c r="U75" s="237"/>
      <c r="V75" s="237"/>
      <c r="W75" s="237"/>
      <c r="X75" s="237"/>
      <c r="Y75" s="237"/>
      <c r="Z75" s="237"/>
      <c r="AA75" s="238"/>
    </row>
    <row r="76" spans="1:27" s="239" customFormat="1" ht="20.100000000000001" customHeight="1" x14ac:dyDescent="0.3">
      <c r="A76" s="349" t="s">
        <v>2146</v>
      </c>
      <c r="B76" s="350" t="s">
        <v>2144</v>
      </c>
      <c r="C76" s="351" t="s">
        <v>4317</v>
      </c>
      <c r="D76" s="360" t="s">
        <v>4271</v>
      </c>
      <c r="E76" s="361" t="s">
        <v>4205</v>
      </c>
      <c r="F76" s="362"/>
      <c r="G76" s="354" t="s">
        <v>2083</v>
      </c>
      <c r="H76" s="355" t="s">
        <v>2146</v>
      </c>
      <c r="I76" s="356" t="s">
        <v>111</v>
      </c>
      <c r="J76" s="357">
        <v>3452</v>
      </c>
      <c r="K76" s="363"/>
      <c r="L76" s="355"/>
      <c r="M76" s="235"/>
      <c r="N76" s="236"/>
      <c r="O76" s="237"/>
      <c r="P76" s="237"/>
      <c r="Q76" s="237"/>
      <c r="R76" s="237"/>
      <c r="S76" s="237"/>
      <c r="T76" s="237"/>
      <c r="U76" s="237"/>
      <c r="V76" s="237"/>
      <c r="W76" s="237"/>
      <c r="X76" s="237"/>
      <c r="Y76" s="237"/>
      <c r="Z76" s="237"/>
      <c r="AA76" s="238"/>
    </row>
    <row r="77" spans="1:27" s="239" customFormat="1" ht="20.100000000000001" customHeight="1" x14ac:dyDescent="0.3">
      <c r="A77" s="349" t="s">
        <v>2146</v>
      </c>
      <c r="B77" s="350" t="s">
        <v>2144</v>
      </c>
      <c r="C77" s="351" t="s">
        <v>4318</v>
      </c>
      <c r="D77" s="360" t="s">
        <v>4272</v>
      </c>
      <c r="E77" s="361" t="s">
        <v>4206</v>
      </c>
      <c r="F77" s="362"/>
      <c r="G77" s="354" t="s">
        <v>2083</v>
      </c>
      <c r="H77" s="355" t="s">
        <v>2146</v>
      </c>
      <c r="I77" s="356" t="s">
        <v>111</v>
      </c>
      <c r="J77" s="357">
        <v>3453</v>
      </c>
      <c r="K77" s="363"/>
      <c r="L77" s="355"/>
      <c r="M77" s="235"/>
      <c r="N77" s="236"/>
      <c r="O77" s="237"/>
      <c r="P77" s="237"/>
      <c r="Q77" s="237"/>
      <c r="R77" s="237"/>
      <c r="S77" s="237"/>
      <c r="T77" s="237"/>
      <c r="U77" s="237"/>
      <c r="V77" s="237"/>
      <c r="W77" s="237"/>
      <c r="X77" s="237"/>
      <c r="Y77" s="237"/>
      <c r="Z77" s="237"/>
      <c r="AA77" s="238"/>
    </row>
    <row r="78" spans="1:27" s="239" customFormat="1" ht="20.100000000000001" customHeight="1" x14ac:dyDescent="0.3">
      <c r="A78" s="349" t="s">
        <v>2146</v>
      </c>
      <c r="B78" s="350" t="s">
        <v>2144</v>
      </c>
      <c r="C78" s="351" t="s">
        <v>4319</v>
      </c>
      <c r="D78" s="360" t="s">
        <v>4273</v>
      </c>
      <c r="E78" s="361" t="s">
        <v>4207</v>
      </c>
      <c r="F78" s="362"/>
      <c r="G78" s="354" t="s">
        <v>2083</v>
      </c>
      <c r="H78" s="355" t="s">
        <v>2146</v>
      </c>
      <c r="I78" s="356" t="s">
        <v>111</v>
      </c>
      <c r="J78" s="357">
        <v>3454</v>
      </c>
      <c r="K78" s="363"/>
      <c r="L78" s="355"/>
      <c r="M78" s="235" t="e">
        <f>VLOOKUP(Z78,[1]ETerra_D!$A$1:$D$30000,4,0)</f>
        <v>#N/A</v>
      </c>
      <c r="N78" s="236"/>
      <c r="O78" s="237"/>
      <c r="P78" s="237"/>
      <c r="Q78" s="237"/>
      <c r="R78" s="237"/>
      <c r="S78" s="237"/>
      <c r="T78" s="237"/>
      <c r="U78" s="237"/>
      <c r="V78" s="237"/>
      <c r="W78" s="237"/>
      <c r="X78" s="237"/>
      <c r="Y78" s="237"/>
      <c r="Z78" s="237"/>
      <c r="AA78" s="238"/>
    </row>
    <row r="79" spans="1:27" s="239" customFormat="1" ht="20.100000000000001" customHeight="1" x14ac:dyDescent="0.3">
      <c r="A79" s="349" t="s">
        <v>2146</v>
      </c>
      <c r="B79" s="350" t="s">
        <v>2144</v>
      </c>
      <c r="C79" s="351" t="s">
        <v>4320</v>
      </c>
      <c r="D79" s="352" t="s">
        <v>4274</v>
      </c>
      <c r="E79" s="353" t="s">
        <v>4208</v>
      </c>
      <c r="F79" s="351"/>
      <c r="G79" s="354" t="s">
        <v>2083</v>
      </c>
      <c r="H79" s="355" t="s">
        <v>2146</v>
      </c>
      <c r="I79" s="356" t="s">
        <v>111</v>
      </c>
      <c r="J79" s="357">
        <v>3455</v>
      </c>
      <c r="K79" s="358"/>
      <c r="L79" s="359"/>
      <c r="M79" s="240"/>
      <c r="N79" s="236"/>
      <c r="O79" s="237"/>
      <c r="P79" s="237"/>
      <c r="Q79" s="237"/>
      <c r="R79" s="237"/>
      <c r="S79" s="237"/>
      <c r="T79" s="237"/>
      <c r="U79" s="237"/>
      <c r="V79" s="237"/>
      <c r="W79" s="237"/>
      <c r="X79" s="237"/>
      <c r="Y79" s="237"/>
      <c r="Z79" s="237"/>
      <c r="AA79" s="238"/>
    </row>
    <row r="80" spans="1:27" s="2" customForma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3"/>
      <c r="L80" s="3"/>
      <c r="M80" s="1"/>
      <c r="N80" s="1"/>
      <c r="AA80" s="4"/>
    </row>
    <row r="81" spans="1:27" s="2" customForma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3"/>
      <c r="L81" s="3"/>
      <c r="M81" s="1"/>
      <c r="N81" s="1"/>
      <c r="AA81" s="4"/>
    </row>
    <row r="82" spans="1:27" s="2" customForma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3"/>
      <c r="L82" s="3"/>
      <c r="M82" s="1"/>
      <c r="N82" s="1"/>
      <c r="AA82" s="4"/>
    </row>
    <row r="83" spans="1:27" s="2" customForma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3"/>
      <c r="L83" s="3"/>
      <c r="M83" s="1"/>
      <c r="N83" s="1"/>
      <c r="AA83" s="4"/>
    </row>
    <row r="84" spans="1:27" s="2" customForma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3"/>
      <c r="L84" s="3"/>
      <c r="M84" s="1"/>
      <c r="N84" s="1"/>
      <c r="AA84" s="4"/>
    </row>
    <row r="85" spans="1:27" s="2" customForma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3"/>
      <c r="L85" s="3"/>
      <c r="M85" s="1"/>
      <c r="N85" s="1"/>
      <c r="AA85" s="4"/>
    </row>
    <row r="86" spans="1:27" s="2" customForma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3"/>
      <c r="L86" s="3"/>
      <c r="M86" s="1"/>
      <c r="N86" s="1"/>
      <c r="AA86" s="4"/>
    </row>
    <row r="87" spans="1:27" s="2" customForma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3"/>
      <c r="L87" s="3"/>
      <c r="M87" s="1"/>
      <c r="N87" s="1"/>
      <c r="AA87" s="4"/>
    </row>
    <row r="88" spans="1:27" s="2" customForma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3"/>
      <c r="L88" s="3"/>
      <c r="M88" s="1"/>
      <c r="N88" s="1"/>
      <c r="AA88" s="4"/>
    </row>
    <row r="89" spans="1:27" s="2" customForma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3"/>
      <c r="L89" s="3"/>
      <c r="M89" s="1"/>
      <c r="N89" s="1"/>
      <c r="AA89" s="4"/>
    </row>
    <row r="90" spans="1:27" s="2" customForma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3"/>
      <c r="L90" s="3"/>
      <c r="M90" s="1"/>
      <c r="N90" s="1"/>
      <c r="AA90" s="4"/>
    </row>
    <row r="91" spans="1:27" s="2" customForma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3"/>
      <c r="L91" s="3"/>
      <c r="M91" s="1"/>
      <c r="N91" s="1"/>
      <c r="AA91" s="4"/>
    </row>
    <row r="92" spans="1:27" s="2" customForma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3"/>
      <c r="L92" s="3"/>
      <c r="M92" s="1"/>
      <c r="N92" s="1"/>
      <c r="AA92" s="4"/>
    </row>
    <row r="93" spans="1:27" s="2" customForma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3"/>
      <c r="L93" s="3"/>
      <c r="M93" s="1"/>
      <c r="N93" s="1"/>
      <c r="AA93" s="4"/>
    </row>
    <row r="94" spans="1:27" s="2" customForma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3"/>
      <c r="L94" s="3"/>
      <c r="M94" s="1"/>
      <c r="N94" s="1"/>
      <c r="AA94" s="4"/>
    </row>
    <row r="95" spans="1:27" s="2" customForma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3"/>
      <c r="L95" s="3"/>
      <c r="M95" s="1"/>
      <c r="N95" s="1"/>
      <c r="AA95" s="4"/>
    </row>
    <row r="96" spans="1:27" s="2" customForma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3"/>
      <c r="L96" s="3"/>
      <c r="M96" s="1"/>
      <c r="N96" s="1"/>
      <c r="AA96" s="4"/>
    </row>
    <row r="97" spans="1:27" s="2" customForma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3"/>
      <c r="L97" s="3"/>
      <c r="M97" s="1"/>
      <c r="N97" s="1"/>
      <c r="AA97" s="4"/>
    </row>
  </sheetData>
  <sheetProtection selectLockedCells="1" selectUnlockedCells="1"/>
  <mergeCells count="25">
    <mergeCell ref="K35:L35"/>
    <mergeCell ref="K36:L36"/>
    <mergeCell ref="K37:L37"/>
    <mergeCell ref="K38:L38"/>
    <mergeCell ref="K20:L20"/>
    <mergeCell ref="K21:L21"/>
    <mergeCell ref="K22:L22"/>
    <mergeCell ref="K31:L31"/>
    <mergeCell ref="K34:L34"/>
    <mergeCell ref="A16:L16"/>
    <mergeCell ref="A23:L23"/>
    <mergeCell ref="T3:Z3"/>
    <mergeCell ref="C4:E4"/>
    <mergeCell ref="G4:L4"/>
    <mergeCell ref="A6:L6"/>
    <mergeCell ref="A1:B4"/>
    <mergeCell ref="C1:H1"/>
    <mergeCell ref="I1:L2"/>
    <mergeCell ref="C2:H2"/>
    <mergeCell ref="G3:L3"/>
    <mergeCell ref="C3:D3"/>
    <mergeCell ref="E3:F3"/>
    <mergeCell ref="K17:L17"/>
    <mergeCell ref="K18:L18"/>
    <mergeCell ref="K19:L19"/>
  </mergeCells>
  <phoneticPr fontId="10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6" firstPageNumber="0" fitToHeight="0" orientation="landscape" cellComments="asDisplayed" r:id="rId1"/>
  <headerFooter>
    <oddFooter>&amp;LAeC Manutenção e Comissionamentos&amp;CDesenvolvido por Riccelli Camargo&amp;R&amp;P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38</vt:i4>
      </vt:variant>
      <vt:variant>
        <vt:lpstr>Intervalos Nomeados</vt:lpstr>
      </vt:variant>
      <vt:variant>
        <vt:i4>152</vt:i4>
      </vt:variant>
    </vt:vector>
  </HeadingPairs>
  <TitlesOfParts>
    <vt:vector size="190" baseType="lpstr">
      <vt:lpstr>Capa</vt:lpstr>
      <vt:lpstr>CTR</vt:lpstr>
      <vt:lpstr>UCCD1</vt:lpstr>
      <vt:lpstr>Consistidos</vt:lpstr>
      <vt:lpstr>01F1_GTA_P</vt:lpstr>
      <vt:lpstr>01F1_GTA_A</vt:lpstr>
      <vt:lpstr>01F1_KGC_P</vt:lpstr>
      <vt:lpstr>01F1_KGC_A</vt:lpstr>
      <vt:lpstr>TRF3_P</vt:lpstr>
      <vt:lpstr>TRF3_A</vt:lpstr>
      <vt:lpstr>TR1_P</vt:lpstr>
      <vt:lpstr>TR1_A</vt:lpstr>
      <vt:lpstr>SPS_TR1_TR2</vt:lpstr>
      <vt:lpstr>TR1_RMT</vt:lpstr>
      <vt:lpstr>TR2_P</vt:lpstr>
      <vt:lpstr>TR2_A</vt:lpstr>
      <vt:lpstr>TR2_RMT</vt:lpstr>
      <vt:lpstr>87B_AT</vt:lpstr>
      <vt:lpstr>GTD_11</vt:lpstr>
      <vt:lpstr>GTD_12</vt:lpstr>
      <vt:lpstr>GTD_13</vt:lpstr>
      <vt:lpstr>GTD_14</vt:lpstr>
      <vt:lpstr>GTD_15</vt:lpstr>
      <vt:lpstr>TRF-1</vt:lpstr>
      <vt:lpstr>BC1_P1</vt:lpstr>
      <vt:lpstr>BC2_P1</vt:lpstr>
      <vt:lpstr>87B_MT1</vt:lpstr>
      <vt:lpstr>IB_23kV</vt:lpstr>
      <vt:lpstr>GTD_21</vt:lpstr>
      <vt:lpstr>BC4_P2</vt:lpstr>
      <vt:lpstr>GTD_22</vt:lpstr>
      <vt:lpstr>GTD_23</vt:lpstr>
      <vt:lpstr>GTD_24</vt:lpstr>
      <vt:lpstr>GTD_25</vt:lpstr>
      <vt:lpstr>TRF-2</vt:lpstr>
      <vt:lpstr>BC3_P2</vt:lpstr>
      <vt:lpstr>87B_MT2</vt:lpstr>
      <vt:lpstr>PSACA_CC</vt:lpstr>
      <vt:lpstr>'01F1_GTA_A'!Area_de_impressao</vt:lpstr>
      <vt:lpstr>'01F1_GTA_P'!Area_de_impressao</vt:lpstr>
      <vt:lpstr>'01F1_KGC_A'!Area_de_impressao</vt:lpstr>
      <vt:lpstr>'01F1_KGC_P'!Area_de_impressao</vt:lpstr>
      <vt:lpstr>'87B_AT'!Area_de_impressao</vt:lpstr>
      <vt:lpstr>'87B_MT1'!Area_de_impressao</vt:lpstr>
      <vt:lpstr>'87B_MT2'!Area_de_impressao</vt:lpstr>
      <vt:lpstr>BC1_P1!Area_de_impressao</vt:lpstr>
      <vt:lpstr>BC2_P1!Area_de_impressao</vt:lpstr>
      <vt:lpstr>BC3_P2!Area_de_impressao</vt:lpstr>
      <vt:lpstr>BC4_P2!Area_de_impressao</vt:lpstr>
      <vt:lpstr>Capa!Area_de_impressao</vt:lpstr>
      <vt:lpstr>Consistidos!Area_de_impressao</vt:lpstr>
      <vt:lpstr>CTR!Area_de_impressao</vt:lpstr>
      <vt:lpstr>GTD_11!Area_de_impressao</vt:lpstr>
      <vt:lpstr>GTD_12!Area_de_impressao</vt:lpstr>
      <vt:lpstr>GTD_13!Area_de_impressao</vt:lpstr>
      <vt:lpstr>GTD_14!Area_de_impressao</vt:lpstr>
      <vt:lpstr>GTD_15!Area_de_impressao</vt:lpstr>
      <vt:lpstr>GTD_21!Area_de_impressao</vt:lpstr>
      <vt:lpstr>GTD_22!Area_de_impressao</vt:lpstr>
      <vt:lpstr>GTD_23!Area_de_impressao</vt:lpstr>
      <vt:lpstr>GTD_24!Area_de_impressao</vt:lpstr>
      <vt:lpstr>GTD_25!Area_de_impressao</vt:lpstr>
      <vt:lpstr>IB_23kV!Area_de_impressao</vt:lpstr>
      <vt:lpstr>PSACA_CC!Area_de_impressao</vt:lpstr>
      <vt:lpstr>SPS_TR1_TR2!Area_de_impressao</vt:lpstr>
      <vt:lpstr>TR1_A!Area_de_impressao</vt:lpstr>
      <vt:lpstr>TR1_P!Area_de_impressao</vt:lpstr>
      <vt:lpstr>TR1_RMT!Area_de_impressao</vt:lpstr>
      <vt:lpstr>TR2_A!Area_de_impressao</vt:lpstr>
      <vt:lpstr>TR2_P!Area_de_impressao</vt:lpstr>
      <vt:lpstr>TR2_RMT!Area_de_impressao</vt:lpstr>
      <vt:lpstr>'TRF-1'!Area_de_impressao</vt:lpstr>
      <vt:lpstr>'TRF-2'!Area_de_impressao</vt:lpstr>
      <vt:lpstr>TRF3_A!Area_de_impressao</vt:lpstr>
      <vt:lpstr>TRF3_P!Area_de_impressao</vt:lpstr>
      <vt:lpstr>UCCD1!Area_de_impressao</vt:lpstr>
      <vt:lpstr>'01F1_GTA_A'!Excel_BuiltIn_Print_Area</vt:lpstr>
      <vt:lpstr>'01F1_GTA_P'!Excel_BuiltIn_Print_Area</vt:lpstr>
      <vt:lpstr>'01F1_KGC_A'!Excel_BuiltIn_Print_Area</vt:lpstr>
      <vt:lpstr>'01F1_KGC_P'!Excel_BuiltIn_Print_Area</vt:lpstr>
      <vt:lpstr>'87B_AT'!Excel_BuiltIn_Print_Area</vt:lpstr>
      <vt:lpstr>'87B_MT1'!Excel_BuiltIn_Print_Area</vt:lpstr>
      <vt:lpstr>'87B_MT2'!Excel_BuiltIn_Print_Area</vt:lpstr>
      <vt:lpstr>BC1_P1!Excel_BuiltIn_Print_Area</vt:lpstr>
      <vt:lpstr>BC2_P1!Excel_BuiltIn_Print_Area</vt:lpstr>
      <vt:lpstr>BC3_P2!Excel_BuiltIn_Print_Area</vt:lpstr>
      <vt:lpstr>BC4_P2!Excel_BuiltIn_Print_Area</vt:lpstr>
      <vt:lpstr>Capa!Excel_BuiltIn_Print_Area</vt:lpstr>
      <vt:lpstr>Consistidos!Excel_BuiltIn_Print_Area</vt:lpstr>
      <vt:lpstr>CTR!Excel_BuiltIn_Print_Area</vt:lpstr>
      <vt:lpstr>GTD_11!Excel_BuiltIn_Print_Area</vt:lpstr>
      <vt:lpstr>GTD_12!Excel_BuiltIn_Print_Area</vt:lpstr>
      <vt:lpstr>GTD_13!Excel_BuiltIn_Print_Area</vt:lpstr>
      <vt:lpstr>GTD_14!Excel_BuiltIn_Print_Area</vt:lpstr>
      <vt:lpstr>GTD_15!Excel_BuiltIn_Print_Area</vt:lpstr>
      <vt:lpstr>GTD_21!Excel_BuiltIn_Print_Area</vt:lpstr>
      <vt:lpstr>GTD_22!Excel_BuiltIn_Print_Area</vt:lpstr>
      <vt:lpstr>GTD_23!Excel_BuiltIn_Print_Area</vt:lpstr>
      <vt:lpstr>GTD_24!Excel_BuiltIn_Print_Area</vt:lpstr>
      <vt:lpstr>GTD_25!Excel_BuiltIn_Print_Area</vt:lpstr>
      <vt:lpstr>IB_23kV!Excel_BuiltIn_Print_Area</vt:lpstr>
      <vt:lpstr>PSACA_CC!Excel_BuiltIn_Print_Area</vt:lpstr>
      <vt:lpstr>SPS_TR1_TR2!Excel_BuiltIn_Print_Area</vt:lpstr>
      <vt:lpstr>TR1_A!Excel_BuiltIn_Print_Area</vt:lpstr>
      <vt:lpstr>TR1_P!Excel_BuiltIn_Print_Area</vt:lpstr>
      <vt:lpstr>TR1_RMT!Excel_BuiltIn_Print_Area</vt:lpstr>
      <vt:lpstr>TR2_A!Excel_BuiltIn_Print_Area</vt:lpstr>
      <vt:lpstr>TR2_P!Excel_BuiltIn_Print_Area</vt:lpstr>
      <vt:lpstr>TR2_RMT!Excel_BuiltIn_Print_Area</vt:lpstr>
      <vt:lpstr>'TRF-1'!Excel_BuiltIn_Print_Area</vt:lpstr>
      <vt:lpstr>'TRF-2'!Excel_BuiltIn_Print_Area</vt:lpstr>
      <vt:lpstr>TRF3_A!Excel_BuiltIn_Print_Area</vt:lpstr>
      <vt:lpstr>TRF3_P!Excel_BuiltIn_Print_Area</vt:lpstr>
      <vt:lpstr>UCCD1!Excel_BuiltIn_Print_Area</vt:lpstr>
      <vt:lpstr>'01F1_GTA_A'!Excel_BuiltIn_Print_Titles</vt:lpstr>
      <vt:lpstr>'01F1_GTA_P'!Excel_BuiltIn_Print_Titles</vt:lpstr>
      <vt:lpstr>'01F1_KGC_A'!Excel_BuiltIn_Print_Titles</vt:lpstr>
      <vt:lpstr>'01F1_KGC_P'!Excel_BuiltIn_Print_Titles</vt:lpstr>
      <vt:lpstr>'87B_AT'!Excel_BuiltIn_Print_Titles</vt:lpstr>
      <vt:lpstr>'87B_MT1'!Excel_BuiltIn_Print_Titles</vt:lpstr>
      <vt:lpstr>'87B_MT2'!Excel_BuiltIn_Print_Titles</vt:lpstr>
      <vt:lpstr>BC1_P1!Excel_BuiltIn_Print_Titles</vt:lpstr>
      <vt:lpstr>BC2_P1!Excel_BuiltIn_Print_Titles</vt:lpstr>
      <vt:lpstr>BC3_P2!Excel_BuiltIn_Print_Titles</vt:lpstr>
      <vt:lpstr>BC4_P2!Excel_BuiltIn_Print_Titles</vt:lpstr>
      <vt:lpstr>Capa!Excel_BuiltIn_Print_Titles</vt:lpstr>
      <vt:lpstr>Consistidos!Excel_BuiltIn_Print_Titles</vt:lpstr>
      <vt:lpstr>CTR!Excel_BuiltIn_Print_Titles</vt:lpstr>
      <vt:lpstr>GTD_11!Excel_BuiltIn_Print_Titles</vt:lpstr>
      <vt:lpstr>GTD_12!Excel_BuiltIn_Print_Titles</vt:lpstr>
      <vt:lpstr>GTD_13!Excel_BuiltIn_Print_Titles</vt:lpstr>
      <vt:lpstr>GTD_14!Excel_BuiltIn_Print_Titles</vt:lpstr>
      <vt:lpstr>GTD_15!Excel_BuiltIn_Print_Titles</vt:lpstr>
      <vt:lpstr>GTD_21!Excel_BuiltIn_Print_Titles</vt:lpstr>
      <vt:lpstr>GTD_22!Excel_BuiltIn_Print_Titles</vt:lpstr>
      <vt:lpstr>GTD_23!Excel_BuiltIn_Print_Titles</vt:lpstr>
      <vt:lpstr>GTD_24!Excel_BuiltIn_Print_Titles</vt:lpstr>
      <vt:lpstr>GTD_25!Excel_BuiltIn_Print_Titles</vt:lpstr>
      <vt:lpstr>IB_23kV!Excel_BuiltIn_Print_Titles</vt:lpstr>
      <vt:lpstr>PSACA_CC!Excel_BuiltIn_Print_Titles</vt:lpstr>
      <vt:lpstr>SPS_TR1_TR2!Excel_BuiltIn_Print_Titles</vt:lpstr>
      <vt:lpstr>TR1_A!Excel_BuiltIn_Print_Titles</vt:lpstr>
      <vt:lpstr>TR1_P!Excel_BuiltIn_Print_Titles</vt:lpstr>
      <vt:lpstr>TR1_RMT!Excel_BuiltIn_Print_Titles</vt:lpstr>
      <vt:lpstr>TR2_A!Excel_BuiltIn_Print_Titles</vt:lpstr>
      <vt:lpstr>TR2_P!Excel_BuiltIn_Print_Titles</vt:lpstr>
      <vt:lpstr>TR2_RMT!Excel_BuiltIn_Print_Titles</vt:lpstr>
      <vt:lpstr>'TRF-1'!Excel_BuiltIn_Print_Titles</vt:lpstr>
      <vt:lpstr>'TRF-2'!Excel_BuiltIn_Print_Titles</vt:lpstr>
      <vt:lpstr>TRF3_A!Excel_BuiltIn_Print_Titles</vt:lpstr>
      <vt:lpstr>TRF3_P!Excel_BuiltIn_Print_Titles</vt:lpstr>
      <vt:lpstr>UCCD1!Excel_BuiltIn_Print_Titles</vt:lpstr>
      <vt:lpstr>'01F1_GTA_A'!Titulos_de_impressao</vt:lpstr>
      <vt:lpstr>'01F1_GTA_P'!Titulos_de_impressao</vt:lpstr>
      <vt:lpstr>'01F1_KGC_A'!Titulos_de_impressao</vt:lpstr>
      <vt:lpstr>'01F1_KGC_P'!Titulos_de_impressao</vt:lpstr>
      <vt:lpstr>'87B_AT'!Titulos_de_impressao</vt:lpstr>
      <vt:lpstr>'87B_MT1'!Titulos_de_impressao</vt:lpstr>
      <vt:lpstr>'87B_MT2'!Titulos_de_impressao</vt:lpstr>
      <vt:lpstr>BC1_P1!Titulos_de_impressao</vt:lpstr>
      <vt:lpstr>BC2_P1!Titulos_de_impressao</vt:lpstr>
      <vt:lpstr>BC3_P2!Titulos_de_impressao</vt:lpstr>
      <vt:lpstr>BC4_P2!Titulos_de_impressao</vt:lpstr>
      <vt:lpstr>Capa!Titulos_de_impressao</vt:lpstr>
      <vt:lpstr>Consistidos!Titulos_de_impressao</vt:lpstr>
      <vt:lpstr>CTR!Titulos_de_impressao</vt:lpstr>
      <vt:lpstr>GTD_11!Titulos_de_impressao</vt:lpstr>
      <vt:lpstr>GTD_12!Titulos_de_impressao</vt:lpstr>
      <vt:lpstr>GTD_13!Titulos_de_impressao</vt:lpstr>
      <vt:lpstr>GTD_14!Titulos_de_impressao</vt:lpstr>
      <vt:lpstr>GTD_15!Titulos_de_impressao</vt:lpstr>
      <vt:lpstr>GTD_21!Titulos_de_impressao</vt:lpstr>
      <vt:lpstr>GTD_22!Titulos_de_impressao</vt:lpstr>
      <vt:lpstr>GTD_23!Titulos_de_impressao</vt:lpstr>
      <vt:lpstr>GTD_24!Titulos_de_impressao</vt:lpstr>
      <vt:lpstr>GTD_25!Titulos_de_impressao</vt:lpstr>
      <vt:lpstr>IB_23kV!Titulos_de_impressao</vt:lpstr>
      <vt:lpstr>PSACA_CC!Titulos_de_impressao</vt:lpstr>
      <vt:lpstr>SPS_TR1_TR2!Titulos_de_impressao</vt:lpstr>
      <vt:lpstr>TR1_A!Titulos_de_impressao</vt:lpstr>
      <vt:lpstr>TR1_P!Titulos_de_impressao</vt:lpstr>
      <vt:lpstr>TR1_RMT!Titulos_de_impressao</vt:lpstr>
      <vt:lpstr>TR2_A!Titulos_de_impressao</vt:lpstr>
      <vt:lpstr>TR2_P!Titulos_de_impressao</vt:lpstr>
      <vt:lpstr>TR2_RMT!Titulos_de_impressao</vt:lpstr>
      <vt:lpstr>'TRF-1'!Titulos_de_impressao</vt:lpstr>
      <vt:lpstr>'TRF-2'!Titulos_de_impressao</vt:lpstr>
      <vt:lpstr>TRF3_A!Titulos_de_impressao</vt:lpstr>
      <vt:lpstr>TRF3_P!Titulos_de_impressao</vt:lpstr>
      <vt:lpstr>UCCD1!Titulos_de_impressao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Riccelli s camargo Camargo</dc:creator>
  <cp:lastModifiedBy>Riccelli s camargo Camargo</cp:lastModifiedBy>
  <cp:lastPrinted>2025-09-05T16:18:27Z</cp:lastPrinted>
  <dcterms:created xsi:type="dcterms:W3CDTF">2025-09-05T12:43:16Z</dcterms:created>
  <dcterms:modified xsi:type="dcterms:W3CDTF">2026-04-07T17:44:52Z</dcterms:modified>
</cp:coreProperties>
</file>