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vinic\Documents\programing\projetoTDT v2\docs\"/>
    </mc:Choice>
  </mc:AlternateContent>
  <xr:revisionPtr revIDLastSave="0" documentId="13_ncr:1_{EB9CF79E-9F95-4315-B665-B5419326166F}" xr6:coauthVersionLast="47" xr6:coauthVersionMax="47" xr10:uidLastSave="{00000000-0000-0000-0000-000000000000}"/>
  <bookViews>
    <workbookView xWindow="-120" yWindow="-120" windowWidth="29040" windowHeight="15720" tabRatio="931" firstSheet="12" activeTab="18" xr2:uid="{00000000-000D-0000-FFFF-FFFF00000000}"/>
  </bookViews>
  <sheets>
    <sheet name="INDEX_DNP3" sheetId="120" r:id="rId1"/>
    <sheet name="LOGICOS" sheetId="115" r:id="rId2"/>
    <sheet name="SNMP" sheetId="118" r:id="rId3"/>
    <sheet name="SPS" sheetId="117" r:id="rId4"/>
    <sheet name="TR1" sheetId="68" r:id="rId5"/>
    <sheet name="2414 TR1" sheetId="121" r:id="rId6"/>
    <sheet name="TR2" sheetId="116" r:id="rId7"/>
    <sheet name="2414 TR2" sheetId="122" r:id="rId8"/>
    <sheet name="AL FWB11" sheetId="73" r:id="rId9"/>
    <sheet name="AL FWB12" sheetId="101" r:id="rId10"/>
    <sheet name="AL FWB13" sheetId="102" r:id="rId11"/>
    <sheet name="AL FWB14" sheetId="103" r:id="rId12"/>
    <sheet name="AL FWB15" sheetId="104" r:id="rId13"/>
    <sheet name="AL FWB21" sheetId="105" r:id="rId14"/>
    <sheet name="AL FWB22" sheetId="106" r:id="rId15"/>
    <sheet name="AL FWB23" sheetId="107" r:id="rId16"/>
    <sheet name="AL FWB24" sheetId="108" r:id="rId17"/>
    <sheet name="AL FWB25" sheetId="109" r:id="rId18"/>
    <sheet name="IB P1-T1" sheetId="95" r:id="rId19"/>
    <sheet name="IB P2-T2" sheetId="96" r:id="rId20"/>
    <sheet name="IB P1-P2" sheetId="97" r:id="rId21"/>
    <sheet name="BC1" sheetId="99" r:id="rId22"/>
    <sheet name="BC2" sheetId="100" r:id="rId23"/>
    <sheet name="BARRA P1" sheetId="110" r:id="rId24"/>
    <sheet name="BARRA P2" sheetId="111" r:id="rId25"/>
    <sheet name="A8000" sheetId="113" r:id="rId26"/>
  </sheets>
  <definedNames>
    <definedName name="_xlnm.Print_Area" localSheetId="5">'2414 TR1'!$A$1:$S$10</definedName>
    <definedName name="_xlnm.Print_Area" localSheetId="7">'2414 TR2'!$A$1:$S$10</definedName>
    <definedName name="_xlnm.Print_Area" localSheetId="25">'A8000'!$A$1:$S$78</definedName>
    <definedName name="_xlnm.Print_Area" localSheetId="8">'AL FWB11'!$A$1:$R$70</definedName>
    <definedName name="_xlnm.Print_Area" localSheetId="9">'AL FWB12'!$A$1:$S$70</definedName>
    <definedName name="_xlnm.Print_Area" localSheetId="10">'AL FWB13'!$A$1:$S$70</definedName>
    <definedName name="_xlnm.Print_Area" localSheetId="11">'AL FWB14'!$A$1:$S$70</definedName>
    <definedName name="_xlnm.Print_Area" localSheetId="12">'AL FWB15'!$A$1:$S$70</definedName>
    <definedName name="_xlnm.Print_Area" localSheetId="13">'AL FWB21'!$A$1:$S$70</definedName>
    <definedName name="_xlnm.Print_Area" localSheetId="14">'AL FWB22'!$A$1:$S$70</definedName>
    <definedName name="_xlnm.Print_Area" localSheetId="15">'AL FWB23'!$A$1:$S$70</definedName>
    <definedName name="_xlnm.Print_Area" localSheetId="16">'AL FWB24'!$A$1:$S$70</definedName>
    <definedName name="_xlnm.Print_Area" localSheetId="17">'AL FWB25'!$A$1:$S$70</definedName>
    <definedName name="_xlnm.Print_Area" localSheetId="23">'BARRA P1'!$A$1:$S$32</definedName>
    <definedName name="_xlnm.Print_Area" localSheetId="24">'BARRA P2'!$A$1:$S$32</definedName>
    <definedName name="_xlnm.Print_Area" localSheetId="21">'BC1'!$A$1:$S$48</definedName>
    <definedName name="_xlnm.Print_Area" localSheetId="22">'BC2'!$A$1:$R$48</definedName>
    <definedName name="_xlnm.Print_Area" localSheetId="20">'IB P1-P2'!$A$1:$S$46</definedName>
    <definedName name="_xlnm.Print_Area" localSheetId="18">'IB P1-T1'!$A$1:$S$85</definedName>
    <definedName name="_xlnm.Print_Area" localSheetId="19">'IB P2-T2'!$A$1:$S$85</definedName>
    <definedName name="_xlnm.Print_Area" localSheetId="1">LOGICOS!$A$1:$S$166</definedName>
    <definedName name="_xlnm.Print_Area" localSheetId="2">SNMP!$A$1:$S$45</definedName>
    <definedName name="_xlnm.Print_Area" localSheetId="3">SPS!$A$1:$S$24</definedName>
    <definedName name="_xlnm.Print_Area" localSheetId="4">'TR1'!$A$1:$S$80</definedName>
    <definedName name="_xlnm.Print_Area" localSheetId="6">'TR2'!$A$1:$S$80</definedName>
    <definedName name="_xlnm.Print_Titles" localSheetId="5">'2414 TR1'!$1:$3</definedName>
    <definedName name="_xlnm.Print_Titles" localSheetId="7">'2414 TR2'!$1:$3</definedName>
    <definedName name="_xlnm.Print_Titles" localSheetId="25">'A8000'!$1:$3</definedName>
    <definedName name="_xlnm.Print_Titles" localSheetId="8">'AL FWB11'!$1:$3</definedName>
    <definedName name="_xlnm.Print_Titles" localSheetId="9">'AL FWB12'!$1:$3</definedName>
    <definedName name="_xlnm.Print_Titles" localSheetId="10">'AL FWB13'!$1:$3</definedName>
    <definedName name="_xlnm.Print_Titles" localSheetId="11">'AL FWB14'!$1:$3</definedName>
    <definedName name="_xlnm.Print_Titles" localSheetId="12">'AL FWB15'!$1:$3</definedName>
    <definedName name="_xlnm.Print_Titles" localSheetId="13">'AL FWB21'!$1:$3</definedName>
    <definedName name="_xlnm.Print_Titles" localSheetId="14">'AL FWB22'!$1:$3</definedName>
    <definedName name="_xlnm.Print_Titles" localSheetId="15">'AL FWB23'!$1:$3</definedName>
    <definedName name="_xlnm.Print_Titles" localSheetId="16">'AL FWB24'!$1:$3</definedName>
    <definedName name="_xlnm.Print_Titles" localSheetId="17">'AL FWB25'!$1:$3</definedName>
    <definedName name="_xlnm.Print_Titles" localSheetId="23">'BARRA P1'!$1:$3</definedName>
    <definedName name="_xlnm.Print_Titles" localSheetId="24">'BARRA P2'!$1:$3</definedName>
    <definedName name="_xlnm.Print_Titles" localSheetId="21">'BC1'!$1:$3</definedName>
    <definedName name="_xlnm.Print_Titles" localSheetId="22">'BC2'!$1:$3</definedName>
    <definedName name="_xlnm.Print_Titles" localSheetId="20">'IB P1-P2'!$1:$3</definedName>
    <definedName name="_xlnm.Print_Titles" localSheetId="18">'IB P1-T1'!$1:$3</definedName>
    <definedName name="_xlnm.Print_Titles" localSheetId="19">'IB P2-T2'!$1:$3</definedName>
    <definedName name="_xlnm.Print_Titles" localSheetId="1">LOGICOS!$1:$3</definedName>
    <definedName name="_xlnm.Print_Titles" localSheetId="2">SNMP!$1:$3</definedName>
    <definedName name="_xlnm.Print_Titles" localSheetId="3">SPS!$1:$3</definedName>
    <definedName name="_xlnm.Print_Titles" localSheetId="4">'TR1'!$1:$3</definedName>
    <definedName name="_xlnm.Print_Titles" localSheetId="6">'TR2'!$1:$3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11" l="1"/>
  <c r="Q21" i="110"/>
  <c r="Q44" i="97"/>
  <c r="Q45" i="97"/>
  <c r="E3" i="120"/>
  <c r="C3" i="120"/>
  <c r="Q27" i="104"/>
  <c r="Q28" i="104"/>
  <c r="Q30" i="104"/>
  <c r="Q31" i="104"/>
  <c r="Q30" i="103"/>
  <c r="Q31" i="103"/>
  <c r="Q27" i="103"/>
  <c r="Q28" i="103"/>
  <c r="Q73" i="96"/>
  <c r="Q73" i="95"/>
  <c r="Q60" i="104"/>
  <c r="Q60" i="103"/>
  <c r="Q37" i="113" l="1"/>
  <c r="Q38" i="113"/>
  <c r="Q39" i="113"/>
  <c r="Q50" i="113"/>
  <c r="Q51" i="113"/>
  <c r="Q59" i="113"/>
  <c r="Q60" i="113"/>
  <c r="Q61" i="113"/>
  <c r="Q62" i="113"/>
  <c r="Q63" i="113"/>
  <c r="Q66" i="113"/>
  <c r="Q67" i="113"/>
  <c r="Q70" i="113"/>
  <c r="Q71" i="113"/>
  <c r="Q72" i="113"/>
  <c r="Q73" i="113"/>
  <c r="Q74" i="113"/>
  <c r="Q75" i="113"/>
  <c r="Q45" i="113"/>
  <c r="Q46" i="113"/>
  <c r="Q47" i="113"/>
  <c r="Q48" i="113"/>
  <c r="Q49" i="113"/>
  <c r="Q57" i="113"/>
  <c r="Q58" i="113"/>
  <c r="Q69" i="113"/>
  <c r="Q68" i="113"/>
  <c r="Q54" i="113"/>
  <c r="Q44" i="113"/>
  <c r="Q43" i="113"/>
  <c r="Q42" i="113"/>
  <c r="Q64" i="113"/>
  <c r="Q56" i="113"/>
  <c r="Q55" i="113"/>
  <c r="Q40" i="113"/>
  <c r="Q41" i="113"/>
  <c r="Q52" i="113"/>
  <c r="Q53" i="113"/>
  <c r="Q65" i="113"/>
  <c r="Q76" i="113"/>
  <c r="Q77" i="113"/>
  <c r="Q9" i="113"/>
  <c r="Q10" i="113"/>
  <c r="Q11" i="113"/>
  <c r="Q12" i="113"/>
  <c r="Q13" i="113"/>
  <c r="Q54" i="104"/>
  <c r="Q54" i="103"/>
  <c r="Q20" i="100"/>
  <c r="Q20" i="99"/>
  <c r="Q21" i="97"/>
  <c r="Q34" i="95"/>
  <c r="Q36" i="113" l="1"/>
  <c r="Q35" i="113"/>
  <c r="Q34" i="113"/>
  <c r="Q33" i="113"/>
  <c r="Q32" i="113"/>
  <c r="Q31" i="113"/>
  <c r="Q30" i="113"/>
  <c r="Q29" i="113"/>
  <c r="Q28" i="113"/>
  <c r="Q27" i="113"/>
  <c r="Q26" i="113"/>
  <c r="Q25" i="113"/>
  <c r="Q24" i="113"/>
  <c r="Q23" i="113"/>
  <c r="Q22" i="113"/>
  <c r="Q21" i="113"/>
  <c r="Q20" i="113"/>
  <c r="Q19" i="113"/>
  <c r="Q18" i="113"/>
  <c r="Q17" i="113"/>
  <c r="Q16" i="113"/>
  <c r="Q15" i="113"/>
  <c r="Q14" i="113"/>
  <c r="Q8" i="113"/>
  <c r="Q4" i="113"/>
  <c r="Q9" i="111"/>
  <c r="Q10" i="111"/>
  <c r="Q11" i="111"/>
  <c r="Q12" i="111"/>
  <c r="Q13" i="111"/>
  <c r="Q14" i="111"/>
  <c r="Q15" i="111"/>
  <c r="Q16" i="111"/>
  <c r="Q17" i="111"/>
  <c r="Q18" i="111"/>
  <c r="Q19" i="111"/>
  <c r="Q20" i="111"/>
  <c r="Q22" i="111"/>
  <c r="Q23" i="111"/>
  <c r="Q24" i="111"/>
  <c r="Q25" i="111"/>
  <c r="Q26" i="111"/>
  <c r="Q27" i="111"/>
  <c r="Q28" i="111"/>
  <c r="Q29" i="111"/>
  <c r="Q30" i="111"/>
  <c r="Q31" i="111"/>
  <c r="Q22" i="99"/>
  <c r="Q33" i="99"/>
  <c r="Q34" i="97"/>
  <c r="Q35" i="97"/>
  <c r="Q36" i="97"/>
  <c r="Q37" i="97"/>
  <c r="Q38" i="97"/>
  <c r="Q39" i="97"/>
  <c r="Q40" i="97"/>
  <c r="Q41" i="97"/>
  <c r="Q42" i="97"/>
  <c r="Q43" i="97"/>
  <c r="Q39" i="103"/>
  <c r="Q7" i="110"/>
  <c r="Q18" i="110"/>
  <c r="Q19" i="110"/>
  <c r="Q20" i="110"/>
  <c r="Q8" i="110"/>
  <c r="Q9" i="110"/>
  <c r="Q10" i="110"/>
  <c r="Q11" i="110"/>
  <c r="Q12" i="110"/>
  <c r="Q13" i="110"/>
  <c r="Q14" i="110"/>
  <c r="Q15" i="110"/>
  <c r="Q16" i="110"/>
  <c r="Q17" i="110"/>
  <c r="Q22" i="110"/>
  <c r="Q25" i="110"/>
  <c r="Q26" i="110"/>
  <c r="Q27" i="110"/>
  <c r="Q28" i="110"/>
  <c r="Q29" i="110"/>
  <c r="Q30" i="110"/>
  <c r="Q31" i="110"/>
  <c r="Q23" i="110"/>
  <c r="Q24" i="110"/>
  <c r="Q80" i="96"/>
  <c r="Q79" i="96"/>
  <c r="Q78" i="96"/>
  <c r="Q77" i="96"/>
  <c r="Q76" i="96"/>
  <c r="Q75" i="96"/>
  <c r="Q74" i="96"/>
  <c r="Q72" i="96"/>
  <c r="Q71" i="96"/>
  <c r="Q70" i="96"/>
  <c r="Q69" i="96"/>
  <c r="Q68" i="96"/>
  <c r="Q67" i="96"/>
  <c r="Q66" i="96"/>
  <c r="Q65" i="96"/>
  <c r="Q64" i="96"/>
  <c r="Q63" i="96"/>
  <c r="Q62" i="96"/>
  <c r="Q61" i="96"/>
  <c r="Q60" i="96"/>
  <c r="Q59" i="96"/>
  <c r="Q58" i="96"/>
  <c r="Q57" i="96"/>
  <c r="Q56" i="96"/>
  <c r="Q55" i="96"/>
  <c r="Q54" i="96"/>
  <c r="Q53" i="96"/>
  <c r="Q52" i="96"/>
  <c r="Q51" i="96"/>
  <c r="Q50" i="96"/>
  <c r="Q49" i="96"/>
  <c r="Q48" i="96"/>
  <c r="Q47" i="96"/>
  <c r="Q46" i="96"/>
  <c r="Q45" i="96"/>
  <c r="Q44" i="96"/>
  <c r="Q43" i="96"/>
  <c r="Q42" i="96"/>
  <c r="Q41" i="96"/>
  <c r="Q40" i="96"/>
  <c r="Q38" i="96"/>
  <c r="Q35" i="96"/>
  <c r="Q34" i="96"/>
  <c r="Q33" i="96"/>
  <c r="Q32" i="96"/>
  <c r="Q31" i="96"/>
  <c r="Q30" i="96"/>
  <c r="Q29" i="96"/>
  <c r="Q28" i="96"/>
  <c r="Q27" i="96"/>
  <c r="Q26" i="96"/>
  <c r="Q25" i="96"/>
  <c r="Q24" i="96"/>
  <c r="Q23" i="96"/>
  <c r="Q22" i="96"/>
  <c r="Q21" i="96"/>
  <c r="Q20" i="96"/>
  <c r="Q19" i="96"/>
  <c r="Q18" i="96"/>
  <c r="Q17" i="96"/>
  <c r="Q16" i="96"/>
  <c r="Q15" i="96"/>
  <c r="Q14" i="96"/>
  <c r="Q13" i="96"/>
  <c r="Q12" i="96"/>
  <c r="Q11" i="96"/>
  <c r="Q10" i="96"/>
  <c r="Q9" i="96"/>
  <c r="Q8" i="96"/>
  <c r="Q7" i="96"/>
  <c r="Q6" i="96"/>
  <c r="Q5" i="96"/>
  <c r="Q4" i="96"/>
  <c r="Q33" i="95"/>
  <c r="Q67" i="102"/>
  <c r="Q66" i="102"/>
  <c r="Q65" i="102"/>
  <c r="Q64" i="102"/>
  <c r="Q63" i="102"/>
  <c r="Q62" i="102"/>
  <c r="Q61" i="102"/>
  <c r="Q59" i="102"/>
  <c r="Q58" i="102"/>
  <c r="Q57" i="102"/>
  <c r="Q56" i="102"/>
  <c r="Q55" i="102"/>
  <c r="Q53" i="102"/>
  <c r="Q52" i="102"/>
  <c r="Q51" i="102"/>
  <c r="Q50" i="102"/>
  <c r="Q49" i="102"/>
  <c r="Q48" i="102"/>
  <c r="Q47" i="102"/>
  <c r="Q46" i="102"/>
  <c r="Q45" i="102"/>
  <c r="Q44" i="102"/>
  <c r="Q43" i="102"/>
  <c r="Q42" i="102"/>
  <c r="Q41" i="102"/>
  <c r="Q40" i="102"/>
  <c r="Q39" i="102"/>
  <c r="Q38" i="102"/>
  <c r="Q34" i="102"/>
  <c r="Q33" i="102"/>
  <c r="Q29" i="102"/>
  <c r="Q26" i="102"/>
  <c r="Q25" i="102"/>
  <c r="Q24" i="102"/>
  <c r="Q23" i="102"/>
  <c r="Q22" i="102"/>
  <c r="Q21" i="102"/>
  <c r="Q20" i="102"/>
  <c r="Q19" i="102"/>
  <c r="Q18" i="102"/>
  <c r="Q17" i="102"/>
  <c r="Q16" i="102"/>
  <c r="Q15" i="102"/>
  <c r="Q14" i="102"/>
  <c r="Q13" i="102"/>
  <c r="Q12" i="102"/>
  <c r="Q11" i="102"/>
  <c r="Q10" i="102"/>
  <c r="Q9" i="102"/>
  <c r="Q8" i="102"/>
  <c r="Q7" i="102"/>
  <c r="Q6" i="102"/>
  <c r="Q5" i="102"/>
  <c r="Q4" i="102"/>
  <c r="Q67" i="109"/>
  <c r="Q66" i="109"/>
  <c r="Q65" i="109"/>
  <c r="Q64" i="109"/>
  <c r="Q63" i="109"/>
  <c r="Q62" i="109"/>
  <c r="Q61" i="109"/>
  <c r="Q59" i="109"/>
  <c r="Q58" i="109"/>
  <c r="Q57" i="109"/>
  <c r="Q56" i="109"/>
  <c r="Q55" i="109"/>
  <c r="Q53" i="109"/>
  <c r="Q52" i="109"/>
  <c r="Q51" i="109"/>
  <c r="Q50" i="109"/>
  <c r="Q49" i="109"/>
  <c r="Q48" i="109"/>
  <c r="Q47" i="109"/>
  <c r="Q46" i="109"/>
  <c r="Q45" i="109"/>
  <c r="Q44" i="109"/>
  <c r="Q43" i="109"/>
  <c r="Q42" i="109"/>
  <c r="Q41" i="109"/>
  <c r="Q40" i="109"/>
  <c r="Q39" i="109"/>
  <c r="Q38" i="109"/>
  <c r="Q34" i="109"/>
  <c r="Q33" i="109"/>
  <c r="Q29" i="109"/>
  <c r="Q26" i="109"/>
  <c r="Q25" i="109"/>
  <c r="Q24" i="109"/>
  <c r="Q23" i="109"/>
  <c r="Q22" i="109"/>
  <c r="Q21" i="109"/>
  <c r="Q20" i="109"/>
  <c r="Q19" i="109"/>
  <c r="Q18" i="109"/>
  <c r="Q17" i="109"/>
  <c r="Q16" i="109"/>
  <c r="Q15" i="109"/>
  <c r="Q14" i="109"/>
  <c r="Q13" i="109"/>
  <c r="Q12" i="109"/>
  <c r="Q11" i="109"/>
  <c r="Q10" i="109"/>
  <c r="Q9" i="109"/>
  <c r="Q8" i="109"/>
  <c r="Q7" i="109"/>
  <c r="Q6" i="109"/>
  <c r="Q5" i="109"/>
  <c r="Q4" i="109"/>
  <c r="Q67" i="108"/>
  <c r="Q66" i="108"/>
  <c r="Q65" i="108"/>
  <c r="Q64" i="108"/>
  <c r="Q63" i="108"/>
  <c r="Q62" i="108"/>
  <c r="Q61" i="108"/>
  <c r="Q59" i="108"/>
  <c r="Q58" i="108"/>
  <c r="Q57" i="108"/>
  <c r="Q56" i="108"/>
  <c r="Q55" i="108"/>
  <c r="Q53" i="108"/>
  <c r="Q52" i="108"/>
  <c r="Q51" i="108"/>
  <c r="Q50" i="108"/>
  <c r="Q49" i="108"/>
  <c r="Q48" i="108"/>
  <c r="Q47" i="108"/>
  <c r="Q46" i="108"/>
  <c r="Q45" i="108"/>
  <c r="Q44" i="108"/>
  <c r="Q43" i="108"/>
  <c r="Q42" i="108"/>
  <c r="Q41" i="108"/>
  <c r="Q40" i="108"/>
  <c r="Q39" i="108"/>
  <c r="Q38" i="108"/>
  <c r="Q34" i="108"/>
  <c r="Q32" i="108"/>
  <c r="Q29" i="108"/>
  <c r="Q26" i="108"/>
  <c r="Q25" i="108"/>
  <c r="Q24" i="108"/>
  <c r="Q23" i="108"/>
  <c r="Q22" i="108"/>
  <c r="Q21" i="108"/>
  <c r="Q20" i="108"/>
  <c r="Q19" i="108"/>
  <c r="Q18" i="108"/>
  <c r="Q17" i="108"/>
  <c r="Q16" i="108"/>
  <c r="Q15" i="108"/>
  <c r="Q14" i="108"/>
  <c r="Q13" i="108"/>
  <c r="Q12" i="108"/>
  <c r="Q11" i="108"/>
  <c r="Q10" i="108"/>
  <c r="Q9" i="108"/>
  <c r="Q8" i="108"/>
  <c r="Q7" i="108"/>
  <c r="Q6" i="108"/>
  <c r="Q5" i="108"/>
  <c r="Q4" i="108"/>
  <c r="Q67" i="107"/>
  <c r="Q66" i="107"/>
  <c r="Q65" i="107"/>
  <c r="Q64" i="107"/>
  <c r="Q63" i="107"/>
  <c r="Q62" i="107"/>
  <c r="Q61" i="107"/>
  <c r="Q59" i="107"/>
  <c r="Q58" i="107"/>
  <c r="Q57" i="107"/>
  <c r="Q56" i="107"/>
  <c r="Q55" i="107"/>
  <c r="Q53" i="107"/>
  <c r="Q52" i="107"/>
  <c r="Q51" i="107"/>
  <c r="Q50" i="107"/>
  <c r="Q49" i="107"/>
  <c r="Q48" i="107"/>
  <c r="Q47" i="107"/>
  <c r="Q46" i="107"/>
  <c r="Q45" i="107"/>
  <c r="Q44" i="107"/>
  <c r="Q43" i="107"/>
  <c r="Q42" i="107"/>
  <c r="Q41" i="107"/>
  <c r="Q40" i="107"/>
  <c r="Q39" i="107"/>
  <c r="Q38" i="107"/>
  <c r="Q34" i="107"/>
  <c r="Q33" i="107"/>
  <c r="Q29" i="107"/>
  <c r="Q26" i="107"/>
  <c r="Q25" i="107"/>
  <c r="Q24" i="107"/>
  <c r="Q23" i="107"/>
  <c r="Q22" i="107"/>
  <c r="Q21" i="107"/>
  <c r="Q20" i="107"/>
  <c r="Q19" i="107"/>
  <c r="Q18" i="107"/>
  <c r="Q17" i="107"/>
  <c r="Q16" i="107"/>
  <c r="Q15" i="107"/>
  <c r="Q14" i="107"/>
  <c r="Q13" i="107"/>
  <c r="Q12" i="107"/>
  <c r="Q11" i="107"/>
  <c r="Q10" i="107"/>
  <c r="Q9" i="107"/>
  <c r="Q8" i="107"/>
  <c r="Q7" i="107"/>
  <c r="Q6" i="107"/>
  <c r="Q5" i="107"/>
  <c r="Q4" i="107"/>
  <c r="Q67" i="106"/>
  <c r="Q66" i="106"/>
  <c r="Q65" i="106"/>
  <c r="Q64" i="106"/>
  <c r="Q63" i="106"/>
  <c r="Q62" i="106"/>
  <c r="Q61" i="106"/>
  <c r="Q59" i="106"/>
  <c r="Q58" i="106"/>
  <c r="Q57" i="106"/>
  <c r="Q56" i="106"/>
  <c r="Q55" i="106"/>
  <c r="Q53" i="106"/>
  <c r="Q52" i="106"/>
  <c r="Q51" i="106"/>
  <c r="Q50" i="106"/>
  <c r="Q49" i="106"/>
  <c r="Q48" i="106"/>
  <c r="Q47" i="106"/>
  <c r="Q46" i="106"/>
  <c r="Q45" i="106"/>
  <c r="Q44" i="106"/>
  <c r="Q43" i="106"/>
  <c r="Q42" i="106"/>
  <c r="Q41" i="106"/>
  <c r="Q40" i="106"/>
  <c r="Q39" i="106"/>
  <c r="Q38" i="106"/>
  <c r="Q34" i="106"/>
  <c r="Q33" i="106"/>
  <c r="Q29" i="106"/>
  <c r="Q26" i="106"/>
  <c r="Q25" i="106"/>
  <c r="Q24" i="106"/>
  <c r="Q23" i="106"/>
  <c r="Q22" i="106"/>
  <c r="Q21" i="106"/>
  <c r="Q20" i="106"/>
  <c r="Q19" i="106"/>
  <c r="Q18" i="106"/>
  <c r="Q17" i="106"/>
  <c r="Q16" i="106"/>
  <c r="Q15" i="106"/>
  <c r="Q14" i="106"/>
  <c r="Q13" i="106"/>
  <c r="Q12" i="106"/>
  <c r="Q11" i="106"/>
  <c r="Q10" i="106"/>
  <c r="Q9" i="106"/>
  <c r="Q8" i="106"/>
  <c r="Q7" i="106"/>
  <c r="Q6" i="106"/>
  <c r="Q5" i="106"/>
  <c r="Q4" i="106"/>
  <c r="Q67" i="105"/>
  <c r="Q66" i="105"/>
  <c r="Q65" i="105"/>
  <c r="Q64" i="105"/>
  <c r="Q63" i="105"/>
  <c r="Q62" i="105"/>
  <c r="Q61" i="105"/>
  <c r="Q59" i="105"/>
  <c r="Q58" i="105"/>
  <c r="Q57" i="105"/>
  <c r="Q56" i="105"/>
  <c r="Q55" i="105"/>
  <c r="Q53" i="105"/>
  <c r="Q52" i="105"/>
  <c r="Q51" i="105"/>
  <c r="Q50" i="105"/>
  <c r="Q49" i="105"/>
  <c r="Q48" i="105"/>
  <c r="Q47" i="105"/>
  <c r="Q46" i="105"/>
  <c r="Q45" i="105"/>
  <c r="Q44" i="105"/>
  <c r="Q43" i="105"/>
  <c r="Q42" i="105"/>
  <c r="Q41" i="105"/>
  <c r="Q40" i="105"/>
  <c r="Q39" i="105"/>
  <c r="Q38" i="105"/>
  <c r="Q34" i="105"/>
  <c r="Q33" i="105"/>
  <c r="Q29" i="105"/>
  <c r="Q26" i="105"/>
  <c r="Q25" i="105"/>
  <c r="Q24" i="105"/>
  <c r="Q23" i="105"/>
  <c r="Q22" i="105"/>
  <c r="Q21" i="105"/>
  <c r="Q20" i="105"/>
  <c r="Q19" i="105"/>
  <c r="Q18" i="105"/>
  <c r="Q17" i="105"/>
  <c r="Q16" i="105"/>
  <c r="Q15" i="105"/>
  <c r="Q14" i="105"/>
  <c r="Q13" i="105"/>
  <c r="Q12" i="105"/>
  <c r="Q11" i="105"/>
  <c r="Q10" i="105"/>
  <c r="Q9" i="105"/>
  <c r="Q8" i="105"/>
  <c r="Q7" i="105"/>
  <c r="Q6" i="105"/>
  <c r="Q5" i="105"/>
  <c r="Q4" i="105"/>
  <c r="Q67" i="104"/>
  <c r="Q66" i="104"/>
  <c r="Q65" i="104"/>
  <c r="Q64" i="104"/>
  <c r="Q63" i="104"/>
  <c r="Q62" i="104"/>
  <c r="Q61" i="104"/>
  <c r="Q59" i="104"/>
  <c r="Q58" i="104"/>
  <c r="Q57" i="104"/>
  <c r="Q56" i="104"/>
  <c r="Q55" i="104"/>
  <c r="Q53" i="104"/>
  <c r="Q52" i="104"/>
  <c r="Q51" i="104"/>
  <c r="Q50" i="104"/>
  <c r="Q49" i="104"/>
  <c r="Q48" i="104"/>
  <c r="Q47" i="104"/>
  <c r="Q46" i="104"/>
  <c r="Q45" i="104"/>
  <c r="Q44" i="104"/>
  <c r="Q43" i="104"/>
  <c r="Q42" i="104"/>
  <c r="Q41" i="104"/>
  <c r="Q40" i="104"/>
  <c r="Q39" i="104"/>
  <c r="Q38" i="104"/>
  <c r="Q34" i="104"/>
  <c r="Q33" i="104"/>
  <c r="Q29" i="104"/>
  <c r="Q26" i="104"/>
  <c r="Q25" i="104"/>
  <c r="Q24" i="104"/>
  <c r="Q23" i="104"/>
  <c r="Q22" i="104"/>
  <c r="Q21" i="104"/>
  <c r="Q20" i="104"/>
  <c r="Q19" i="104"/>
  <c r="Q18" i="104"/>
  <c r="Q17" i="104"/>
  <c r="Q16" i="104"/>
  <c r="Q15" i="104"/>
  <c r="Q14" i="104"/>
  <c r="Q13" i="104"/>
  <c r="Q12" i="104"/>
  <c r="Q11" i="104"/>
  <c r="Q10" i="104"/>
  <c r="Q9" i="104"/>
  <c r="Q8" i="104"/>
  <c r="Q7" i="104"/>
  <c r="Q6" i="104"/>
  <c r="Q5" i="104"/>
  <c r="Q4" i="104"/>
  <c r="Q67" i="73"/>
  <c r="Q66" i="73"/>
  <c r="Q65" i="73"/>
  <c r="Q64" i="73"/>
  <c r="Q63" i="73"/>
  <c r="Q62" i="73"/>
  <c r="Q61" i="73"/>
  <c r="Q59" i="73"/>
  <c r="Q58" i="73"/>
  <c r="Q57" i="73"/>
  <c r="Q56" i="73"/>
  <c r="Q55" i="73"/>
  <c r="Q53" i="73"/>
  <c r="Q52" i="73"/>
  <c r="Q51" i="73"/>
  <c r="Q50" i="73"/>
  <c r="Q49" i="73"/>
  <c r="Q48" i="73"/>
  <c r="Q47" i="73"/>
  <c r="Q46" i="73"/>
  <c r="Q45" i="73"/>
  <c r="Q44" i="73"/>
  <c r="Q43" i="73"/>
  <c r="Q42" i="73"/>
  <c r="Q41" i="73"/>
  <c r="Q40" i="73"/>
  <c r="Q39" i="73"/>
  <c r="Q38" i="73"/>
  <c r="Q34" i="73"/>
  <c r="Q33" i="73"/>
  <c r="Q29" i="73"/>
  <c r="Q26" i="73"/>
  <c r="Q25" i="73"/>
  <c r="Q24" i="73"/>
  <c r="Q23" i="73"/>
  <c r="Q22" i="73"/>
  <c r="Q21" i="73"/>
  <c r="Q20" i="73"/>
  <c r="Q19" i="73"/>
  <c r="Q18" i="73"/>
  <c r="Q17" i="73"/>
  <c r="Q16" i="73"/>
  <c r="Q15" i="73"/>
  <c r="Q14" i="73"/>
  <c r="Q13" i="73"/>
  <c r="Q12" i="73"/>
  <c r="Q11" i="73"/>
  <c r="Q10" i="73"/>
  <c r="Q9" i="73"/>
  <c r="Q8" i="73"/>
  <c r="Q7" i="73"/>
  <c r="Q6" i="73"/>
  <c r="Q5" i="73"/>
  <c r="Q4" i="73"/>
  <c r="Q67" i="101"/>
  <c r="Q66" i="101"/>
  <c r="Q65" i="101"/>
  <c r="Q64" i="101"/>
  <c r="Q63" i="101"/>
  <c r="Q62" i="101"/>
  <c r="Q61" i="101"/>
  <c r="Q59" i="101"/>
  <c r="Q58" i="101"/>
  <c r="Q57" i="101"/>
  <c r="Q56" i="101"/>
  <c r="Q55" i="101"/>
  <c r="Q53" i="101"/>
  <c r="Q52" i="101"/>
  <c r="Q51" i="101"/>
  <c r="Q50" i="101"/>
  <c r="Q49" i="101"/>
  <c r="Q48" i="101"/>
  <c r="Q47" i="101"/>
  <c r="Q46" i="101"/>
  <c r="Q45" i="101"/>
  <c r="Q44" i="101"/>
  <c r="Q43" i="101"/>
  <c r="Q42" i="101"/>
  <c r="Q41" i="101"/>
  <c r="Q40" i="101"/>
  <c r="Q39" i="101"/>
  <c r="Q38" i="101"/>
  <c r="Q34" i="101"/>
  <c r="Q33" i="101"/>
  <c r="Q29" i="101"/>
  <c r="Q26" i="101"/>
  <c r="Q25" i="101"/>
  <c r="Q24" i="101"/>
  <c r="Q23" i="101"/>
  <c r="Q22" i="101"/>
  <c r="Q21" i="101"/>
  <c r="Q20" i="101"/>
  <c r="Q19" i="101"/>
  <c r="Q18" i="101"/>
  <c r="Q17" i="101"/>
  <c r="Q16" i="101"/>
  <c r="Q15" i="101"/>
  <c r="Q14" i="101"/>
  <c r="Q13" i="101"/>
  <c r="Q12" i="101"/>
  <c r="Q11" i="101"/>
  <c r="Q10" i="101"/>
  <c r="Q9" i="101"/>
  <c r="Q8" i="101"/>
  <c r="Q7" i="101"/>
  <c r="Q6" i="101"/>
  <c r="Q5" i="101"/>
  <c r="Q4" i="101"/>
  <c r="Q29" i="103"/>
  <c r="Q75" i="95"/>
  <c r="Q74" i="95"/>
  <c r="Q31" i="95"/>
  <c r="Q32" i="95"/>
  <c r="Q65" i="95"/>
  <c r="Q66" i="95"/>
  <c r="Q67" i="95"/>
  <c r="Q61" i="95"/>
  <c r="Q62" i="95"/>
  <c r="Q63" i="95"/>
  <c r="Q64" i="95"/>
  <c r="Q38" i="95"/>
  <c r="Q45" i="95"/>
  <c r="Q19" i="99"/>
  <c r="Q21" i="99"/>
  <c r="Q31" i="99"/>
  <c r="Q18" i="99"/>
  <c r="Q41" i="99"/>
  <c r="Q42" i="99"/>
  <c r="Q20" i="97"/>
  <c r="Q22" i="97"/>
  <c r="Q71" i="104"/>
  <c r="Q72" i="104"/>
  <c r="Q73" i="104"/>
  <c r="Q74" i="104"/>
  <c r="Q75" i="104"/>
  <c r="Q76" i="104"/>
  <c r="Q77" i="104"/>
  <c r="Q78" i="104"/>
  <c r="Q79" i="104"/>
  <c r="Q80" i="104"/>
  <c r="Q81" i="104"/>
  <c r="Q82" i="104"/>
  <c r="Q83" i="104"/>
  <c r="Q84" i="104"/>
  <c r="Q85" i="104"/>
  <c r="Q86" i="104"/>
  <c r="Q87" i="104"/>
  <c r="Q88" i="104"/>
  <c r="Q89" i="104"/>
  <c r="Q90" i="104"/>
  <c r="Q91" i="104"/>
  <c r="Q92" i="104"/>
  <c r="Q93" i="104"/>
  <c r="Q94" i="104"/>
  <c r="Q95" i="104"/>
  <c r="Q96" i="104"/>
  <c r="Q97" i="104"/>
  <c r="Q98" i="104"/>
  <c r="Q99" i="104"/>
  <c r="Q77" i="95"/>
  <c r="Q78" i="95"/>
  <c r="Q79" i="95"/>
  <c r="Q62" i="103"/>
  <c r="Q63" i="103"/>
  <c r="Q64" i="103"/>
  <c r="Q24" i="97"/>
  <c r="Q23" i="97"/>
  <c r="Q30" i="95"/>
  <c r="Q29" i="95"/>
  <c r="Q27" i="95"/>
  <c r="Q25" i="95"/>
  <c r="Q23" i="95"/>
  <c r="Q21" i="95"/>
  <c r="Q22" i="95"/>
  <c r="Q24" i="95"/>
  <c r="Q26" i="95"/>
  <c r="Q51" i="95"/>
  <c r="Q52" i="95"/>
  <c r="Q53" i="95"/>
  <c r="Q54" i="95"/>
  <c r="Q55" i="95"/>
  <c r="Q56" i="95"/>
  <c r="Q57" i="95"/>
  <c r="Q58" i="95"/>
  <c r="Q59" i="95"/>
  <c r="Q60" i="95"/>
  <c r="Q28" i="95"/>
  <c r="Q53" i="103"/>
  <c r="Q52" i="103"/>
  <c r="Q51" i="103"/>
  <c r="Q49" i="103"/>
  <c r="Q48" i="103"/>
  <c r="Q21" i="103"/>
  <c r="Q22" i="103"/>
  <c r="Q23" i="103"/>
  <c r="Q24" i="103"/>
  <c r="Q25" i="103"/>
  <c r="Q26" i="103"/>
  <c r="Q45" i="100"/>
  <c r="Q43" i="99"/>
  <c r="Q37" i="100"/>
  <c r="Q35" i="99"/>
  <c r="Q8" i="111"/>
  <c r="Q7" i="111"/>
  <c r="Q4" i="111"/>
  <c r="Q4" i="110"/>
  <c r="Q65" i="103"/>
  <c r="Q61" i="103"/>
  <c r="Q59" i="103"/>
  <c r="Q58" i="103"/>
  <c r="Q57" i="103"/>
  <c r="Q56" i="103"/>
  <c r="Q55" i="103"/>
  <c r="Q47" i="103"/>
  <c r="Q46" i="103"/>
  <c r="Q45" i="103"/>
  <c r="Q44" i="103"/>
  <c r="Q43" i="103"/>
  <c r="Q42" i="103"/>
  <c r="Q41" i="103"/>
  <c r="Q40" i="103"/>
  <c r="Q38" i="103"/>
  <c r="Q37" i="103"/>
  <c r="Q33" i="103"/>
  <c r="Q20" i="103"/>
  <c r="Q19" i="103"/>
  <c r="Q18" i="103"/>
  <c r="Q17" i="103"/>
  <c r="Q16" i="103"/>
  <c r="Q15" i="103"/>
  <c r="Q14" i="103"/>
  <c r="Q13" i="103"/>
  <c r="Q12" i="103"/>
  <c r="Q11" i="103"/>
  <c r="Q10" i="103"/>
  <c r="Q9" i="103"/>
  <c r="Q8" i="103"/>
  <c r="Q7" i="103"/>
  <c r="Q6" i="103"/>
  <c r="Q5" i="103"/>
  <c r="Q4" i="103"/>
  <c r="Q47" i="100"/>
  <c r="Q46" i="100"/>
  <c r="Q44" i="100"/>
  <c r="Q43" i="100"/>
  <c r="Q42" i="100"/>
  <c r="Q41" i="100"/>
  <c r="Q40" i="100"/>
  <c r="Q39" i="100"/>
  <c r="Q38" i="100"/>
  <c r="Q36" i="100"/>
  <c r="Q35" i="100"/>
  <c r="Q34" i="100"/>
  <c r="Q33" i="100"/>
  <c r="Q32" i="100"/>
  <c r="Q31" i="100"/>
  <c r="Q30" i="100"/>
  <c r="Q29" i="100"/>
  <c r="Q28" i="100"/>
  <c r="Q24" i="100"/>
  <c r="Q23" i="100"/>
  <c r="Q22" i="100"/>
  <c r="Q21" i="100"/>
  <c r="Q19" i="100"/>
  <c r="Q18" i="100"/>
  <c r="Q17" i="100"/>
  <c r="Q16" i="100"/>
  <c r="Q15" i="100"/>
  <c r="Q14" i="100"/>
  <c r="Q13" i="100"/>
  <c r="Q12" i="100"/>
  <c r="Q11" i="100"/>
  <c r="Q10" i="100"/>
  <c r="Q9" i="100"/>
  <c r="Q8" i="100"/>
  <c r="Q7" i="100"/>
  <c r="Q6" i="100"/>
  <c r="Q5" i="100"/>
  <c r="Q4" i="100"/>
  <c r="Q35" i="95"/>
  <c r="Q32" i="99"/>
  <c r="Q47" i="95"/>
  <c r="Q44" i="99"/>
  <c r="Q40" i="99"/>
  <c r="Q39" i="99"/>
  <c r="Q38" i="99"/>
  <c r="Q37" i="99"/>
  <c r="Q36" i="99"/>
  <c r="Q34" i="99"/>
  <c r="Q30" i="99"/>
  <c r="Q28" i="99"/>
  <c r="Q27" i="99"/>
  <c r="Q26" i="99"/>
  <c r="Q17" i="99"/>
  <c r="Q16" i="99"/>
  <c r="Q15" i="99"/>
  <c r="Q14" i="99"/>
  <c r="Q13" i="99"/>
  <c r="Q12" i="99"/>
  <c r="Q11" i="99"/>
  <c r="Q10" i="99"/>
  <c r="Q9" i="99"/>
  <c r="Q8" i="99"/>
  <c r="Q7" i="99"/>
  <c r="Q6" i="99"/>
  <c r="Q5" i="99"/>
  <c r="Q4" i="99"/>
  <c r="Q30" i="97"/>
  <c r="Q29" i="97"/>
  <c r="Q28" i="97"/>
  <c r="Q27" i="97"/>
  <c r="Q26" i="97"/>
  <c r="Q25" i="97"/>
  <c r="Q17" i="97"/>
  <c r="Q16" i="97"/>
  <c r="Q15" i="97"/>
  <c r="Q14" i="97"/>
  <c r="Q13" i="97"/>
  <c r="Q12" i="97"/>
  <c r="Q11" i="97"/>
  <c r="Q10" i="97"/>
  <c r="Q9" i="97"/>
  <c r="Q8" i="97"/>
  <c r="Q7" i="97"/>
  <c r="Q6" i="97"/>
  <c r="Q5" i="97"/>
  <c r="Q4" i="97"/>
  <c r="Q44" i="95"/>
  <c r="Q46" i="95"/>
  <c r="Q80" i="95"/>
  <c r="Q76" i="95"/>
  <c r="Q72" i="95"/>
  <c r="Q71" i="95"/>
  <c r="Q70" i="95"/>
  <c r="Q69" i="95"/>
  <c r="Q68" i="95"/>
  <c r="Q50" i="95"/>
  <c r="Q49" i="95"/>
  <c r="Q48" i="95"/>
  <c r="Q43" i="95"/>
  <c r="Q42" i="95"/>
  <c r="Q41" i="95"/>
  <c r="Q40" i="95"/>
  <c r="Q20" i="95"/>
  <c r="Q18" i="95"/>
  <c r="Q19" i="95"/>
  <c r="Q17" i="95"/>
  <c r="Q16" i="95"/>
  <c r="Q15" i="95"/>
  <c r="Q14" i="95"/>
  <c r="Q13" i="95"/>
  <c r="Q12" i="95"/>
  <c r="Q11" i="95"/>
  <c r="Q10" i="95"/>
  <c r="Q9" i="95"/>
  <c r="Q8" i="95"/>
  <c r="Q7" i="95"/>
  <c r="Q6" i="95"/>
  <c r="Q5" i="95"/>
  <c r="Q4" i="95"/>
  <c r="Q50" i="103" l="1"/>
  <c r="R40" i="73" l="1"/>
  <c r="R35" i="73"/>
  <c r="R38" i="73"/>
  <c r="R58" i="73"/>
  <c r="R63" i="73"/>
  <c r="R62" i="73"/>
  <c r="R52" i="73"/>
  <c r="R37" i="73"/>
  <c r="R65" i="73"/>
  <c r="R34" i="73"/>
  <c r="R46" i="73"/>
  <c r="R53" i="73"/>
  <c r="R43" i="73"/>
  <c r="R48" i="73"/>
  <c r="R51" i="73"/>
  <c r="R29" i="73"/>
  <c r="R33" i="73"/>
  <c r="R60" i="73"/>
  <c r="R47" i="73"/>
  <c r="R64" i="73"/>
  <c r="R59" i="73"/>
  <c r="R61" i="73"/>
  <c r="R67" i="73"/>
  <c r="R54" i="73"/>
  <c r="R68" i="73"/>
  <c r="R56" i="73"/>
  <c r="R66" i="73"/>
  <c r="R41" i="73"/>
  <c r="R36" i="73"/>
  <c r="R55" i="73"/>
  <c r="R39" i="73"/>
  <c r="R31" i="73"/>
  <c r="R30" i="73"/>
  <c r="R50" i="73"/>
  <c r="R42" i="73"/>
  <c r="R49" i="73"/>
  <c r="R44" i="73"/>
  <c r="R57" i="73"/>
  <c r="R45" i="73"/>
</calcChain>
</file>

<file path=xl/sharedStrings.xml><?xml version="1.0" encoding="utf-8"?>
<sst xmlns="http://schemas.openxmlformats.org/spreadsheetml/2006/main" count="125811" uniqueCount="20157">
  <si>
    <t>Modulo</t>
  </si>
  <si>
    <t>IED
Origem</t>
  </si>
  <si>
    <t>Projeto - Descrição do Ponto</t>
  </si>
  <si>
    <t>UTR/UCS</t>
  </si>
  <si>
    <t>DNP3</t>
  </si>
  <si>
    <t>Linha</t>
  </si>
  <si>
    <t>Tipo</t>
  </si>
  <si>
    <t>D</t>
  </si>
  <si>
    <t>A</t>
  </si>
  <si>
    <t>C</t>
  </si>
  <si>
    <t>-</t>
  </si>
  <si>
    <t>PROTOCOLO</t>
  </si>
  <si>
    <t>DNP</t>
  </si>
  <si>
    <t>Projeto
IED</t>
  </si>
  <si>
    <t>IED 
IN</t>
  </si>
  <si>
    <t>IED 
OUT</t>
  </si>
  <si>
    <t>IED 
LED</t>
  </si>
  <si>
    <t>IED Var</t>
  </si>
  <si>
    <t>IED Function Path</t>
  </si>
  <si>
    <t>IED 
Index</t>
  </si>
  <si>
    <t>UTR Tipo Ponto</t>
  </si>
  <si>
    <t>UTR Ponto IED</t>
  </si>
  <si>
    <t>UTR COS
Origem</t>
  </si>
  <si>
    <t>UTR Ponto Escravo</t>
  </si>
  <si>
    <t>UTR COS 
Index</t>
  </si>
  <si>
    <t>Corrente Fase A</t>
  </si>
  <si>
    <t>IDF</t>
  </si>
  <si>
    <t>CALC</t>
  </si>
  <si>
    <t>Religamento (79) - Bloqueado</t>
  </si>
  <si>
    <t>Falha Acerto de Hora (GPS)</t>
  </si>
  <si>
    <t>Time sync</t>
  </si>
  <si>
    <t xml:space="preserve"> TRANSFORMADOR </t>
  </si>
  <si>
    <t xml:space="preserve">IP/Porta: </t>
  </si>
  <si>
    <t>IED Obj</t>
  </si>
  <si>
    <t>IED Class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</si>
  <si>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</si>
  <si>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</si>
  <si>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</si>
  <si>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</si>
  <si>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</si>
  <si>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</si>
  <si>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</si>
  <si>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</si>
  <si>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</si>
  <si>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</si>
  <si>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</si>
  <si>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</si>
  <si>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</si>
  <si>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</si>
  <si>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</si>
  <si>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</si>
  <si>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</si>
  <si>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</si>
  <si>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</si>
  <si>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</si>
  <si>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</si>
  <si>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</si>
  <si>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</si>
  <si>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</si>
  <si>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</si>
  <si>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</si>
  <si>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</si>
  <si>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</si>
  <si>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</si>
  <si>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</si>
  <si>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</si>
  <si>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</si>
  <si>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</si>
  <si>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</si>
  <si>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</si>
  <si>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</si>
  <si>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</si>
  <si>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</si>
  <si>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</si>
  <si>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</si>
  <si>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</si>
  <si>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</si>
  <si>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</si>
  <si>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</si>
  <si>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</si>
  <si>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</si>
  <si>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</si>
  <si>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</si>
  <si>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</si>
  <si>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</si>
  <si>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</si>
  <si>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</si>
  <si>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</si>
  <si>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</si>
  <si>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</si>
  <si>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</si>
  <si>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</si>
  <si>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</si>
  <si>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</si>
  <si>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</si>
  <si>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</si>
  <si>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</si>
  <si>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</si>
  <si>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</si>
  <si>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</si>
  <si>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</si>
  <si>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</si>
  <si>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</si>
  <si>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</si>
  <si>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</si>
  <si>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</si>
  <si>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</si>
  <si>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</si>
  <si>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</si>
  <si>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</si>
  <si>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</si>
  <si>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</si>
  <si>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</si>
  <si>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</si>
  <si>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</si>
  <si>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</si>
  <si>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</si>
  <si>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</si>
  <si>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</si>
  <si>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</si>
  <si>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</si>
  <si>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</si>
  <si>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</si>
  <si>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</si>
  <si>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</si>
  <si>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</si>
  <si>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</si>
  <si>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</si>
  <si>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</si>
  <si>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</si>
  <si>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</si>
  <si>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</si>
  <si>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</si>
  <si>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</si>
  <si>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</si>
  <si>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</si>
  <si>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</si>
  <si>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</si>
  <si>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</si>
  <si>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</si>
  <si>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</si>
  <si>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</si>
  <si>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</si>
  <si>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</si>
  <si>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</si>
  <si>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</si>
  <si>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</si>
  <si>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</si>
  <si>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</si>
  <si>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</si>
  <si>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</si>
  <si>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</si>
  <si>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</si>
  <si>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</si>
  <si>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</si>
  <si>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</si>
  <si>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</si>
  <si>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</si>
  <si>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</si>
  <si>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</si>
  <si>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</si>
  <si>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</si>
  <si>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</si>
  <si>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</si>
  <si>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</si>
  <si>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</si>
  <si>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</si>
  <si>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</si>
  <si>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</si>
  <si>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</si>
  <si>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</si>
  <si>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</si>
  <si>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</si>
  <si>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</si>
  <si>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</si>
  <si>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</si>
  <si>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</si>
  <si>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</si>
  <si>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</si>
  <si>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</si>
  <si>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</si>
  <si>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</si>
  <si>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</si>
  <si>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</si>
  <si>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</si>
  <si>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</si>
  <si>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</si>
  <si>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</si>
  <si>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</si>
  <si>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</si>
  <si>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</si>
  <si>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</si>
  <si>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</si>
  <si>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</si>
  <si>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</si>
  <si>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</si>
  <si>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</si>
  <si>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</si>
  <si>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</si>
  <si>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</si>
  <si>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</si>
  <si>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</si>
  <si>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</si>
  <si>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</si>
  <si>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</si>
  <si>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</si>
  <si>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</si>
  <si>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</si>
  <si>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</si>
  <si>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</si>
  <si>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</si>
  <si>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</si>
  <si>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</si>
  <si>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</si>
  <si>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</si>
  <si>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</si>
  <si>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</si>
  <si>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</si>
  <si>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</si>
  <si>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</si>
  <si>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</si>
  <si>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</si>
  <si>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</si>
  <si>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</si>
  <si>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</si>
  <si>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</si>
  <si>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</si>
  <si>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</si>
  <si>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</si>
  <si>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</si>
  <si>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</si>
  <si>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</si>
  <si>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</si>
  <si>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</si>
  <si>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</si>
  <si>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</si>
  <si>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</si>
  <si>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</si>
  <si>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</si>
  <si>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</si>
  <si>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</si>
  <si>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</si>
  <si>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</si>
  <si>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</si>
  <si>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</si>
  <si>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</si>
  <si>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</si>
  <si>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</si>
  <si>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</si>
  <si>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</si>
  <si>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</si>
  <si>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</si>
  <si>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</si>
  <si>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</si>
  <si>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</si>
  <si>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</si>
  <si>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</si>
  <si>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</si>
  <si>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</si>
  <si>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</si>
  <si>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</si>
  <si>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</si>
  <si>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</si>
  <si>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</si>
  <si>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</si>
  <si>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</si>
  <si>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</si>
  <si>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</si>
  <si>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</si>
  <si>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</si>
  <si>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</si>
  <si>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</si>
  <si>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</si>
  <si>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</si>
  <si>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</si>
  <si>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</si>
  <si>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</si>
  <si>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</si>
  <si>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</si>
  <si>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</si>
  <si>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</si>
  <si>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</si>
  <si>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</si>
  <si>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</si>
  <si>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</si>
  <si>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</si>
  <si>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</si>
  <si>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</si>
  <si>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</si>
  <si>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</si>
  <si>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</si>
  <si>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</si>
  <si>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</si>
  <si>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</si>
  <si>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</si>
  <si>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</si>
  <si>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</si>
  <si>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</si>
  <si>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</si>
  <si>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</si>
  <si>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</si>
  <si>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</si>
  <si>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</si>
  <si>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</si>
  <si>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</si>
  <si>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</si>
  <si>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</si>
  <si>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</si>
  <si>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</si>
  <si>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</si>
  <si>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</si>
  <si>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</si>
  <si>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</si>
  <si>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</si>
  <si>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</si>
  <si>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</si>
  <si>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</si>
  <si>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</si>
  <si>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</si>
  <si>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</si>
  <si>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</si>
  <si>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</si>
  <si>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</si>
  <si>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</si>
  <si>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</si>
  <si>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</si>
  <si>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</si>
  <si>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</si>
  <si>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</si>
  <si>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</si>
  <si>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</si>
  <si>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</si>
  <si>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</si>
  <si>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</si>
  <si>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</si>
  <si>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</si>
  <si>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</si>
  <si>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</si>
  <si>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</si>
  <si>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</si>
  <si>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</si>
  <si>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</si>
  <si>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</si>
  <si>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</si>
  <si>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</si>
  <si>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</si>
  <si>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</si>
  <si>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</si>
  <si>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</si>
  <si>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</si>
  <si>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</si>
  <si>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</si>
  <si>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</si>
  <si>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</si>
  <si>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</si>
  <si>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</si>
  <si>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</si>
  <si>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</si>
  <si>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</si>
  <si>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</si>
  <si>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</si>
  <si>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</si>
  <si>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</si>
  <si>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</si>
  <si>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</si>
  <si>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</si>
  <si>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</si>
  <si>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</si>
  <si>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</si>
  <si>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</si>
  <si>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</si>
  <si>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</si>
  <si>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</si>
  <si>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</si>
  <si>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</si>
  <si>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</si>
  <si>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</si>
  <si>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</si>
  <si>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</si>
  <si>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</si>
  <si>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</si>
  <si>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</si>
  <si>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</si>
  <si>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</si>
  <si>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</si>
  <si>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</si>
  <si>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</si>
  <si>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</si>
  <si>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</si>
  <si>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</si>
  <si>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</si>
  <si>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</si>
  <si>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</si>
  <si>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</si>
  <si>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</si>
  <si>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</si>
  <si>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</si>
  <si>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</si>
  <si>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</si>
  <si>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</si>
  <si>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</si>
  <si>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</si>
  <si>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</si>
  <si>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</si>
  <si>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</si>
  <si>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</si>
  <si>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</si>
  <si>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</si>
  <si>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</si>
  <si>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</si>
  <si>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</si>
  <si>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</si>
  <si>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</si>
  <si>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</si>
  <si>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</si>
  <si>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</si>
  <si>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</si>
  <si>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</si>
  <si>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</si>
  <si>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</si>
  <si>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</si>
  <si>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</si>
  <si>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</si>
  <si>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</si>
  <si>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</si>
  <si>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</si>
  <si>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</si>
  <si>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</si>
  <si>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</si>
  <si>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</si>
  <si>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</si>
  <si>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</si>
  <si>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</si>
  <si>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</si>
  <si>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</si>
  <si>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</si>
  <si>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</si>
  <si>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</si>
  <si>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</si>
  <si>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</si>
  <si>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</si>
  <si>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</si>
  <si>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</si>
  <si>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</si>
  <si>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</si>
  <si>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</si>
  <si>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</si>
  <si>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</si>
  <si>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</si>
  <si>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</si>
  <si>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</si>
  <si>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</si>
  <si>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</si>
  <si>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</si>
  <si>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</si>
  <si>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</si>
  <si>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</si>
  <si>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</si>
  <si>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</si>
  <si>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</si>
  <si>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</si>
  <si>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</si>
  <si>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</si>
  <si>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</si>
  <si>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</si>
  <si>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</si>
  <si>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</si>
  <si>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</si>
  <si>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</si>
  <si>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</si>
  <si>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</si>
  <si>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</si>
  <si>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</si>
  <si>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</si>
  <si>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</si>
  <si>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</si>
  <si>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</si>
  <si>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</si>
  <si>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</si>
  <si>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</si>
  <si>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</si>
  <si>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</si>
  <si>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</si>
  <si>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</si>
  <si>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</si>
  <si>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</si>
  <si>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</si>
  <si>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</si>
  <si>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</si>
  <si>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</si>
  <si>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</si>
  <si>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</si>
  <si>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</si>
  <si>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</si>
  <si>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</si>
  <si>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</si>
  <si>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</si>
  <si>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</si>
  <si>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</si>
  <si>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</si>
  <si>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</si>
  <si>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</si>
  <si>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</si>
  <si>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</si>
  <si>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</si>
  <si>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</si>
  <si>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</si>
  <si>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</si>
  <si>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</si>
  <si>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</si>
  <si>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</si>
  <si>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</si>
  <si>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</si>
  <si>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</si>
  <si>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</si>
  <si>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</si>
  <si>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</si>
  <si>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</si>
  <si>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</si>
  <si>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</si>
  <si>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</si>
  <si>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</si>
  <si>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</si>
  <si>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</si>
  <si>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</si>
  <si>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</si>
  <si>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</si>
  <si>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</si>
  <si>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</si>
  <si>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</si>
  <si>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</si>
  <si>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</si>
  <si>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</si>
  <si>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</si>
  <si>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</si>
  <si>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</si>
  <si>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</si>
  <si>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</si>
  <si>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</si>
  <si>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</si>
  <si>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</si>
  <si>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</si>
  <si>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</si>
  <si>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</si>
  <si>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</si>
  <si>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</si>
  <si>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</si>
  <si>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</si>
  <si>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</si>
  <si>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</si>
  <si>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</si>
  <si>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</si>
  <si>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</si>
  <si>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</si>
  <si>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</si>
  <si>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</si>
  <si>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</si>
  <si>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</si>
  <si>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</si>
  <si>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</si>
  <si>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</si>
  <si>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</si>
  <si>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</si>
  <si>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</si>
  <si>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</si>
  <si>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</si>
  <si>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</si>
  <si>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</si>
  <si>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</si>
  <si>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</si>
  <si>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</si>
  <si>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</si>
  <si>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</si>
  <si>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</si>
  <si>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</si>
  <si>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</si>
  <si>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</si>
  <si>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</si>
  <si>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</si>
  <si>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</si>
  <si>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</si>
  <si>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</si>
  <si>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</si>
  <si>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</si>
  <si>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</si>
  <si>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</si>
  <si>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</si>
  <si>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</si>
  <si>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</si>
  <si>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</si>
  <si>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</si>
  <si>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</si>
  <si>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</si>
  <si>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</si>
  <si>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</si>
  <si>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</si>
  <si>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</si>
  <si>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</si>
  <si>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</si>
  <si>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</si>
  <si>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</si>
  <si>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</si>
  <si>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</si>
  <si>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</si>
  <si>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</si>
  <si>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</si>
  <si>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</si>
  <si>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</si>
  <si>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</si>
  <si>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</si>
  <si>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</si>
  <si>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</si>
  <si>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</si>
  <si>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</si>
  <si>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</si>
  <si>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</si>
  <si>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</si>
  <si>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</si>
  <si>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</si>
  <si>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</si>
  <si>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</si>
  <si>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</si>
  <si>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</si>
  <si>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</si>
  <si>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</si>
  <si>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</si>
  <si>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</si>
  <si>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</si>
  <si>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</si>
  <si>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</si>
  <si>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</si>
  <si>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</si>
  <si>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</si>
  <si>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</si>
  <si>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</si>
  <si>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</si>
  <si>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</si>
  <si>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</si>
  <si>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</si>
  <si>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</si>
  <si>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</si>
  <si>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</si>
  <si>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</si>
  <si>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</si>
  <si>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</si>
  <si>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</si>
  <si>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</si>
  <si>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</si>
  <si>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</si>
  <si>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</si>
  <si>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</si>
  <si>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</si>
  <si>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</si>
  <si>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</si>
  <si>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</si>
  <si>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</si>
  <si>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</si>
  <si>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</si>
  <si>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</si>
  <si>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</si>
  <si>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</si>
  <si>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</si>
  <si>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</si>
  <si>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</si>
  <si>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</si>
  <si>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</si>
  <si>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</si>
  <si>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</si>
  <si>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</si>
  <si>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</si>
  <si>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</si>
  <si>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</si>
  <si>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</si>
  <si>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</si>
  <si>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</si>
  <si>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</si>
  <si>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</si>
  <si>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</si>
  <si>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</si>
  <si>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</si>
  <si>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</si>
  <si>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</si>
  <si>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</si>
  <si>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</si>
  <si>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</si>
  <si>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</si>
  <si>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</si>
  <si>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</si>
  <si>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</si>
  <si>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</si>
  <si>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</si>
  <si>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</si>
  <si>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</si>
  <si>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</si>
  <si>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</si>
  <si>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</si>
  <si>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</si>
  <si>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</si>
  <si>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</si>
  <si>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</si>
  <si>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</si>
  <si>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</si>
  <si>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</si>
  <si>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</si>
  <si>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</si>
  <si>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</si>
  <si>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</si>
  <si>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</si>
  <si>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</si>
  <si>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</si>
  <si>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</si>
  <si>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</si>
  <si>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</si>
  <si>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</si>
  <si>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</si>
  <si>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</si>
  <si>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</si>
  <si>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</si>
  <si>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</si>
  <si>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</si>
  <si>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</si>
  <si>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</si>
  <si>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</si>
  <si>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</si>
  <si>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</si>
  <si>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</si>
  <si>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</si>
  <si>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</si>
  <si>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</si>
  <si>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</si>
  <si>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</si>
  <si>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</si>
  <si>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</si>
  <si>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</si>
  <si>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</si>
  <si>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</si>
  <si>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</si>
  <si>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</si>
  <si>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</si>
  <si>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</si>
  <si>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</si>
  <si>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</si>
  <si>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</si>
  <si>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</si>
  <si>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</si>
  <si>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</si>
  <si>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</si>
  <si>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</si>
  <si>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</si>
  <si>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</si>
  <si>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</si>
  <si>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</si>
  <si>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</si>
  <si>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</si>
  <si>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</si>
  <si>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</si>
  <si>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</si>
  <si>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</si>
  <si>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</si>
  <si>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</si>
  <si>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</si>
  <si>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</si>
  <si>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</si>
  <si>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</si>
  <si>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</si>
  <si>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</si>
  <si>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</si>
  <si>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</si>
  <si>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</si>
  <si>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</si>
  <si>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</si>
  <si>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</si>
  <si>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</si>
  <si>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</si>
  <si>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</si>
  <si>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</si>
  <si>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</si>
  <si>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</si>
  <si>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</si>
  <si>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</si>
  <si>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</si>
  <si>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</si>
  <si>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</si>
  <si>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</si>
  <si>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</si>
  <si>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</si>
  <si>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</si>
  <si>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</si>
  <si>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</si>
  <si>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</si>
  <si>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</si>
  <si>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</si>
  <si>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</si>
  <si>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</si>
  <si>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</si>
  <si>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</si>
  <si>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</si>
  <si>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</si>
  <si>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</si>
  <si>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</si>
  <si>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</si>
  <si>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</si>
  <si>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</si>
  <si>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</si>
  <si>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</si>
  <si>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</si>
  <si>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</si>
  <si>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</si>
  <si>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</si>
  <si>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</si>
  <si>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</si>
  <si>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</si>
  <si>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</si>
  <si>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</si>
  <si>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</si>
  <si>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</si>
  <si>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</si>
  <si>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</si>
  <si>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</si>
  <si>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</si>
  <si>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</si>
  <si>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</si>
  <si>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</si>
  <si>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</si>
  <si>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</si>
  <si>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</si>
  <si>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</si>
  <si>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</si>
  <si>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</si>
  <si>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</si>
  <si>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</si>
  <si>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</si>
  <si>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</si>
  <si>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</si>
  <si>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</si>
  <si>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</si>
  <si>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</si>
  <si>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</si>
  <si>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</si>
  <si>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</si>
  <si>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</si>
  <si>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</si>
  <si>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</si>
  <si>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</si>
  <si>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</si>
  <si>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</si>
  <si>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</si>
  <si>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</si>
  <si>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</si>
  <si>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</si>
  <si>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</si>
  <si>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</si>
  <si>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</si>
  <si>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</si>
  <si>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</si>
  <si>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</si>
  <si>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</si>
  <si>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</si>
  <si>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</si>
  <si>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</si>
  <si>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</si>
  <si>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</si>
  <si>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</si>
  <si>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</si>
  <si>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</si>
  <si>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</si>
  <si>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</si>
  <si>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</si>
  <si>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</si>
  <si>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</si>
  <si>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</si>
  <si>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</si>
  <si>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</si>
  <si>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</si>
  <si>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</si>
  <si>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</si>
  <si>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</si>
  <si>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</si>
  <si>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</si>
  <si>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</si>
  <si>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</si>
  <si>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</si>
  <si>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</si>
  <si>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</si>
  <si>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</si>
  <si>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</si>
  <si>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</si>
  <si>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</si>
  <si>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</si>
  <si>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</si>
  <si>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</si>
  <si>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</si>
  <si>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</si>
  <si>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</si>
  <si>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</si>
  <si>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</si>
  <si>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</si>
  <si>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</si>
  <si>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</si>
  <si>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</si>
  <si>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</si>
  <si>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</si>
  <si>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</si>
  <si>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</si>
  <si>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</si>
  <si>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</si>
  <si>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</si>
  <si>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</si>
  <si>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</si>
  <si>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</si>
  <si>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</si>
  <si>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</si>
  <si>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</si>
  <si>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</si>
  <si>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</si>
  <si>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</si>
  <si>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</si>
  <si>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</si>
  <si>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</si>
  <si>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</si>
  <si>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</si>
  <si>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</si>
  <si>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</si>
  <si>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</si>
  <si>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</si>
  <si>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</si>
  <si>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</si>
  <si>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</si>
  <si>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</si>
  <si>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</si>
  <si>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</si>
  <si>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</si>
  <si>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</si>
  <si>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</si>
  <si>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</si>
  <si>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</si>
  <si>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</si>
  <si>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</si>
  <si>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</si>
  <si>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</si>
  <si>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</si>
  <si>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</si>
  <si>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</si>
  <si>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</si>
  <si>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</si>
  <si>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</si>
  <si>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</si>
  <si>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</si>
  <si>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</si>
  <si>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</si>
  <si>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</si>
  <si>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</si>
  <si>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</si>
  <si>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</si>
  <si>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</si>
  <si>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</si>
  <si>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</si>
  <si>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</si>
  <si>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</si>
  <si>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</si>
  <si>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</si>
  <si>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</si>
  <si>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</si>
  <si>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</si>
  <si>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</si>
  <si>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</si>
  <si>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</si>
  <si>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</si>
  <si>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</si>
  <si>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</si>
  <si>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</si>
  <si>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</si>
  <si>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</si>
  <si>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</si>
  <si>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</si>
  <si>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</si>
  <si>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</si>
  <si>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</si>
  <si>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</si>
  <si>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</si>
  <si>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</si>
  <si>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</si>
  <si>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</si>
  <si>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</si>
  <si>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</si>
  <si>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</si>
  <si>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</si>
  <si>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</si>
  <si>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</si>
  <si>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</si>
  <si>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</si>
  <si>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</si>
  <si>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</si>
  <si>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</si>
  <si>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</si>
  <si>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</si>
  <si>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</si>
  <si>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</si>
  <si>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</si>
  <si>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</si>
  <si>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</si>
  <si>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</si>
  <si>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</si>
  <si>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</si>
  <si>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</si>
  <si>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</si>
  <si>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</si>
  <si>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</si>
  <si>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</si>
  <si>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</si>
  <si>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</si>
  <si>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</si>
  <si>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</si>
  <si>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</si>
  <si>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</si>
  <si>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</si>
  <si>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</si>
  <si>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</si>
  <si>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</si>
  <si>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</si>
  <si>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</si>
  <si>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</si>
  <si>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</si>
  <si>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</si>
  <si>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</si>
  <si>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</si>
  <si>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</si>
  <si>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</si>
  <si>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</si>
  <si>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</si>
  <si>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</si>
  <si>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</si>
  <si>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</si>
  <si>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</si>
  <si>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</si>
  <si>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</si>
  <si>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</si>
  <si>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</si>
  <si>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</si>
  <si>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</si>
  <si>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</si>
  <si>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</si>
  <si>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</si>
  <si>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</si>
  <si>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</si>
  <si>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</si>
  <si>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</si>
  <si>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</si>
  <si>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</si>
  <si>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</si>
  <si>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</si>
  <si>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</si>
  <si>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</si>
  <si>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</si>
  <si>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</si>
  <si>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</si>
  <si>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</si>
  <si>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</si>
  <si>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</si>
  <si>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</si>
  <si>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</si>
  <si>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</si>
  <si>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</si>
  <si>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</si>
  <si>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</si>
  <si>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</si>
  <si>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</si>
  <si>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</si>
  <si>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</si>
  <si>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</si>
  <si>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</si>
  <si>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</si>
  <si>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</si>
  <si>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</si>
  <si>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</si>
  <si>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</si>
  <si>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</si>
  <si>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</si>
  <si>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</si>
  <si>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</si>
  <si>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</si>
  <si>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</si>
  <si>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</si>
  <si>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</si>
  <si>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</si>
  <si>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</si>
  <si>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</si>
  <si>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</si>
  <si>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</si>
  <si>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</si>
  <si>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</si>
  <si>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</si>
  <si>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</si>
  <si>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</si>
  <si>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</si>
  <si>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</si>
  <si>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</si>
  <si>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</si>
  <si>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</si>
  <si>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</si>
  <si>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</si>
  <si>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</si>
  <si>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</si>
  <si>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</si>
  <si>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</si>
  <si>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</si>
  <si>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</si>
  <si>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</si>
  <si>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</si>
  <si>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</si>
  <si>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</si>
  <si>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</si>
  <si>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</si>
  <si>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</si>
  <si>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</si>
  <si>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</si>
  <si>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</si>
  <si>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</si>
  <si>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</si>
  <si>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</si>
  <si>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</si>
  <si>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</si>
  <si>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</si>
  <si>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</si>
  <si>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</si>
  <si>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</si>
  <si>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</si>
  <si>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</si>
  <si>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</si>
  <si>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</si>
  <si>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</si>
  <si>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</si>
  <si>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</si>
  <si>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</si>
  <si>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</si>
  <si>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</si>
  <si>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</si>
  <si>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</si>
  <si>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</si>
  <si>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</si>
  <si>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</si>
  <si>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</si>
  <si>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</si>
  <si>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</si>
  <si>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</si>
  <si>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</si>
  <si>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</si>
  <si>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</si>
  <si>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</si>
  <si>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</si>
  <si>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</si>
  <si>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</si>
  <si>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</si>
  <si>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</si>
  <si>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</si>
  <si>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</si>
  <si>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</si>
  <si>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</si>
  <si>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</si>
  <si>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</si>
  <si>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</si>
  <si>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</si>
  <si>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</si>
  <si>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</si>
  <si>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</si>
  <si>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</si>
  <si>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</si>
  <si>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</si>
  <si>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</si>
  <si>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</si>
  <si>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</si>
  <si>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</si>
  <si>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</si>
  <si>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</si>
  <si>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</si>
  <si>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</si>
  <si>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</si>
  <si>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</si>
  <si>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</si>
  <si>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</si>
  <si>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</si>
  <si>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</si>
  <si>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</si>
  <si>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</si>
  <si>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</si>
  <si>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</si>
  <si>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</si>
  <si>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</si>
  <si>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</si>
  <si>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</si>
  <si>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</si>
  <si>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</si>
  <si>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</si>
  <si>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</si>
  <si>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</si>
  <si>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</si>
  <si>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</si>
  <si>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</si>
  <si>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</si>
  <si>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</si>
  <si>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</si>
  <si>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</si>
  <si>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</si>
  <si>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</si>
  <si>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</si>
  <si>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</si>
  <si>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</si>
  <si>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</si>
  <si>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</si>
  <si>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</si>
  <si>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</si>
  <si>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</si>
  <si>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</si>
  <si>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</si>
  <si>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</si>
  <si>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</si>
  <si>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</si>
  <si>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</si>
  <si>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</si>
  <si>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</si>
  <si>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</si>
  <si>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</si>
  <si>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</si>
  <si>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</si>
  <si>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</si>
  <si>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</si>
  <si>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</si>
  <si>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</si>
  <si>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</si>
  <si>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</si>
  <si>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</si>
  <si>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</si>
  <si>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</si>
  <si>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</si>
  <si>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</si>
  <si>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</si>
  <si>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</si>
  <si>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</si>
  <si>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</si>
  <si>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</si>
  <si>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</si>
  <si>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</si>
  <si>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</si>
  <si>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</si>
  <si>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</si>
  <si>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</si>
  <si>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</si>
  <si>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</si>
  <si>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</si>
  <si>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</si>
  <si>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</si>
  <si>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</si>
  <si>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</si>
  <si>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</si>
  <si>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</si>
  <si>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</si>
  <si>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</si>
  <si>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</si>
  <si>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</si>
  <si>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</si>
  <si>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</si>
  <si>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</si>
  <si>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</si>
  <si>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</si>
  <si>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</si>
  <si>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</si>
  <si>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</si>
  <si>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</si>
  <si>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</si>
  <si>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</si>
  <si>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</si>
  <si>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</si>
  <si>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</si>
  <si>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</si>
  <si>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</si>
  <si>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</si>
  <si>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</si>
  <si>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</si>
  <si>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</si>
  <si>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</si>
  <si>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</si>
  <si>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</si>
  <si>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</si>
  <si>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</si>
  <si>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</si>
  <si>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</si>
  <si>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</si>
  <si>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</si>
  <si>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</si>
  <si>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</si>
  <si>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</si>
  <si>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</si>
  <si>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</si>
  <si>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</si>
  <si>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</si>
  <si>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</si>
  <si>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</si>
  <si>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</si>
  <si>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</si>
  <si>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</si>
  <si>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</si>
  <si>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</si>
  <si>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</si>
  <si>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</si>
  <si>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</si>
  <si>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</si>
  <si>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</si>
  <si>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</si>
  <si>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</si>
  <si>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</si>
  <si>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</si>
  <si>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</si>
  <si>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</si>
  <si>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</si>
  <si>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</si>
  <si>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</si>
  <si>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</si>
  <si>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</si>
  <si>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</si>
  <si>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</si>
  <si>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</si>
  <si>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</si>
  <si>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</si>
  <si>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</si>
  <si>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</si>
  <si>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</si>
  <si>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</si>
  <si>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</si>
  <si>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</si>
  <si>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</si>
  <si>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</si>
  <si>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</si>
  <si>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</si>
  <si>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</si>
  <si>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</si>
  <si>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</si>
  <si>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</si>
  <si>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</si>
  <si>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</si>
  <si>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</si>
  <si>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</si>
  <si>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</si>
  <si>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</si>
  <si>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</si>
  <si>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</si>
  <si>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</si>
  <si>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</si>
  <si>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</si>
  <si>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</si>
  <si>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</si>
  <si>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</si>
  <si>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</si>
  <si>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</si>
  <si>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</si>
  <si>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</si>
  <si>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</si>
  <si>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</si>
  <si>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</si>
  <si>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</si>
  <si>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</si>
  <si>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</si>
  <si>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</si>
  <si>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</si>
  <si>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</si>
  <si>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</si>
  <si>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</si>
  <si>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</si>
  <si>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</si>
  <si>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</si>
  <si>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</si>
  <si>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</si>
  <si>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</si>
  <si>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</si>
  <si>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</si>
  <si>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</si>
  <si>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</si>
  <si>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</si>
  <si>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</si>
  <si>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</si>
  <si>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</si>
  <si>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</si>
  <si>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</si>
  <si>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</si>
  <si>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</si>
  <si>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</si>
  <si>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</si>
  <si>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</si>
  <si>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</si>
  <si>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</si>
  <si>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</si>
  <si>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</si>
  <si>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</si>
  <si>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</si>
  <si>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</si>
  <si>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</si>
  <si>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</si>
  <si>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</si>
  <si>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</si>
  <si>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</si>
  <si>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</si>
  <si>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</si>
  <si>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</si>
  <si>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</si>
  <si>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</si>
  <si>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</si>
  <si>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</si>
  <si>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</si>
  <si>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</si>
  <si>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</si>
  <si>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</si>
  <si>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</si>
  <si>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</si>
  <si>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</si>
  <si>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</si>
  <si>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</si>
  <si>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</si>
  <si>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</si>
  <si>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</si>
  <si>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</si>
  <si>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</si>
  <si>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</si>
  <si>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</si>
  <si>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</si>
  <si>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</si>
  <si>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</si>
  <si>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</si>
  <si>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</si>
  <si>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</si>
  <si>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</si>
  <si>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</si>
  <si>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</si>
  <si>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</si>
  <si>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</si>
  <si>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</si>
  <si>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</si>
  <si>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</si>
  <si>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</si>
  <si>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</si>
  <si>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</si>
  <si>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</si>
  <si>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</si>
  <si>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</si>
  <si>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</si>
  <si>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</si>
  <si>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</si>
  <si>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</si>
  <si>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</si>
  <si>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</si>
  <si>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</si>
  <si>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</si>
  <si>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</si>
  <si>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</si>
  <si>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</si>
  <si>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</si>
  <si>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</si>
  <si>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</si>
  <si>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</si>
  <si>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</si>
  <si>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</si>
  <si>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</si>
  <si>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</si>
  <si>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</si>
  <si>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</si>
  <si>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</si>
  <si>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</si>
  <si>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</si>
  <si>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</si>
  <si>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</si>
  <si>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</si>
  <si>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</si>
  <si>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</si>
  <si>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</si>
  <si>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</si>
  <si>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</si>
  <si>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</si>
  <si>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</si>
  <si>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</si>
  <si>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</si>
  <si>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</si>
  <si>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</si>
  <si>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</si>
  <si>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</si>
  <si>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</si>
  <si>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</si>
  <si>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</si>
  <si>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</si>
  <si>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</si>
  <si>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</si>
  <si>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</si>
  <si>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</si>
  <si>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</si>
  <si>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</si>
  <si>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</si>
  <si>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</si>
  <si>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</si>
  <si>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</si>
  <si>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</si>
  <si>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</si>
  <si>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</si>
  <si>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</si>
  <si>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</si>
  <si>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</si>
  <si>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</si>
  <si>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</si>
  <si>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</si>
  <si>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</si>
  <si>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</si>
  <si>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</si>
  <si>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</si>
  <si>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</si>
  <si>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</si>
  <si>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</si>
  <si>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</si>
  <si>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</si>
  <si>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</si>
  <si>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</si>
  <si>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</si>
  <si>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</si>
  <si>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</si>
  <si>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</si>
  <si>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</si>
  <si>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</si>
  <si>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</si>
  <si>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</si>
  <si>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</si>
  <si>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</si>
  <si>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</si>
  <si>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</si>
  <si>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</si>
  <si>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</si>
  <si>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</si>
  <si>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</si>
  <si>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</si>
  <si>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</si>
  <si>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</si>
  <si>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</si>
  <si>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</si>
  <si>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</si>
  <si>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</si>
  <si>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</si>
  <si>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</si>
  <si>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</si>
  <si>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</si>
  <si>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</si>
  <si>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</si>
  <si>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</si>
  <si>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</si>
  <si>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</si>
  <si>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</si>
  <si>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</si>
  <si>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</si>
  <si>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</si>
  <si>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</si>
  <si>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</si>
  <si>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</si>
  <si>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</si>
  <si>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</si>
  <si>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</si>
  <si>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</si>
  <si>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</si>
  <si>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</si>
  <si>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</si>
  <si>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</si>
  <si>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</si>
  <si>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</si>
  <si>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</si>
  <si>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</si>
  <si>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</si>
  <si>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</si>
  <si>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</si>
  <si>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</si>
  <si>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</si>
  <si>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</si>
  <si>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</si>
  <si>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</si>
  <si>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</si>
  <si>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</si>
  <si>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</si>
  <si>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</si>
  <si>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</si>
  <si>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</si>
  <si>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</si>
  <si>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</si>
  <si>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</si>
  <si>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</si>
  <si>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</si>
  <si>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</si>
  <si>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</si>
  <si>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</si>
  <si>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</si>
  <si>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</si>
  <si>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</si>
  <si>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</si>
  <si>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</si>
  <si>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</si>
  <si>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</si>
  <si>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</si>
  <si>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</si>
  <si>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</si>
  <si>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</si>
  <si>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</si>
  <si>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</si>
  <si>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</si>
  <si>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</si>
  <si>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</si>
  <si>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</si>
  <si>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</si>
  <si>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</si>
  <si>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</si>
  <si>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</si>
  <si>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</si>
  <si>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</si>
  <si>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</si>
  <si>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</si>
  <si>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</si>
  <si>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</si>
  <si>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</si>
  <si>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</si>
  <si>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</si>
  <si>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</si>
  <si>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</si>
  <si>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</si>
  <si>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</si>
  <si>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</si>
  <si>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</si>
  <si>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</si>
  <si>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</si>
  <si>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</si>
  <si>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</si>
  <si>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</si>
  <si>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</si>
  <si>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</si>
  <si>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</si>
  <si>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</si>
  <si>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</si>
  <si>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</si>
  <si>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</si>
  <si>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</si>
  <si>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</si>
  <si>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</si>
  <si>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</si>
  <si>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</si>
  <si>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</si>
  <si>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</si>
  <si>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</si>
  <si>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</si>
  <si>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</si>
  <si>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</si>
  <si>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</si>
  <si>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</si>
  <si>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</si>
  <si>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</si>
  <si>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</si>
  <si>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</si>
  <si>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</si>
  <si>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</si>
  <si>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</si>
  <si>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</si>
  <si>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</si>
  <si>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</si>
  <si>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</si>
  <si>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</si>
  <si>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</si>
  <si>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</si>
  <si>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</si>
  <si>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</si>
  <si>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</si>
  <si>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</si>
  <si>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</si>
  <si>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</si>
  <si>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</si>
  <si>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</si>
  <si>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</si>
  <si>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</si>
  <si>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</si>
  <si>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</si>
  <si>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</si>
  <si>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</si>
  <si>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</si>
  <si>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</si>
  <si>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</si>
  <si>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</si>
  <si>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</si>
  <si>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</si>
  <si>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</si>
  <si>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</si>
  <si>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</si>
  <si>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</si>
  <si>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</si>
  <si>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</si>
  <si>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</si>
  <si>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</si>
  <si>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</si>
  <si>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</si>
  <si>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</si>
  <si>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</si>
  <si>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</si>
  <si>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</si>
  <si>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</si>
  <si>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</si>
  <si>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</si>
  <si>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</si>
  <si>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</si>
  <si>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</si>
  <si>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</si>
  <si>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</si>
  <si>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</si>
  <si>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</si>
  <si>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</si>
  <si>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</si>
  <si>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</si>
  <si>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</si>
  <si>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</si>
  <si>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</si>
  <si>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</si>
  <si>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</si>
  <si>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</si>
  <si>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</si>
  <si>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</si>
  <si>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</si>
  <si>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</si>
  <si>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</si>
  <si>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</si>
  <si>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</si>
  <si>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</si>
  <si>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</si>
  <si>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</si>
  <si>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</si>
  <si>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</si>
  <si>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</si>
  <si>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</si>
  <si>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</si>
  <si>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</si>
  <si>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</si>
  <si>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</si>
  <si>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</si>
  <si>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</si>
  <si>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</si>
  <si>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</si>
  <si>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</si>
  <si>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</si>
  <si>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</si>
  <si>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</si>
  <si>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</si>
  <si>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</si>
  <si>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</si>
  <si>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</si>
  <si>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</si>
  <si>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</si>
  <si>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</si>
  <si>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</si>
  <si>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</si>
  <si>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</si>
  <si>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</si>
  <si>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</si>
  <si>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</si>
  <si>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</si>
  <si>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</si>
  <si>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</si>
  <si>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</si>
  <si>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</si>
  <si>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</si>
  <si>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</si>
  <si>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</si>
  <si>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</si>
  <si>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</si>
  <si>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</si>
  <si>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</si>
  <si>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</si>
  <si>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</si>
  <si>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</si>
  <si>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</si>
  <si>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</si>
  <si>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</si>
  <si>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</si>
  <si>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</si>
  <si>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</si>
  <si>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</si>
  <si>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</si>
  <si>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</si>
  <si>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</si>
  <si>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</si>
  <si>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</si>
  <si>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</si>
  <si>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</si>
  <si>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</si>
  <si>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</si>
  <si>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</si>
  <si>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</si>
  <si>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</si>
  <si>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</si>
  <si>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</si>
  <si>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</si>
  <si>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</si>
  <si>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</si>
  <si>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</si>
  <si>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</si>
  <si>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</si>
  <si>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</si>
  <si>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</si>
  <si>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</si>
  <si>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</si>
  <si>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</si>
  <si>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</si>
  <si>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</si>
  <si>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</si>
  <si>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</si>
  <si>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</si>
  <si>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</si>
  <si>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</si>
  <si>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</si>
  <si>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</si>
  <si>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</si>
  <si>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</si>
  <si>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</si>
  <si>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</si>
  <si>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</si>
  <si>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</si>
  <si>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</si>
  <si>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</si>
  <si>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</si>
  <si>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</si>
  <si>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</si>
  <si>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</si>
  <si>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</si>
  <si>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</si>
  <si>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</si>
  <si>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</si>
  <si>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</si>
  <si>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</si>
  <si>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</si>
  <si>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</si>
  <si>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</si>
  <si>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</si>
  <si>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</si>
  <si>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</si>
  <si>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</si>
  <si>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</si>
  <si>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</si>
  <si>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</si>
  <si>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</si>
  <si>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</si>
  <si>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</si>
  <si>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</si>
  <si>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</si>
  <si>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</si>
  <si>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</si>
  <si>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</si>
  <si>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</si>
  <si>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</si>
  <si>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</si>
  <si>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</si>
  <si>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</si>
  <si>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</si>
  <si>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</si>
  <si>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</si>
  <si>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</si>
  <si>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</si>
  <si>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</si>
  <si>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</si>
  <si>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</si>
  <si>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</si>
  <si>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</si>
  <si>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</si>
  <si>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</si>
  <si>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</si>
  <si>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</si>
  <si>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</si>
  <si>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</si>
  <si>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</si>
  <si>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</si>
  <si>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</si>
  <si>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</si>
  <si>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</si>
  <si>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</si>
  <si>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</si>
  <si>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</si>
  <si>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</si>
  <si>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</si>
  <si>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</si>
  <si>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</si>
  <si>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</si>
  <si>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</si>
  <si>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</si>
  <si>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</si>
  <si>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</si>
  <si>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</si>
  <si>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</si>
  <si>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</si>
  <si>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</si>
  <si>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</si>
  <si>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</si>
  <si>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</si>
  <si>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</si>
  <si>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</si>
  <si>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</si>
  <si>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</si>
  <si>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</si>
  <si>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</si>
  <si>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</si>
  <si>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</si>
  <si>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</si>
  <si>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</si>
  <si>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</si>
  <si>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</si>
  <si>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</si>
  <si>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</si>
  <si>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</si>
  <si>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</si>
  <si>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</si>
  <si>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</si>
  <si>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</si>
  <si>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</si>
  <si>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</si>
  <si>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</si>
  <si>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</si>
  <si>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</si>
  <si>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</si>
  <si>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</si>
  <si>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</si>
  <si>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</si>
  <si>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</si>
  <si>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</si>
  <si>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</si>
  <si>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</si>
  <si>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</si>
  <si>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</si>
  <si>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</si>
  <si>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</si>
  <si>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</si>
  <si>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</si>
  <si>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</si>
  <si>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</si>
  <si>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</si>
  <si>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</si>
  <si>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</si>
  <si>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</si>
  <si>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</si>
  <si>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</si>
  <si>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</si>
  <si>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</si>
  <si>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</si>
  <si>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</si>
  <si>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</si>
  <si>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</si>
  <si>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</si>
  <si>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</si>
  <si>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</si>
  <si>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</si>
  <si>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</si>
  <si>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</si>
  <si>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</si>
  <si>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</si>
  <si>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</si>
  <si>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</si>
  <si>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</si>
  <si>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</si>
  <si>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</si>
  <si>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</si>
  <si>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</si>
  <si>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</si>
  <si>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</si>
  <si>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</si>
  <si>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</si>
  <si>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</si>
  <si>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</si>
  <si>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</si>
  <si>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</si>
  <si>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</si>
  <si>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</si>
  <si>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</si>
  <si>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</si>
  <si>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</si>
  <si>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</si>
  <si>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</si>
  <si>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</si>
  <si>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</si>
  <si>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</si>
  <si>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</si>
  <si>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</si>
  <si>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</si>
  <si>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</si>
  <si>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</si>
  <si>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</si>
  <si>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</si>
  <si>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</si>
  <si>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</si>
  <si>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</si>
  <si>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</si>
  <si>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</si>
  <si>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</si>
  <si>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</si>
  <si>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</si>
  <si>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</si>
  <si>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</si>
  <si>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</si>
  <si>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</si>
  <si>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</si>
  <si>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</si>
  <si>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</si>
  <si>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</si>
  <si>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</si>
  <si>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</si>
  <si>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</si>
  <si>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</si>
  <si>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</si>
  <si>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</si>
  <si>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</si>
  <si>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</si>
  <si>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</si>
  <si>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</si>
  <si>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</si>
  <si>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</si>
  <si>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</si>
  <si>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</si>
  <si>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</si>
  <si>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</si>
  <si>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</si>
  <si>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</si>
  <si>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</si>
  <si>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</si>
  <si>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</si>
  <si>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</si>
  <si>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</si>
  <si>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</si>
  <si>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</si>
  <si>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</si>
  <si>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</si>
  <si>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</si>
  <si>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</si>
  <si>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</si>
  <si>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</si>
  <si>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</si>
  <si>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</si>
  <si>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</si>
  <si>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</si>
  <si>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</si>
  <si>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</si>
  <si>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</si>
  <si>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</si>
  <si>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</si>
  <si>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</si>
  <si>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</si>
  <si>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</si>
  <si>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</si>
  <si>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</si>
  <si>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</si>
  <si>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</si>
  <si>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</si>
  <si>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</si>
  <si>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</si>
  <si>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</si>
  <si>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</si>
  <si>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</si>
  <si>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</si>
  <si>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</si>
  <si>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</si>
  <si>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</si>
  <si>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</si>
  <si>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</si>
  <si>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</si>
  <si>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</si>
  <si>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</si>
  <si>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</si>
  <si>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</si>
  <si>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</si>
  <si>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</si>
  <si>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</si>
  <si>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</si>
  <si>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</si>
  <si>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</si>
  <si>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</si>
  <si>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</si>
  <si>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</si>
  <si>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</si>
  <si>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</si>
  <si>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</si>
  <si>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</si>
  <si>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</si>
  <si>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</si>
  <si>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</si>
  <si>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</si>
  <si>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</si>
  <si>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</si>
  <si>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</si>
  <si>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</si>
  <si>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</si>
  <si>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</si>
  <si>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</si>
  <si>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</si>
  <si>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</si>
  <si>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</si>
  <si>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</si>
  <si>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</si>
  <si>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</si>
  <si>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</si>
  <si>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</si>
  <si>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</si>
  <si>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</si>
  <si>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</si>
  <si>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</si>
  <si>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</si>
  <si>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</si>
  <si>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</si>
  <si>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</si>
  <si>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</si>
  <si>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</si>
  <si>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</si>
  <si>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</si>
  <si>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</si>
  <si>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</si>
  <si>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</si>
  <si>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</si>
  <si>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</si>
  <si>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</si>
  <si>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</si>
  <si>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</si>
  <si>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</si>
  <si>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</si>
  <si>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</si>
  <si>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</si>
  <si>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</si>
  <si>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</si>
  <si>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</si>
  <si>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</si>
  <si>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</si>
  <si>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</si>
  <si>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</si>
  <si>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</si>
  <si>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</si>
  <si>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</si>
  <si>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</si>
  <si>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</si>
  <si>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</si>
  <si>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</si>
  <si>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</si>
  <si>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</si>
  <si>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</si>
  <si>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</si>
  <si>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</si>
  <si>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</si>
  <si>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</si>
  <si>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</si>
  <si>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</si>
  <si>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</si>
  <si>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</si>
  <si>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</si>
  <si>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</si>
  <si>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</si>
  <si>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</si>
  <si>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</si>
  <si>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</si>
  <si>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</si>
  <si>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</si>
  <si>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</si>
  <si>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</si>
  <si>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</si>
  <si>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</si>
  <si>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</si>
  <si>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</si>
  <si>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</si>
  <si>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</si>
  <si>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</si>
  <si>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</si>
  <si>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</si>
  <si>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</si>
  <si>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</si>
  <si>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</si>
  <si>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</si>
  <si>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</si>
  <si>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</si>
  <si>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</si>
  <si>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</si>
  <si>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</si>
  <si>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</si>
  <si>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</si>
  <si>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</si>
  <si>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</si>
  <si>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</si>
  <si>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</si>
  <si>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</si>
  <si>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</si>
  <si>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</si>
  <si>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</si>
  <si>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</si>
  <si>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</si>
  <si>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</si>
  <si>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</si>
  <si>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</si>
  <si>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</si>
  <si>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</si>
  <si>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</si>
  <si>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</si>
  <si>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</si>
  <si>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</si>
  <si>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</si>
  <si>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</si>
  <si>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</si>
  <si>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</si>
  <si>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</si>
  <si>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</si>
  <si>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</si>
  <si>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</si>
  <si>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</si>
  <si>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</si>
  <si>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</si>
  <si>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</si>
  <si>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</si>
  <si>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</si>
  <si>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</si>
  <si>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</si>
  <si>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</si>
  <si>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</si>
  <si>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</si>
  <si>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</si>
  <si>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</si>
  <si>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</si>
  <si>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</si>
  <si>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</si>
  <si>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</si>
  <si>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</si>
  <si>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</si>
  <si>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</si>
  <si>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</si>
  <si>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</si>
  <si>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</si>
  <si>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</si>
  <si>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</si>
  <si>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</si>
  <si>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</si>
  <si>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</si>
  <si>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</si>
  <si>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</si>
  <si>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</si>
  <si>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</si>
  <si>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</si>
  <si>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</si>
  <si>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</si>
  <si>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</si>
  <si>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</si>
  <si>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</si>
  <si>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</si>
  <si>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</si>
  <si>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</si>
  <si>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</si>
  <si>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</si>
  <si>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</si>
  <si>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</si>
  <si>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</si>
  <si>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</si>
  <si>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</si>
  <si>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</si>
  <si>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</si>
  <si>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</si>
  <si>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</si>
  <si>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</si>
  <si>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</si>
  <si>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</si>
  <si>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</si>
  <si>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</si>
  <si>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</si>
  <si>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</si>
  <si>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</si>
  <si>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</si>
  <si>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</si>
  <si>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</si>
  <si>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</si>
  <si>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</si>
  <si>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</si>
  <si>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</si>
  <si>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</si>
  <si>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</si>
  <si>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</si>
  <si>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</si>
  <si>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</si>
  <si>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</si>
  <si>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</si>
  <si>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</si>
  <si>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</si>
  <si>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</si>
  <si>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</si>
  <si>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</si>
  <si>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</si>
  <si>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</si>
  <si>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</si>
  <si>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</si>
  <si>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</si>
  <si>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</si>
  <si>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</si>
  <si>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</si>
  <si>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</si>
  <si>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</si>
  <si>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</si>
  <si>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</si>
  <si>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</si>
  <si>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</si>
  <si>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</si>
  <si>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</si>
  <si>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</si>
  <si>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</si>
  <si>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</si>
  <si>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</si>
  <si>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</si>
  <si>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</si>
  <si>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</si>
  <si>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</si>
  <si>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</si>
  <si>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</si>
  <si>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</si>
  <si>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</si>
  <si>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</si>
  <si>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</si>
  <si>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</si>
  <si>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</si>
  <si>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</si>
  <si>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</si>
  <si>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</si>
  <si>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</si>
  <si>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</si>
  <si>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</si>
  <si>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</si>
  <si>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</si>
  <si>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</si>
  <si>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</si>
  <si>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</si>
  <si>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</si>
  <si>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</si>
  <si>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</si>
  <si>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</si>
  <si>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</si>
  <si>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</si>
  <si>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</si>
  <si>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</si>
  <si>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</si>
  <si>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</si>
  <si>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</si>
  <si>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</si>
  <si>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</si>
  <si>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</si>
  <si>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</si>
  <si>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</si>
  <si>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</si>
  <si>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</si>
  <si>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</si>
  <si>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</si>
  <si>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</si>
  <si>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</si>
  <si>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</si>
  <si>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</si>
  <si>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</si>
  <si>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</si>
  <si>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</si>
  <si>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</si>
  <si>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</si>
  <si>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</si>
  <si>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</si>
  <si>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</si>
  <si>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</si>
  <si>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</si>
  <si>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</si>
  <si>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</si>
  <si>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</si>
  <si>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</si>
  <si>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</si>
  <si>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</si>
  <si>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</si>
  <si>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</si>
  <si>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</si>
  <si>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</si>
  <si>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</si>
  <si>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</si>
  <si>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</si>
  <si>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</si>
  <si>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</si>
  <si>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</si>
  <si>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</si>
  <si>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</si>
  <si>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</si>
  <si>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</si>
  <si>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</si>
  <si>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</si>
  <si>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</si>
  <si>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</si>
  <si>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</si>
  <si>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</si>
  <si>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</si>
  <si>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</si>
  <si>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</si>
  <si>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</si>
  <si>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</si>
  <si>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</si>
  <si>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</si>
  <si>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</si>
  <si>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</si>
  <si>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</si>
  <si>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</si>
  <si>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</si>
  <si>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</si>
  <si>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</si>
  <si>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</si>
  <si>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</si>
  <si>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</si>
  <si>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</si>
  <si>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</si>
  <si>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</si>
  <si>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</si>
  <si>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</si>
  <si>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</si>
  <si>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</si>
  <si>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</si>
  <si>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</si>
  <si>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</si>
  <si>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</si>
  <si>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</si>
  <si>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</si>
  <si>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</si>
  <si>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</si>
  <si>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</si>
  <si>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</si>
  <si>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</si>
  <si>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</si>
  <si>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</si>
  <si>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</si>
  <si>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</si>
  <si>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</si>
  <si>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</si>
  <si>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</si>
  <si>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</si>
  <si>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</si>
  <si>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</si>
  <si>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</si>
  <si>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</si>
  <si>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</si>
  <si>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</si>
  <si>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</si>
  <si>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</si>
  <si>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</si>
  <si>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</si>
  <si>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</si>
  <si>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</si>
  <si>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</si>
  <si>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</si>
  <si>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</si>
  <si>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</si>
  <si>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</si>
  <si>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</si>
  <si>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</si>
  <si>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</si>
  <si>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</si>
  <si>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</si>
  <si>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</si>
  <si>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</si>
  <si>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</si>
  <si>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</si>
  <si>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</si>
  <si>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</si>
  <si>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</si>
  <si>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</si>
  <si>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</si>
  <si>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</si>
  <si>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</si>
  <si>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</si>
  <si>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</si>
  <si>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</si>
  <si>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</si>
  <si>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</si>
  <si>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</si>
  <si>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</si>
  <si>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</si>
  <si>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</si>
  <si>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</si>
  <si>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</si>
  <si>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</si>
  <si>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</si>
  <si>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</si>
  <si>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</si>
  <si>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</si>
  <si>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</si>
  <si>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</si>
  <si>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</si>
  <si>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</si>
  <si>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</si>
  <si>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</si>
  <si>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</si>
  <si>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</si>
  <si>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</si>
  <si>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</si>
  <si>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</si>
  <si>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</si>
  <si>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</si>
  <si>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</si>
  <si>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</si>
  <si>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</si>
  <si>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</si>
  <si>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</si>
  <si>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</si>
  <si>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</si>
  <si>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</si>
  <si>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</si>
  <si>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</si>
  <si>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</si>
  <si>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</si>
  <si>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</si>
  <si>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</si>
  <si>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</si>
  <si>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</si>
  <si>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</si>
  <si>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</si>
  <si>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</si>
  <si>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</si>
  <si>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</si>
  <si>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</si>
  <si>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</si>
  <si>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</si>
  <si>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</si>
  <si>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</si>
  <si>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</si>
  <si>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</si>
  <si>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</si>
  <si>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</si>
  <si>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</si>
  <si>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</si>
  <si>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</si>
  <si>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</si>
  <si>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</si>
  <si>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</si>
  <si>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</si>
  <si>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</si>
  <si>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</si>
  <si>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</si>
  <si>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</si>
  <si>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</si>
  <si>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</si>
  <si>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</si>
  <si>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</si>
  <si>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</si>
  <si>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</si>
  <si>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</si>
  <si>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</si>
  <si>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</si>
  <si>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</si>
  <si>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</si>
  <si>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</si>
  <si>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</si>
  <si>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</si>
  <si>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</si>
  <si>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</si>
  <si>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</si>
  <si>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</si>
  <si>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</si>
  <si>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</si>
  <si>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</si>
  <si>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</si>
  <si>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</si>
  <si>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</si>
  <si>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</si>
  <si>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</si>
  <si>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</si>
  <si>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</si>
  <si>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</si>
  <si>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</si>
  <si>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</si>
  <si>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</si>
  <si>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</si>
  <si>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</si>
  <si>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</si>
  <si>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</si>
  <si>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</si>
  <si>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</si>
  <si>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</si>
  <si>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</si>
  <si>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</si>
  <si>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</si>
  <si>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</si>
  <si>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</si>
  <si>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</si>
  <si>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</si>
  <si>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</si>
  <si>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</si>
  <si>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</si>
  <si>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</si>
  <si>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</si>
  <si>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</si>
  <si>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</si>
  <si>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</si>
  <si>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</si>
  <si>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</si>
  <si>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</si>
  <si>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</si>
  <si>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</si>
  <si>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</si>
  <si>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</si>
  <si>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</si>
  <si>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</si>
  <si>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</si>
  <si>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</si>
  <si>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</si>
  <si>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</si>
  <si>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</si>
  <si>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</si>
  <si>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</si>
  <si>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</si>
  <si>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</si>
  <si>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</si>
  <si>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</si>
  <si>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</si>
  <si>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</si>
  <si>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</si>
  <si>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</si>
  <si>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</si>
  <si>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</si>
  <si>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</si>
  <si>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</si>
  <si>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</si>
  <si>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</si>
  <si>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</si>
  <si>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</si>
  <si>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</si>
  <si>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</si>
  <si>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</si>
  <si>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</si>
  <si>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</si>
  <si>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</si>
  <si>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</si>
  <si>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</si>
  <si>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</si>
  <si>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</si>
  <si>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</si>
  <si>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</si>
  <si>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</si>
  <si>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</si>
  <si>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</si>
  <si>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</si>
  <si>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</si>
  <si>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</si>
  <si>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</si>
  <si>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</si>
  <si>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</si>
  <si>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</si>
  <si>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</si>
  <si>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</si>
  <si>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</si>
  <si>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</si>
  <si>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</si>
  <si>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</si>
  <si>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</si>
  <si>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</si>
  <si>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</si>
  <si>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</si>
  <si>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</si>
  <si>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</si>
  <si>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</si>
  <si>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</si>
  <si>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</si>
  <si>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</si>
  <si>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</si>
  <si>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</si>
  <si>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</si>
  <si>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</si>
  <si>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</si>
  <si>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</si>
  <si>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</si>
  <si>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</si>
  <si>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</si>
  <si>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</si>
  <si>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</si>
  <si>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</si>
  <si>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</si>
  <si>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</si>
  <si>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</si>
  <si>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</si>
  <si>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</si>
  <si>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</si>
  <si>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</si>
  <si>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</si>
  <si>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</si>
  <si>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</si>
  <si>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</si>
  <si>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</si>
  <si>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</si>
  <si>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</si>
  <si>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</si>
  <si>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</si>
  <si>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</si>
  <si>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</si>
  <si>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</si>
  <si>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</si>
  <si>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</si>
  <si>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</si>
  <si>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</si>
  <si>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</si>
  <si>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</si>
  <si>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</si>
  <si>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</si>
  <si>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</si>
  <si>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</si>
  <si>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</si>
  <si>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</si>
  <si>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</si>
  <si>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</si>
  <si>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</si>
  <si>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</si>
  <si>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</si>
  <si>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</si>
  <si>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</si>
  <si>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</si>
  <si>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</si>
  <si>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</si>
  <si>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</si>
  <si>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</si>
  <si>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</si>
  <si>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</si>
  <si>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</si>
  <si>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</si>
  <si>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</si>
  <si>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</si>
  <si>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</si>
  <si>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</si>
  <si>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</si>
  <si>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</si>
  <si>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</si>
  <si>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</si>
  <si>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</si>
  <si>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</si>
  <si>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</si>
  <si>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</si>
  <si>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</si>
  <si>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</si>
  <si>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</si>
  <si>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</si>
  <si>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</si>
  <si>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</si>
  <si>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</si>
  <si>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</si>
  <si>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</si>
  <si>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</si>
  <si>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</si>
  <si>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</si>
  <si>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</si>
  <si>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</si>
  <si>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</si>
  <si>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</si>
  <si>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</si>
  <si>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</si>
  <si>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</si>
  <si>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</si>
  <si>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</si>
  <si>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</si>
  <si>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</si>
  <si>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</si>
  <si>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</si>
  <si>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</si>
  <si>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</si>
  <si>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</si>
  <si>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</si>
  <si>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</si>
  <si>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</si>
  <si>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</si>
  <si>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</si>
  <si>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</si>
  <si>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</si>
  <si>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</si>
  <si>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</si>
  <si>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</si>
  <si>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</si>
  <si>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</si>
  <si>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</si>
  <si>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</si>
  <si>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</si>
  <si>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</si>
  <si>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</si>
  <si>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</si>
  <si>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</si>
  <si>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</si>
  <si>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</si>
  <si>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</si>
  <si>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</si>
  <si>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</si>
  <si>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</si>
  <si>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</si>
  <si>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</si>
  <si>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</si>
  <si>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</si>
  <si>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</si>
  <si>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</si>
  <si>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</si>
  <si>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</si>
  <si>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</si>
  <si>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</si>
  <si>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</si>
  <si>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</si>
  <si>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</si>
  <si>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</si>
  <si>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</si>
  <si>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</si>
  <si>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</si>
  <si>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</si>
  <si>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</si>
  <si>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</si>
  <si>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</si>
  <si>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</si>
  <si>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</si>
  <si>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</si>
  <si>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</si>
  <si>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</si>
  <si>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</si>
  <si>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</si>
  <si>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</si>
  <si>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</si>
  <si>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</si>
  <si>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</si>
  <si>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</si>
  <si>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</si>
  <si>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</si>
  <si>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</si>
  <si>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</si>
  <si>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</si>
  <si>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</si>
  <si>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</si>
  <si>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</si>
  <si>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</si>
  <si>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</si>
  <si>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</si>
  <si>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</si>
  <si>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</si>
  <si>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</si>
  <si>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</si>
  <si>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</si>
  <si>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</si>
  <si>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</si>
  <si>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</si>
  <si>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</si>
  <si>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</si>
  <si>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</si>
  <si>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</si>
  <si>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</si>
  <si>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</si>
  <si>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</si>
  <si>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</si>
  <si>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</si>
  <si>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</si>
  <si>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</si>
  <si>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</si>
  <si>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</si>
  <si>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</si>
  <si>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</si>
  <si>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</si>
  <si>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</si>
  <si>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</si>
  <si>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</si>
  <si>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</si>
  <si>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</si>
  <si>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</si>
  <si>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</si>
  <si>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</si>
  <si>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</si>
  <si>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</si>
  <si>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</si>
  <si>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</si>
  <si>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</si>
  <si>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</si>
  <si>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</si>
  <si>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</si>
  <si>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</si>
  <si>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</si>
  <si>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</si>
  <si>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</si>
  <si>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</si>
  <si>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</si>
  <si>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</si>
  <si>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</si>
  <si>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</si>
  <si>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</si>
  <si>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</si>
  <si>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</si>
  <si>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</si>
  <si>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</si>
  <si>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</si>
  <si>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</si>
  <si>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</si>
  <si>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</si>
  <si>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</si>
  <si>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</si>
  <si>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</si>
  <si>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</si>
  <si>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</si>
  <si>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</si>
  <si>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</si>
  <si>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</si>
  <si>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</si>
  <si>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</si>
  <si>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</si>
  <si>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</si>
  <si>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</si>
  <si>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</si>
  <si>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</si>
  <si>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</si>
  <si>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</si>
  <si>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</si>
  <si>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</si>
  <si>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</si>
  <si>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</si>
  <si>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</si>
  <si>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</si>
  <si>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</si>
  <si>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</si>
  <si>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</si>
  <si>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</si>
  <si>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</si>
  <si>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</si>
  <si>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</si>
  <si>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</si>
  <si>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</si>
  <si>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</si>
  <si>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</si>
  <si>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</si>
  <si>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</si>
  <si>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</si>
  <si>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</si>
  <si>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</si>
  <si>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</si>
  <si>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</si>
  <si>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</si>
  <si>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</si>
  <si>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</si>
  <si>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</si>
  <si>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</si>
  <si>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</si>
  <si>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</si>
  <si>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</si>
  <si>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</si>
  <si>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</si>
  <si>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</si>
  <si>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</si>
  <si>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</si>
  <si>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</si>
  <si>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</si>
  <si>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</si>
  <si>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</si>
  <si>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</si>
  <si>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</si>
  <si>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</si>
  <si>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</si>
  <si>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</si>
  <si>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</si>
  <si>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</si>
  <si>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</si>
  <si>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</si>
  <si>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</si>
  <si>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</si>
  <si>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</si>
  <si>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</si>
  <si>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</si>
  <si>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</si>
  <si>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</si>
  <si>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</si>
  <si>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</si>
  <si>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</si>
  <si>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</si>
  <si>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</si>
  <si>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</si>
  <si>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</si>
  <si>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</si>
  <si>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</si>
  <si>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</si>
  <si>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</si>
  <si>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</si>
  <si>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</si>
  <si>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</si>
  <si>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</si>
  <si>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</si>
  <si>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</si>
  <si>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</si>
  <si>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</si>
  <si>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</si>
  <si>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</si>
  <si>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</si>
  <si>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</si>
  <si>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</si>
  <si>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</si>
  <si>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</si>
  <si>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</si>
  <si>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</si>
  <si>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</si>
  <si>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</si>
  <si>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</si>
  <si>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</si>
  <si>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</si>
  <si>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</si>
  <si>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</si>
  <si>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</si>
  <si>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</si>
  <si>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</si>
  <si>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</si>
  <si>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</si>
  <si>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</si>
  <si>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</si>
  <si>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</si>
  <si>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</si>
  <si>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</si>
  <si>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</si>
  <si>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</si>
  <si>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</si>
  <si>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</si>
  <si>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</si>
  <si>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</si>
  <si>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</si>
  <si>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</si>
  <si>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</si>
  <si>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</si>
  <si>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</si>
  <si>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</si>
  <si>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</si>
  <si>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</si>
  <si>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</si>
  <si>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</si>
  <si>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</si>
  <si>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</si>
  <si>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</si>
  <si>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</si>
  <si>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</si>
  <si>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</si>
  <si>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</si>
  <si>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</si>
  <si>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</si>
  <si>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</si>
  <si>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</si>
  <si>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</si>
  <si>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</si>
  <si>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</si>
  <si>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</si>
  <si>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</si>
  <si>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</si>
  <si>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</si>
  <si>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</si>
  <si>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</si>
  <si>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</si>
  <si>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</si>
  <si>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</si>
  <si>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</si>
  <si>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</si>
  <si>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</si>
  <si>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</si>
  <si>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</si>
  <si>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</si>
  <si>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</si>
  <si>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</si>
  <si>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</si>
  <si>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</si>
  <si>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</si>
  <si>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</si>
  <si>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</si>
  <si>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</si>
  <si>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</si>
  <si>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</si>
  <si>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</si>
  <si>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</si>
  <si>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</si>
  <si>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</si>
  <si>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</si>
  <si>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</si>
  <si>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</si>
  <si>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</si>
  <si>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</si>
  <si>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</si>
  <si>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</si>
  <si>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</si>
  <si>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</si>
  <si>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</si>
  <si>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</si>
  <si>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</si>
  <si>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</si>
  <si>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</si>
  <si>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</si>
  <si>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</si>
  <si>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</si>
  <si>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</si>
  <si>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</si>
  <si>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</si>
  <si>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</si>
  <si>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</si>
  <si>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</si>
  <si>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</si>
  <si>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</si>
  <si>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</si>
  <si>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</si>
  <si>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</si>
  <si>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</si>
  <si>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</si>
  <si>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</si>
  <si>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</si>
  <si>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</si>
  <si>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</si>
  <si>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</si>
  <si>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</si>
  <si>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</si>
  <si>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</si>
  <si>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</si>
  <si>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</si>
  <si>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</si>
  <si>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</si>
  <si>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</si>
  <si>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</si>
  <si>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</si>
  <si>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</si>
  <si>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</si>
  <si>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</si>
  <si>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</si>
  <si>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</si>
  <si>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</si>
  <si>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</si>
  <si>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</si>
  <si>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</si>
  <si>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</si>
  <si>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</si>
  <si>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</si>
  <si>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</si>
  <si>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</si>
  <si>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</si>
  <si>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</si>
  <si>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</si>
  <si>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</si>
  <si>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</si>
  <si>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</si>
  <si>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</si>
  <si>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</si>
  <si>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</si>
  <si>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</si>
  <si>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</si>
  <si>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</si>
  <si>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</si>
  <si>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</si>
  <si>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</si>
  <si>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</si>
  <si>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</si>
  <si>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</si>
  <si>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</si>
  <si>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</si>
  <si>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</si>
  <si>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</si>
  <si>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</si>
  <si>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</si>
  <si>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</si>
  <si>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</si>
  <si>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</si>
  <si>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</si>
  <si>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</si>
  <si>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</si>
  <si>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</si>
  <si>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</si>
  <si>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</si>
  <si>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</si>
  <si>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</si>
  <si>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</si>
  <si>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</si>
  <si>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</si>
  <si>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</si>
  <si>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</si>
  <si>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</si>
  <si>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</si>
  <si>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</si>
  <si>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</si>
  <si>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</si>
  <si>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</si>
  <si>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</si>
  <si>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</si>
  <si>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</si>
  <si>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</si>
  <si>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</si>
  <si>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</si>
  <si>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</si>
  <si>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</si>
  <si>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</si>
  <si>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</si>
  <si>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</si>
  <si>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</si>
  <si>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</si>
  <si>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</si>
  <si>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</si>
  <si>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</si>
  <si>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</si>
  <si>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</si>
  <si>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</si>
  <si>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</si>
  <si>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</si>
  <si>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</si>
  <si>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</si>
  <si>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</si>
  <si>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</si>
  <si>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</si>
  <si>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</si>
  <si>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</si>
  <si>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</si>
  <si>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</si>
  <si>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</si>
  <si>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</si>
  <si>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</si>
  <si>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</si>
  <si>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</si>
  <si>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</si>
  <si>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</si>
  <si>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</si>
  <si>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</si>
  <si>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</si>
  <si>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</si>
  <si>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</si>
  <si>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</si>
  <si>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</si>
  <si>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</si>
  <si>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</si>
  <si>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</si>
  <si>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</si>
  <si>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</si>
  <si>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</si>
  <si>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</si>
  <si>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</si>
  <si>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</si>
  <si>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</si>
  <si>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</si>
  <si>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</si>
  <si>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</si>
  <si>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</si>
  <si>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</si>
  <si>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</si>
  <si>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</si>
  <si>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</si>
  <si>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</si>
  <si>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</si>
  <si>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</si>
  <si>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</si>
  <si>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</si>
  <si>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</si>
  <si>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</si>
  <si>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</si>
  <si>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</si>
  <si>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</si>
  <si>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</si>
  <si>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</si>
  <si>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</si>
  <si>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</si>
  <si>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</si>
  <si>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</si>
  <si>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</si>
  <si>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</si>
  <si>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</si>
  <si>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</si>
  <si>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</si>
  <si>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</si>
  <si>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</si>
  <si>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</si>
  <si>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</si>
  <si>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</si>
  <si>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</si>
  <si>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</si>
  <si>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</si>
  <si>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</si>
  <si>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</si>
  <si>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</si>
  <si>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</si>
  <si>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</si>
  <si>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</si>
  <si>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</si>
  <si>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</si>
  <si>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</si>
  <si>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</si>
  <si>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</si>
  <si>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</si>
  <si>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</si>
  <si>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</si>
  <si>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</si>
  <si>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</si>
  <si>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</si>
  <si>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</si>
  <si>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</si>
  <si>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</si>
  <si>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</si>
  <si>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</si>
  <si>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</si>
  <si>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</si>
  <si>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</si>
  <si>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</si>
  <si>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</si>
  <si>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</si>
  <si>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</si>
  <si>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</si>
  <si>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</si>
  <si>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</si>
  <si>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</si>
  <si>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</si>
  <si>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</si>
  <si>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</si>
  <si>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</si>
  <si>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</si>
  <si>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</si>
  <si>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</si>
  <si>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</si>
  <si>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</si>
  <si>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</si>
  <si>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</si>
  <si>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</si>
  <si>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</si>
  <si>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</si>
  <si>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</si>
  <si>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</si>
  <si>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</si>
  <si>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</si>
  <si>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</si>
  <si>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</si>
  <si>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</si>
  <si>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</si>
  <si>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</si>
  <si>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</si>
  <si>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</si>
  <si>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</si>
  <si>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</si>
  <si>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</si>
  <si>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</si>
  <si>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</si>
  <si>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</si>
  <si>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</si>
  <si>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</si>
  <si>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</si>
  <si>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</si>
  <si>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</si>
  <si>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</si>
  <si>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</si>
  <si>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</si>
  <si>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</si>
  <si>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</si>
  <si>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</si>
  <si>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</si>
  <si>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</si>
  <si>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</si>
  <si>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</si>
  <si>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</si>
  <si>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</si>
  <si>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</si>
  <si>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</si>
  <si>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</si>
  <si>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</si>
  <si>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</si>
  <si>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</si>
  <si>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</si>
  <si>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</si>
  <si>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</si>
  <si>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</si>
  <si>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</si>
  <si>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</si>
  <si>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</si>
  <si>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</si>
  <si>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</si>
  <si>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</si>
  <si>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</si>
  <si>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</si>
  <si>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</si>
  <si>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</si>
  <si>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</si>
  <si>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</si>
  <si>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</si>
  <si>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</si>
  <si>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</si>
  <si>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</si>
  <si>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</si>
  <si>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</si>
  <si>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</si>
  <si>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</si>
  <si>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</si>
  <si>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</si>
  <si>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</si>
  <si>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</si>
  <si>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</si>
  <si>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</si>
  <si>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</si>
  <si>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</si>
  <si>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</si>
  <si>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</si>
  <si>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</si>
  <si>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</si>
  <si>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</si>
  <si>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</si>
  <si>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</si>
  <si>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</si>
  <si>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</si>
  <si>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</si>
  <si>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</si>
  <si>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</si>
  <si>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</si>
  <si>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</si>
  <si>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</si>
  <si>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</si>
  <si>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</si>
  <si>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</si>
  <si>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</si>
  <si>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</si>
  <si>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</si>
  <si>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</si>
  <si>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</si>
  <si>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</si>
  <si>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</si>
  <si>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</si>
  <si>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</si>
  <si>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</si>
  <si>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</si>
  <si>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</si>
  <si>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</si>
  <si>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</si>
  <si>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</si>
  <si>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</si>
  <si>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</si>
  <si>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</si>
  <si>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</si>
  <si>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</si>
  <si>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</si>
  <si>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</si>
  <si>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</si>
  <si>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</si>
  <si>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</si>
  <si>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</si>
  <si>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</si>
  <si>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</si>
  <si>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</si>
  <si>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</si>
  <si>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</si>
  <si>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</si>
  <si>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</si>
  <si>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</si>
  <si>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</si>
  <si>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</si>
  <si>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</si>
  <si>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</si>
  <si>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</si>
  <si>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</si>
  <si>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</si>
  <si>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</si>
  <si>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</si>
  <si>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</si>
  <si>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</si>
  <si>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</si>
  <si>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</si>
  <si>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</si>
  <si>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</si>
  <si>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</si>
  <si>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</si>
  <si>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</si>
  <si>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</si>
  <si>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</si>
  <si>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</si>
  <si>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</si>
  <si>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</si>
  <si>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</si>
  <si>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</si>
  <si>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</si>
  <si>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</si>
  <si>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</si>
  <si>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</si>
  <si>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</si>
  <si>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</si>
  <si>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</si>
  <si>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</si>
  <si>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</si>
  <si>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</si>
  <si>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</si>
  <si>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</si>
  <si>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</si>
  <si>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</si>
  <si>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</si>
  <si>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</si>
  <si>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</si>
  <si>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</si>
  <si>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</si>
  <si>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</si>
  <si>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</si>
  <si>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</si>
  <si>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</si>
  <si>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</si>
  <si>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</si>
  <si>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</si>
  <si>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</si>
  <si>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</si>
  <si>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</si>
  <si>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</si>
  <si>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</si>
  <si>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</si>
  <si>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</si>
  <si>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</si>
  <si>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</si>
  <si>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</si>
  <si>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</si>
  <si>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</si>
  <si>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</si>
  <si>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</si>
  <si>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</si>
  <si>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</si>
  <si>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</si>
  <si>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</si>
  <si>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</si>
  <si>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</si>
  <si>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</si>
  <si>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</si>
  <si>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</si>
  <si>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</si>
  <si>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</si>
  <si>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</si>
  <si>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</si>
  <si>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</si>
  <si>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</si>
  <si>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</si>
  <si>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</si>
  <si>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</si>
  <si>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</si>
  <si>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</si>
  <si>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</si>
  <si>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</si>
  <si>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</si>
  <si>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</si>
  <si>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</si>
  <si>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</si>
  <si>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</si>
  <si>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</si>
  <si>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</si>
  <si>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</si>
  <si>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</si>
  <si>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</si>
  <si>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</si>
  <si>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</si>
  <si>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</si>
  <si>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</si>
  <si>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</si>
  <si>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</si>
  <si>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</si>
  <si>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</si>
  <si>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</si>
  <si>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</si>
  <si>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</si>
  <si>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</si>
  <si>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</si>
  <si>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</si>
  <si>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</si>
  <si>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</si>
  <si>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</si>
  <si>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</si>
  <si>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</si>
  <si>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</si>
  <si>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</si>
  <si>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</si>
  <si>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</si>
  <si>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</si>
  <si>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</si>
  <si>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</si>
  <si>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</si>
  <si>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</si>
  <si>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</si>
  <si>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</si>
  <si>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</si>
  <si>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</si>
  <si>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</si>
  <si>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</si>
  <si>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</si>
  <si>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</si>
  <si>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</si>
  <si>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</si>
  <si>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</si>
  <si>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</si>
  <si>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</si>
  <si>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</si>
  <si>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</si>
  <si>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</si>
  <si>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</si>
  <si>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</si>
  <si>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</si>
  <si>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</si>
  <si>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</si>
  <si>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</si>
  <si>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</si>
  <si>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</si>
  <si>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</si>
  <si>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</si>
  <si>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</si>
  <si>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</si>
  <si>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</si>
  <si>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</si>
  <si>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</si>
  <si>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</si>
  <si>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</si>
  <si>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</si>
  <si>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</si>
  <si>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</si>
  <si>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</si>
  <si>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</si>
  <si>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</si>
  <si>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</si>
  <si>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</si>
  <si>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</si>
  <si>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</si>
  <si>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</si>
  <si>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</si>
  <si>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</si>
  <si>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</si>
  <si>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</si>
  <si>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</si>
  <si>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</si>
  <si>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</si>
  <si>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</si>
  <si>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</si>
  <si>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</si>
  <si>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</si>
  <si>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</si>
  <si>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</si>
  <si>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</si>
  <si>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</si>
  <si>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</si>
  <si>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</si>
  <si>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</si>
  <si>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</si>
  <si>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</si>
  <si>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</si>
  <si>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</si>
  <si>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</si>
  <si>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</si>
  <si>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</si>
  <si>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</si>
  <si>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</si>
  <si>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</si>
  <si>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</si>
  <si>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</si>
  <si>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</si>
  <si>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</si>
  <si>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</si>
  <si>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</si>
  <si>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</si>
  <si>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</si>
  <si>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</si>
  <si>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</si>
  <si>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</si>
  <si>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</si>
  <si>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</si>
  <si>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</si>
  <si>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</si>
  <si>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</si>
  <si>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</si>
  <si>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</si>
  <si>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</si>
  <si>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</si>
  <si>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</si>
  <si>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</si>
  <si>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</si>
  <si>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</si>
  <si>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</si>
  <si>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</si>
  <si>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</si>
  <si>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</si>
  <si>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</si>
  <si>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</si>
  <si>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</si>
  <si>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</si>
  <si>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</si>
  <si>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</si>
  <si>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</si>
  <si>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</si>
  <si>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</si>
  <si>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</si>
  <si>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</si>
  <si>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</si>
  <si>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</si>
  <si>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</si>
  <si>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</si>
  <si>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</si>
  <si>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</si>
  <si>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</si>
  <si>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</si>
  <si>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</si>
  <si>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</si>
  <si>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</si>
  <si>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</si>
  <si>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</si>
  <si>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</si>
  <si>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</si>
  <si>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</si>
  <si>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</si>
  <si>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</si>
  <si>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</si>
  <si>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</si>
  <si>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</si>
  <si>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</si>
  <si>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</si>
  <si>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</si>
  <si>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</si>
  <si>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</si>
  <si>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</si>
  <si>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</si>
  <si>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</si>
  <si>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</si>
  <si>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</si>
  <si>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</si>
  <si>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</si>
  <si>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</si>
  <si>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</si>
  <si>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</si>
  <si>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</si>
  <si>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</si>
  <si>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</si>
  <si>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</si>
  <si>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</si>
  <si>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</si>
  <si>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</si>
  <si>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</si>
  <si>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</si>
  <si>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</si>
  <si>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</si>
  <si>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</si>
  <si>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</si>
  <si>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</si>
  <si>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</si>
  <si>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</si>
  <si>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</si>
  <si>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</si>
  <si>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</si>
  <si>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</si>
  <si>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</si>
  <si>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</si>
  <si>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</si>
  <si>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</si>
  <si>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</si>
  <si>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</si>
  <si>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</si>
  <si>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</si>
  <si>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</si>
  <si>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</si>
  <si>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</si>
  <si>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</si>
  <si>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</si>
  <si>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</si>
  <si>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</si>
  <si>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</si>
  <si>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</si>
  <si>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</si>
  <si>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</si>
  <si>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</si>
  <si>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</si>
  <si>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</si>
  <si>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</si>
  <si>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</si>
  <si>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</si>
  <si>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</si>
  <si>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</si>
  <si>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</si>
  <si>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</si>
  <si>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</si>
  <si>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</si>
  <si>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</si>
  <si>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</si>
  <si>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</si>
  <si>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</si>
  <si>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</si>
  <si>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</si>
  <si>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</si>
  <si>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</si>
  <si>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</si>
  <si>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</si>
  <si>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</si>
  <si>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</si>
  <si>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</si>
  <si>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</si>
  <si>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</si>
  <si>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</si>
  <si>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</si>
  <si>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</si>
  <si>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</si>
  <si>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</si>
  <si>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</si>
  <si>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</si>
  <si>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</si>
  <si>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</si>
  <si>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</si>
  <si>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</si>
  <si>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</si>
  <si>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</si>
  <si>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</si>
  <si>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</si>
  <si>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</si>
  <si>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</si>
  <si>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</si>
  <si>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</si>
  <si>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</si>
  <si>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</si>
  <si>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</si>
  <si>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</si>
  <si>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</si>
  <si>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</si>
  <si>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</si>
  <si>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</si>
  <si>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</si>
  <si>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</si>
  <si>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</si>
  <si>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</si>
  <si>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</si>
  <si>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</si>
  <si>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</si>
  <si>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</si>
  <si>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</si>
  <si>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</si>
  <si>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</si>
  <si>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</si>
  <si>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</si>
  <si>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</si>
  <si>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</si>
  <si>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</si>
  <si>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</si>
  <si>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</si>
  <si>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</si>
  <si>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</si>
  <si>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</si>
  <si>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</si>
  <si>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</si>
  <si>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</si>
  <si>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</si>
  <si>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</si>
  <si>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</si>
  <si>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</si>
  <si>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</si>
  <si>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</si>
  <si>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</si>
  <si>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</si>
  <si>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</si>
  <si>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</si>
  <si>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</si>
  <si>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</si>
  <si>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</si>
  <si>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</si>
  <si>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</si>
  <si>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</si>
  <si>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</si>
  <si>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</si>
  <si>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</si>
  <si>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</si>
  <si>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</si>
  <si>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</si>
  <si>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</si>
  <si>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</si>
  <si>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</si>
  <si>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</si>
  <si>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</si>
  <si>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</si>
  <si>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</si>
  <si>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</si>
  <si>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</si>
  <si>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</si>
  <si>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</si>
  <si>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</si>
  <si>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</si>
  <si>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</si>
  <si>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</si>
  <si>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</si>
  <si>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</si>
  <si>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</si>
  <si>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</si>
  <si>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</si>
  <si>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</si>
  <si>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</si>
  <si>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</si>
  <si>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</si>
  <si>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</si>
  <si>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</si>
  <si>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</si>
  <si>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</si>
  <si>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</si>
  <si>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</si>
  <si>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</si>
  <si>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</si>
  <si>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</si>
  <si>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</si>
  <si>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</si>
  <si>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</si>
  <si>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</si>
  <si>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</si>
  <si>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</si>
  <si>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</si>
  <si>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</si>
  <si>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</si>
  <si>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</si>
  <si>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</si>
  <si>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</si>
  <si>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</si>
  <si>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</si>
  <si>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</si>
  <si>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</si>
  <si>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</si>
  <si>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</si>
  <si>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</si>
  <si>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</si>
  <si>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</si>
  <si>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</si>
  <si>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</si>
  <si>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</si>
  <si>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</si>
  <si>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</si>
  <si>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</si>
  <si>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</si>
  <si>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</si>
  <si>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</si>
  <si>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</si>
  <si>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</si>
  <si>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</si>
  <si>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</si>
  <si>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</si>
  <si>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</si>
  <si>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</si>
  <si>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</si>
  <si>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</si>
  <si>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</si>
  <si>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</si>
  <si>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</si>
  <si>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</si>
  <si>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</si>
  <si>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</si>
  <si>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</si>
  <si>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</si>
  <si>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</si>
  <si>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</si>
  <si>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</si>
  <si>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</si>
  <si>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</si>
  <si>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</si>
  <si>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</si>
  <si>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</si>
  <si>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</si>
  <si>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</si>
  <si>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</si>
  <si>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</si>
  <si>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</si>
  <si>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</si>
  <si>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</si>
  <si>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</si>
  <si>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</si>
  <si>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</si>
  <si>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</si>
  <si>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</si>
  <si>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</si>
  <si>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</si>
  <si>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</si>
  <si>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</si>
  <si>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</si>
  <si>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</si>
  <si>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</si>
  <si>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</si>
  <si>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</si>
  <si>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</si>
  <si>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</si>
  <si>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</si>
  <si>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</si>
  <si>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</si>
  <si>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</si>
  <si>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</si>
  <si>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</si>
  <si>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</si>
  <si>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</si>
  <si>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</si>
  <si>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</si>
  <si>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</si>
  <si>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</si>
  <si>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</si>
  <si>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</si>
  <si>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</si>
  <si>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</si>
  <si>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</si>
  <si>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</si>
  <si>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</si>
  <si>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</si>
  <si>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</si>
  <si>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</si>
  <si>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</si>
  <si>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</si>
  <si>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</si>
  <si>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</si>
  <si>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</si>
  <si>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</si>
  <si>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</si>
  <si>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</si>
  <si>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</si>
  <si>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</si>
  <si>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</si>
  <si>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</si>
  <si>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</si>
  <si>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</si>
  <si>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</si>
  <si>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</si>
  <si>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</si>
  <si>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</si>
  <si>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</si>
  <si>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</si>
  <si>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</si>
  <si>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</si>
  <si>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</si>
  <si>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</si>
  <si>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</si>
  <si>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</si>
  <si>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</si>
  <si>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</si>
  <si>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</si>
  <si>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</si>
  <si>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</si>
  <si>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</si>
  <si>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</si>
  <si>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</si>
  <si>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</si>
  <si>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</si>
  <si>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</si>
  <si>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</si>
  <si>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</si>
  <si>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</si>
  <si>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</si>
  <si>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</si>
  <si>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</si>
  <si>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</si>
  <si>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</si>
  <si>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</si>
  <si>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</si>
  <si>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</si>
  <si>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</si>
  <si>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</si>
  <si>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</si>
  <si>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</si>
  <si>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</si>
  <si>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</si>
  <si>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</si>
  <si>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</si>
  <si>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</si>
  <si>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</si>
  <si>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</si>
  <si>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</si>
  <si>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</si>
  <si>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</si>
  <si>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</si>
  <si>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</si>
  <si>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</si>
  <si>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</si>
  <si>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</si>
  <si>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</si>
  <si>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</si>
  <si>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</si>
  <si>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</si>
  <si>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</si>
  <si>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</si>
  <si>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</si>
  <si>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</si>
  <si>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</si>
  <si>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</si>
  <si>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</si>
  <si>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</si>
  <si>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</si>
  <si>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</si>
  <si>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</si>
  <si>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</si>
  <si>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</si>
  <si>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</si>
  <si>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</si>
  <si>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</si>
  <si>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</si>
  <si>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</si>
  <si>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</si>
  <si>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</si>
  <si>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</si>
  <si>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</si>
  <si>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</si>
  <si>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</si>
  <si>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</si>
  <si>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</si>
  <si>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</si>
  <si>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</si>
  <si>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</si>
  <si>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</si>
  <si>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</si>
  <si>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</si>
  <si>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</si>
  <si>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</si>
  <si>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</si>
  <si>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</si>
  <si>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</si>
  <si>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</si>
  <si>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</si>
  <si>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</si>
  <si>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</si>
  <si>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</si>
  <si>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</si>
  <si>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</si>
  <si>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</si>
  <si>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</si>
  <si>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</si>
  <si>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</si>
  <si>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</si>
  <si>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</si>
  <si>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</si>
  <si>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</si>
  <si>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</si>
  <si>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</si>
  <si>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</si>
  <si>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</si>
  <si>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</si>
  <si>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</si>
  <si>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</si>
  <si>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</si>
  <si>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</si>
  <si>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</si>
  <si>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</si>
  <si>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</si>
  <si>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</si>
  <si>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</si>
  <si>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</si>
  <si>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</si>
  <si>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</si>
  <si>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</si>
  <si>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</si>
  <si>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</si>
  <si>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</si>
  <si>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</si>
  <si>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</si>
  <si>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</si>
  <si>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</si>
  <si>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</si>
  <si>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</si>
  <si>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</si>
  <si>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</si>
  <si>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</si>
  <si>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</si>
  <si>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</si>
  <si>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</si>
  <si>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</si>
  <si>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</si>
  <si>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</si>
  <si>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</si>
  <si>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</si>
  <si>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</si>
  <si>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</si>
  <si>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</si>
  <si>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</si>
  <si>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</si>
  <si>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</si>
  <si>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</si>
  <si>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</si>
  <si>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</si>
  <si>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</si>
  <si>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</si>
  <si>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</si>
  <si>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</si>
  <si>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</si>
  <si>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</si>
  <si>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</si>
  <si>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</si>
  <si>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</si>
  <si>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</si>
  <si>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</si>
  <si>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</si>
  <si>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</si>
  <si>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</si>
  <si>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</si>
  <si>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</si>
  <si>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</si>
  <si>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</si>
  <si>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</si>
  <si>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</si>
  <si>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</si>
  <si>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</si>
  <si>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</si>
  <si>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</si>
  <si>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</si>
  <si>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</si>
  <si>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</si>
  <si>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</si>
  <si>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</si>
  <si>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</si>
  <si>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</si>
  <si>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</si>
  <si>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</si>
  <si>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</si>
  <si>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</si>
  <si>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</si>
  <si>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</si>
  <si>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</si>
  <si>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</si>
  <si>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</si>
  <si>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</si>
  <si>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</si>
  <si>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</si>
  <si>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</si>
  <si>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</si>
  <si>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</si>
  <si>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</si>
  <si>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</si>
  <si>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</si>
  <si>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</si>
  <si>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</si>
  <si>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</si>
  <si>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</si>
  <si>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</si>
  <si>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</si>
  <si>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</si>
  <si>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</si>
  <si>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</si>
  <si>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</si>
  <si>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</si>
  <si>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</si>
  <si>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</si>
  <si>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</si>
  <si>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</si>
  <si>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</si>
  <si>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</si>
  <si>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</si>
  <si>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</si>
  <si>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</si>
  <si>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</si>
  <si>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</si>
  <si>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</si>
  <si>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</si>
  <si>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</si>
  <si>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</si>
  <si>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</si>
  <si>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</si>
  <si>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</si>
  <si>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</si>
  <si>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</si>
  <si>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</si>
  <si>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</si>
  <si>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</si>
  <si>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</si>
  <si>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</si>
  <si>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</si>
  <si>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</si>
  <si>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</si>
  <si>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</si>
  <si>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</si>
  <si>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</si>
  <si>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</si>
  <si>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</si>
  <si>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</si>
  <si>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</si>
  <si>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</si>
  <si>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</si>
  <si>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</si>
  <si>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</si>
  <si>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</si>
  <si>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</si>
  <si>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</si>
  <si>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</si>
  <si>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</si>
  <si>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</si>
  <si>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</si>
  <si>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</si>
  <si>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</si>
  <si>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</si>
  <si>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</si>
  <si>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</si>
  <si>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</si>
  <si>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</si>
  <si>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</si>
  <si>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</si>
  <si>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</si>
  <si>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</si>
  <si>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</si>
  <si>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</si>
  <si>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</si>
  <si>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</si>
  <si>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</si>
  <si>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</si>
  <si>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</si>
  <si>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</si>
  <si>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</si>
  <si>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</si>
  <si>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</si>
  <si>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</si>
  <si>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</si>
  <si>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</si>
  <si>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</si>
  <si>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</si>
  <si>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</si>
  <si>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</si>
  <si>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</si>
  <si>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</si>
  <si>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</si>
  <si>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</si>
  <si>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</si>
  <si>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</si>
  <si>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</si>
  <si>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</si>
  <si>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</si>
  <si>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</si>
  <si>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</si>
  <si>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</si>
  <si>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</si>
  <si>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</si>
  <si>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</si>
  <si>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</si>
  <si>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</si>
  <si>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</si>
  <si>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</si>
  <si>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</si>
  <si>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</si>
  <si>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</si>
  <si>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</si>
  <si>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</si>
  <si>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</si>
  <si>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</si>
  <si>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</si>
  <si>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</si>
  <si>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</si>
  <si>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</si>
  <si>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</si>
  <si>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</si>
  <si>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</si>
  <si>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</si>
  <si>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</si>
  <si>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</si>
  <si>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</si>
  <si>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</si>
  <si>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</si>
  <si>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</si>
  <si>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</si>
  <si>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</si>
  <si>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</si>
  <si>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</si>
  <si>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</si>
  <si>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</si>
  <si>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</si>
  <si>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</si>
  <si>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</si>
  <si>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</si>
  <si>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</si>
  <si>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</si>
  <si>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</si>
  <si>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</si>
  <si>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</si>
  <si>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</si>
  <si>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</si>
  <si>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</si>
  <si>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</si>
  <si>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</si>
  <si>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</si>
  <si>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</si>
  <si>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</si>
  <si>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</si>
  <si>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</si>
  <si>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</si>
  <si>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</si>
  <si>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</si>
  <si>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</si>
  <si>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</si>
  <si>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</si>
  <si>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</si>
  <si>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</si>
  <si>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</si>
  <si>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</si>
  <si>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</si>
  <si>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</si>
  <si>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</si>
  <si>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</si>
  <si>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</si>
  <si>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</si>
  <si>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</si>
  <si>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</si>
  <si>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</si>
  <si>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</si>
  <si>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</si>
  <si>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</si>
  <si>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</si>
  <si>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</si>
  <si>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</si>
  <si>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</si>
  <si>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</si>
  <si>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</si>
  <si>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</si>
  <si>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</si>
  <si>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</si>
  <si>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</si>
  <si>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</si>
  <si>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</si>
  <si>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</si>
  <si>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</si>
  <si>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</si>
  <si>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</si>
  <si>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</si>
  <si>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</si>
  <si>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</si>
  <si>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</si>
  <si>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</si>
  <si>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</si>
  <si>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</si>
  <si>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</si>
  <si>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</si>
  <si>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</si>
  <si>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</si>
  <si>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</si>
  <si>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</si>
  <si>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</si>
  <si>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</si>
  <si>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</si>
  <si>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</si>
  <si>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</si>
  <si>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</si>
  <si>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</si>
  <si>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</si>
  <si>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</si>
  <si>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</si>
  <si>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</si>
  <si>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</si>
  <si>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</si>
  <si>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</si>
  <si>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</si>
  <si>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</si>
  <si>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</si>
  <si>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</si>
  <si>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</si>
  <si>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</si>
  <si>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</si>
  <si>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</si>
  <si>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</si>
  <si>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</si>
  <si>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</si>
  <si>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</si>
  <si>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</si>
  <si>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</si>
  <si>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</si>
  <si>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</si>
  <si>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</si>
  <si>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</si>
  <si>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</si>
  <si>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</si>
  <si>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</si>
  <si>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</si>
  <si>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</si>
  <si>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</si>
  <si>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</si>
  <si>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</si>
  <si>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</si>
  <si>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</si>
  <si>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</si>
  <si>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</si>
  <si>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</si>
  <si>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</si>
  <si>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</si>
  <si>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</si>
  <si>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</si>
  <si>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</si>
  <si>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</si>
  <si>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</si>
  <si>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</si>
  <si>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</si>
  <si>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</si>
  <si>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</si>
  <si>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</si>
  <si>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</si>
  <si>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</si>
  <si>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</si>
  <si>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</si>
  <si>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</si>
  <si>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</si>
  <si>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</si>
  <si>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</si>
  <si>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</si>
  <si>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</si>
  <si>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</si>
  <si>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</si>
  <si>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</si>
  <si>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</si>
  <si>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</si>
  <si>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</si>
  <si>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</si>
  <si>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</si>
  <si>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</si>
  <si>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</si>
  <si>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</si>
  <si>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</si>
  <si>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</si>
  <si>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</si>
  <si>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</si>
  <si>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</si>
  <si>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</si>
  <si>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</si>
  <si>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</si>
  <si>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</si>
  <si>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</si>
  <si>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</si>
  <si>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</si>
  <si>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</si>
  <si>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</si>
  <si>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</si>
  <si>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</si>
  <si>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</si>
  <si>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</si>
  <si>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</si>
  <si>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</si>
  <si>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</si>
  <si>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</si>
  <si>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</si>
  <si>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</si>
  <si>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</si>
  <si>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</si>
  <si>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</si>
  <si>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</si>
  <si>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</si>
  <si>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</si>
  <si>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</si>
  <si>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</si>
  <si>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</si>
  <si>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</si>
  <si>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</si>
  <si>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</si>
  <si>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</si>
  <si>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</si>
  <si>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</si>
  <si>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</si>
  <si>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</si>
  <si>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</si>
  <si>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</si>
  <si>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</si>
  <si>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</si>
  <si>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</si>
  <si>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</si>
  <si>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</si>
  <si>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</si>
  <si>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</si>
  <si>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</si>
  <si>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</si>
  <si>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</si>
  <si>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</si>
  <si>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</si>
  <si>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</si>
  <si>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</si>
  <si>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</si>
  <si>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</si>
  <si>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</si>
  <si>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</si>
  <si>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</si>
  <si>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</si>
  <si>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</si>
  <si>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</si>
  <si>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</si>
  <si>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</si>
  <si>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</si>
  <si>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</si>
  <si>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</si>
  <si>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</si>
  <si>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</si>
  <si>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</si>
  <si>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</si>
  <si>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</si>
  <si>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</si>
  <si>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</si>
  <si>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</si>
  <si>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</si>
  <si>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</si>
  <si>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</si>
  <si>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</si>
  <si>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</si>
  <si>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</si>
  <si>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</si>
  <si>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</si>
  <si>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</si>
  <si>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</si>
  <si>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</si>
  <si>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</si>
  <si>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</si>
  <si>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</si>
  <si>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</si>
  <si>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</si>
  <si>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</si>
  <si>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</si>
  <si>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</si>
  <si>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</si>
  <si>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</si>
  <si>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</si>
  <si>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</si>
  <si>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</si>
  <si>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</si>
  <si>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</si>
  <si>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</si>
  <si>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</si>
  <si>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</si>
  <si>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</si>
  <si>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</si>
  <si>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</si>
  <si>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</si>
  <si>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</si>
  <si>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</si>
  <si>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</si>
  <si>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</si>
  <si>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</si>
  <si>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</si>
  <si>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</si>
  <si>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</si>
  <si>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</si>
  <si>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</si>
  <si>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</si>
  <si>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</si>
  <si>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</si>
  <si>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</si>
  <si>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</si>
  <si>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</si>
  <si>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</si>
  <si>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</si>
  <si>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</si>
  <si>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</si>
  <si>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</si>
  <si>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</si>
  <si>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</si>
  <si>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</si>
  <si>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</si>
  <si>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</si>
  <si>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</si>
  <si>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</si>
  <si>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</si>
  <si>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</si>
  <si>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</si>
  <si>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</si>
  <si>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</si>
  <si>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</si>
  <si>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</si>
  <si>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</si>
  <si>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</si>
  <si>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</si>
  <si>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</si>
  <si>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</si>
  <si>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</si>
  <si>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</si>
  <si>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</si>
  <si>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</si>
  <si>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</si>
  <si>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</si>
  <si>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</si>
  <si>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</si>
  <si>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</si>
  <si>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</si>
  <si>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</si>
  <si>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</si>
  <si>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</si>
  <si>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</si>
  <si>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</si>
  <si>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</si>
  <si>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</si>
  <si>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</si>
  <si>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</si>
  <si>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</si>
  <si>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</si>
  <si>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</si>
  <si>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</si>
  <si>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</si>
  <si>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</si>
  <si>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</si>
  <si>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</si>
  <si>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</si>
  <si>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</si>
  <si>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</si>
  <si>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</si>
  <si>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</si>
  <si>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</si>
  <si>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</si>
  <si>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</si>
  <si>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</si>
  <si>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</si>
  <si>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</si>
  <si>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</si>
  <si>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</si>
  <si>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</si>
  <si>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</si>
  <si>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</si>
  <si>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</si>
  <si>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</si>
  <si>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</si>
  <si>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</si>
  <si>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</si>
  <si>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</si>
  <si>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</si>
  <si>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</si>
  <si>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</si>
  <si>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</si>
  <si>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</si>
  <si>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</si>
  <si>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</si>
  <si>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</si>
  <si>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</si>
  <si>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</si>
  <si>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</si>
  <si>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</si>
  <si>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</si>
  <si>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</si>
  <si>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</si>
  <si>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</si>
  <si>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</si>
  <si>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</si>
  <si>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</si>
  <si>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</si>
  <si>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</si>
  <si>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</si>
  <si>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</si>
  <si>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</si>
  <si>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</si>
  <si>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</si>
  <si>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</si>
  <si>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</si>
  <si>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</si>
  <si>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</si>
  <si>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</si>
  <si>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</si>
  <si>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</si>
  <si>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</si>
  <si>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</si>
  <si>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</si>
  <si>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</si>
  <si>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</si>
  <si>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</si>
  <si>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</si>
  <si>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</si>
  <si>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</si>
  <si>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</si>
  <si>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</si>
  <si>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</si>
  <si>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</si>
  <si>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</si>
  <si>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</si>
  <si>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</si>
  <si>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</si>
  <si>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</si>
  <si>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</si>
  <si>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</si>
  <si>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</si>
  <si>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</si>
  <si>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</si>
  <si>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</si>
  <si>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</si>
  <si>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</si>
  <si>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</si>
  <si>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</si>
  <si>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</si>
  <si>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</si>
  <si>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</si>
  <si>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</si>
  <si>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</si>
  <si>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</si>
  <si>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</si>
  <si>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</si>
  <si>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</si>
  <si>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</si>
  <si>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</si>
  <si>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</si>
  <si>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</si>
  <si>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</si>
  <si>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</si>
  <si>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</si>
  <si>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</si>
  <si>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</si>
  <si>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</si>
  <si>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</si>
  <si>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</si>
  <si>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</si>
  <si>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</si>
  <si>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</si>
  <si>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</si>
  <si>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</si>
  <si>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</si>
  <si>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</si>
  <si>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</si>
  <si>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</si>
  <si>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</si>
  <si>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</si>
  <si>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</si>
  <si>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</si>
  <si>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</si>
  <si>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</si>
  <si>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</si>
  <si>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</si>
  <si>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</si>
  <si>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</si>
  <si>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</si>
  <si>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</si>
  <si>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</si>
  <si>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</si>
  <si>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</si>
  <si>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</si>
  <si>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</si>
  <si>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</si>
  <si>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</si>
  <si>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</si>
  <si>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</si>
  <si>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</si>
  <si>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</si>
  <si>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</si>
  <si>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</si>
  <si>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</si>
  <si>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</si>
  <si>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</si>
  <si>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</si>
  <si>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</si>
  <si>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</si>
  <si>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</si>
  <si>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</si>
  <si>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</si>
  <si>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</si>
  <si>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</si>
  <si>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</si>
  <si>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</si>
  <si>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</si>
  <si>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</si>
  <si>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</si>
  <si>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</si>
  <si>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</si>
  <si>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</si>
  <si>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</si>
  <si>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</si>
  <si>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</si>
  <si>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</si>
  <si>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</si>
  <si>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</si>
  <si>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</si>
  <si>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</si>
  <si>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</si>
  <si>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</si>
  <si>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</si>
  <si>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</si>
  <si>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</si>
  <si>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</si>
  <si>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</si>
  <si>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</si>
  <si>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</si>
  <si>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</si>
  <si>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</si>
  <si>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</si>
  <si>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</si>
  <si>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</si>
  <si>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</si>
  <si>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</si>
  <si>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</si>
  <si>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</si>
  <si>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</si>
  <si>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</si>
  <si>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</si>
  <si>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</si>
  <si>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</si>
  <si>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</si>
  <si>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</si>
  <si>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</si>
  <si>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</si>
  <si>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</si>
  <si>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</si>
  <si>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</si>
  <si>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</si>
  <si>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</si>
  <si>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</si>
  <si>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</si>
  <si>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</si>
  <si>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</si>
  <si>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</si>
  <si>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</si>
  <si>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</si>
  <si>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</si>
  <si>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</si>
  <si>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</si>
  <si>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</si>
  <si>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</si>
  <si>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</si>
  <si>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</si>
  <si>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</si>
  <si>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</si>
  <si>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</si>
  <si>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</si>
  <si>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</si>
  <si>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</si>
  <si>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</si>
  <si>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</si>
  <si>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</si>
  <si>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</si>
  <si>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</si>
  <si>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</si>
  <si>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</si>
  <si>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</si>
  <si>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</si>
  <si>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</si>
  <si>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</si>
  <si>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</si>
  <si>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</si>
  <si>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</si>
  <si>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</si>
  <si>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</si>
  <si>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</si>
  <si>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</si>
  <si>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</si>
  <si>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</si>
  <si>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</si>
  <si>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</si>
  <si>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</si>
  <si>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</si>
  <si>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</si>
  <si>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</si>
  <si>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</si>
  <si>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</si>
  <si>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</si>
  <si>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</si>
  <si>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</si>
  <si>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</si>
  <si>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</si>
  <si>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</si>
  <si>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</si>
  <si>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</si>
  <si>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</si>
  <si>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</si>
  <si>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</si>
  <si>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</si>
  <si>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</si>
  <si>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</si>
  <si>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</si>
  <si>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</si>
  <si>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</si>
  <si>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</si>
  <si>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</si>
  <si>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</si>
  <si>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</si>
  <si>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</si>
  <si>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</si>
  <si>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</si>
  <si>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</si>
  <si>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</si>
  <si>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</si>
  <si>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</si>
  <si>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</si>
  <si>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</si>
  <si>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</si>
  <si>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</si>
  <si>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</si>
  <si>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</si>
  <si>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</si>
  <si>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</si>
  <si>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</si>
  <si>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</si>
  <si>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</si>
  <si>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</si>
  <si>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</si>
  <si>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</si>
  <si>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</si>
  <si>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</si>
  <si>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</si>
  <si>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</si>
  <si>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</si>
  <si>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</si>
  <si>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</si>
  <si>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</si>
  <si>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</si>
  <si>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</si>
  <si>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</si>
  <si>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</si>
  <si>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</si>
  <si>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</si>
  <si>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</si>
  <si>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</si>
  <si>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</si>
  <si>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</si>
  <si>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</si>
  <si>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</si>
  <si>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</si>
  <si>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</si>
  <si>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</si>
  <si>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</si>
  <si>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</si>
  <si>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</si>
  <si>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</si>
  <si>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</si>
  <si>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</si>
  <si>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</si>
  <si>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</si>
  <si>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</si>
  <si>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</si>
  <si>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</si>
  <si>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</si>
  <si>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</si>
  <si>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</si>
  <si>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</si>
  <si>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</si>
  <si>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</si>
  <si>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</si>
  <si>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</si>
  <si>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</si>
  <si>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</si>
  <si>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</si>
  <si>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</si>
  <si>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</si>
  <si>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</si>
  <si>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</si>
  <si>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</si>
  <si>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</si>
  <si>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</si>
  <si>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</si>
  <si>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</si>
  <si>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</si>
  <si>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</si>
  <si>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</si>
  <si>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</si>
  <si>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</si>
  <si>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</si>
  <si>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</si>
  <si>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</si>
  <si>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</si>
  <si>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</si>
  <si>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</si>
  <si>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</si>
  <si>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</si>
  <si>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</si>
  <si>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</si>
  <si>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</si>
  <si>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</si>
  <si>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</si>
  <si>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</si>
  <si>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</si>
  <si>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</si>
  <si>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</si>
  <si>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</si>
  <si>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</si>
  <si>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</si>
  <si>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</si>
  <si>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</si>
  <si>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</si>
  <si>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</si>
  <si>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</si>
  <si>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</si>
  <si>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</si>
  <si>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</si>
  <si>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</si>
  <si>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</si>
  <si>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</si>
  <si>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</si>
  <si>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</si>
  <si>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</si>
  <si>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</si>
  <si>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</si>
  <si>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</si>
  <si>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</si>
  <si>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</si>
  <si>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</si>
  <si>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</si>
  <si>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</si>
  <si>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</si>
  <si>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</si>
  <si>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</si>
  <si>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</si>
  <si>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</si>
  <si>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</si>
  <si>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</si>
  <si>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</si>
  <si>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</si>
  <si>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</si>
  <si>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</si>
  <si>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</si>
  <si>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</si>
  <si>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</si>
  <si>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</si>
  <si>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</si>
  <si>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</si>
  <si>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</si>
  <si>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</si>
  <si>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</si>
  <si>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</si>
  <si>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</si>
  <si>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</si>
  <si>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</si>
  <si>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</si>
  <si>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</si>
  <si>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</si>
  <si>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</si>
  <si>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</si>
  <si>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</si>
  <si>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</si>
  <si>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</si>
  <si>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</si>
  <si>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</si>
  <si>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</si>
  <si>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</si>
  <si>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</si>
  <si>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</si>
  <si>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</si>
  <si>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</si>
  <si>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</si>
  <si>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</si>
  <si>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</si>
  <si>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</si>
  <si>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</si>
  <si>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</si>
  <si>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</si>
  <si>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</si>
  <si>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</si>
  <si>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</si>
  <si>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</si>
  <si>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</si>
  <si>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</si>
  <si>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</si>
  <si>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</si>
  <si>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</si>
  <si>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</si>
  <si>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</si>
  <si>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</si>
  <si>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</si>
  <si>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</si>
  <si>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</si>
  <si>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</si>
  <si>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</si>
  <si>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</si>
  <si>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</si>
  <si>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</si>
  <si>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</si>
  <si>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</si>
  <si>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</si>
  <si>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</si>
  <si>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</si>
  <si>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</si>
  <si>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</si>
  <si>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</si>
  <si>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</si>
  <si>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</si>
  <si>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</si>
  <si>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</si>
  <si>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</si>
  <si>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</si>
  <si>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</si>
  <si>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</si>
  <si>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</si>
  <si>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</si>
  <si>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</si>
  <si>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</si>
  <si>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</si>
  <si>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</si>
  <si>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</si>
  <si>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</si>
  <si>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</si>
  <si>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</si>
  <si>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</si>
  <si>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</si>
  <si>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</si>
  <si>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</si>
  <si>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</si>
  <si>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</si>
  <si>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</si>
  <si>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</si>
  <si>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</si>
  <si>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</si>
  <si>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</si>
  <si>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</si>
  <si>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</si>
  <si>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</si>
  <si>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</si>
  <si>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</si>
  <si>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</si>
  <si>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</si>
  <si>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</si>
  <si>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</si>
  <si>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</si>
  <si>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</si>
  <si>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</si>
  <si>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</si>
  <si>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</si>
  <si>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</si>
  <si>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</si>
  <si>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</si>
  <si>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</si>
  <si>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</si>
  <si>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</si>
  <si>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</si>
  <si>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</si>
  <si>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</si>
  <si>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</si>
  <si>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</si>
  <si>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</si>
  <si>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</si>
  <si>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</si>
  <si>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</si>
  <si>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</si>
  <si>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</si>
  <si>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</si>
  <si>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</si>
  <si>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</si>
  <si>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</si>
  <si>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</si>
  <si>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</si>
  <si>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</si>
  <si>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</si>
  <si>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</si>
  <si>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</si>
  <si>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</si>
  <si>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</si>
  <si>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</si>
  <si>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</si>
  <si>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</si>
  <si>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</si>
  <si>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</si>
  <si>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</si>
  <si>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</si>
  <si>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</si>
  <si>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</si>
  <si>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</si>
  <si>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</si>
  <si>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</si>
  <si>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</si>
  <si>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</si>
  <si>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</si>
  <si>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</si>
  <si>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</si>
  <si>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</si>
  <si>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</si>
  <si>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</si>
  <si>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</si>
  <si>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</si>
  <si>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</si>
  <si>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</si>
  <si>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</si>
  <si>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</si>
  <si>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</si>
  <si>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</si>
  <si>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</si>
  <si>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</si>
  <si>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</si>
  <si>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</si>
  <si>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</si>
  <si>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</si>
  <si>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</si>
  <si>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</si>
  <si>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</si>
  <si>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</si>
  <si>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</si>
  <si>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</si>
  <si>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</si>
  <si>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</si>
  <si>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</si>
  <si>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</si>
  <si>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</si>
  <si>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</si>
  <si>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</si>
  <si>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</si>
  <si>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</si>
  <si>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</si>
  <si>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</si>
  <si>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</si>
  <si>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</si>
  <si>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</si>
  <si>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</si>
  <si>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</si>
  <si>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</si>
  <si>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</si>
  <si>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</si>
  <si>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</si>
  <si>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</si>
  <si>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</si>
  <si>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</si>
  <si>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</si>
  <si>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</si>
  <si>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</si>
  <si>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</si>
  <si>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</si>
  <si>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</si>
  <si>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</si>
  <si>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</si>
  <si>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</si>
  <si>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</si>
  <si>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</si>
  <si>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</si>
  <si>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</si>
  <si>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</si>
  <si>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</si>
  <si>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</si>
  <si>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</si>
  <si>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</si>
  <si>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</si>
  <si>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</si>
  <si>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</si>
  <si>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</si>
  <si>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</si>
  <si>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</si>
  <si>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</si>
  <si>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</si>
  <si>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</si>
  <si>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</si>
  <si>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</si>
  <si>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</si>
  <si>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</si>
  <si>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</si>
  <si>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</si>
  <si>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</si>
  <si>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</si>
  <si>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</si>
  <si>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</si>
  <si>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</si>
  <si>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</si>
  <si>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</si>
  <si>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</si>
  <si>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</si>
  <si>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</si>
  <si>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</si>
  <si>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</si>
  <si>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</si>
  <si>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</si>
  <si>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</si>
  <si>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</si>
  <si>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</si>
  <si>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</si>
  <si>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</si>
  <si>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</si>
  <si>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</si>
  <si>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</si>
  <si>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</si>
  <si>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</si>
  <si>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</si>
  <si>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</si>
  <si>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</si>
  <si>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</si>
  <si>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</si>
  <si>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</si>
  <si>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</si>
  <si>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</si>
  <si>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</si>
  <si>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</si>
  <si>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</si>
  <si>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</si>
  <si>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</si>
  <si>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</si>
  <si>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</si>
  <si>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</si>
  <si>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</si>
  <si>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</si>
  <si>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</si>
  <si>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</si>
  <si>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</si>
  <si>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</si>
  <si>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</si>
  <si>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</si>
  <si>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</si>
  <si>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</si>
  <si>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</si>
  <si>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</si>
  <si>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</si>
  <si>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</si>
  <si>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</si>
  <si>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</si>
  <si>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</si>
  <si>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</si>
  <si>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</si>
  <si>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</si>
  <si>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</si>
  <si>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</si>
  <si>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</si>
  <si>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</si>
  <si>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</si>
  <si>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</si>
  <si>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</si>
  <si>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</si>
  <si>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</si>
  <si>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</si>
  <si>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</si>
  <si>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</si>
  <si>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</si>
  <si>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</si>
  <si>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</si>
  <si>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</si>
  <si>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</si>
  <si>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</si>
  <si>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</si>
  <si>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</si>
  <si>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</si>
  <si>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</si>
  <si>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</si>
  <si>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</si>
  <si>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</si>
  <si>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</si>
  <si>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</si>
  <si>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</si>
  <si>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</si>
  <si>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</si>
  <si>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</si>
  <si>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</si>
  <si>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</si>
  <si>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</si>
  <si>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</si>
  <si>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</si>
  <si>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</si>
  <si>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</si>
  <si>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</si>
  <si>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</si>
  <si>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</si>
  <si>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</si>
  <si>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</si>
  <si>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</si>
  <si>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</si>
  <si>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</si>
  <si>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</si>
  <si>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</si>
  <si>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</si>
  <si>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</si>
  <si>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</si>
  <si>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</si>
  <si>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</si>
  <si>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</si>
  <si>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</si>
  <si>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</si>
  <si>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</si>
  <si>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</si>
  <si>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</si>
  <si>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</si>
  <si>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</si>
  <si>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</si>
  <si>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</si>
  <si>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</si>
  <si>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</si>
  <si>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</si>
  <si>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</si>
  <si>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</si>
  <si>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</si>
  <si>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</si>
  <si>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</si>
  <si>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</si>
  <si>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</si>
  <si>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</si>
  <si>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</si>
  <si>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</si>
  <si>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</si>
  <si>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</si>
  <si>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</si>
  <si>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</si>
  <si>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</si>
  <si>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</si>
  <si>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</si>
  <si>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</si>
  <si>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</si>
  <si>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</si>
  <si>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</si>
  <si>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</si>
  <si>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</si>
  <si>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</si>
  <si>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</si>
  <si>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</si>
  <si>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</si>
  <si>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</si>
  <si>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</si>
  <si>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</si>
  <si>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</si>
  <si>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</si>
  <si>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</si>
  <si>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</si>
  <si>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</si>
  <si>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</si>
  <si>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</si>
  <si>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</si>
  <si>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</si>
  <si>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</si>
  <si>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</si>
  <si>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</si>
  <si>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</si>
  <si>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</si>
  <si>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</si>
  <si>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</si>
  <si>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</si>
  <si>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</si>
  <si>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</si>
  <si>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</si>
  <si>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</si>
  <si>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</si>
  <si>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</si>
  <si>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</si>
  <si>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</si>
  <si>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</si>
  <si>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</si>
  <si>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</si>
  <si>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</si>
  <si>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</si>
  <si>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</si>
  <si>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</si>
  <si>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</si>
  <si>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</si>
  <si>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</si>
  <si>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</si>
  <si>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</si>
  <si>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</si>
  <si>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</si>
  <si>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</si>
  <si>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</si>
  <si>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</si>
  <si>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</si>
  <si>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</si>
  <si>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</si>
  <si>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</si>
  <si>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</si>
  <si>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</si>
  <si>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</si>
  <si>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</si>
  <si>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</si>
  <si>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</si>
  <si>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</si>
  <si>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</si>
  <si>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</si>
  <si>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</si>
  <si>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</si>
  <si>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</si>
  <si>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</si>
  <si>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</si>
  <si>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</si>
  <si>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</si>
  <si>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</si>
  <si>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</si>
  <si>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</si>
  <si>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</si>
  <si>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</si>
  <si>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</si>
  <si>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</si>
  <si>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</si>
  <si>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</si>
  <si>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</si>
  <si>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</si>
  <si>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</si>
  <si>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</si>
  <si>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</si>
  <si>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</si>
  <si>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</si>
  <si>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</si>
  <si>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</si>
  <si>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</si>
  <si>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</si>
  <si>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</si>
  <si>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</si>
  <si>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</si>
  <si>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</si>
  <si>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</si>
  <si>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</si>
  <si>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</si>
  <si>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</si>
  <si>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</si>
  <si>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</si>
  <si>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</si>
  <si>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</si>
  <si>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</si>
  <si>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</si>
  <si>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</si>
  <si>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</si>
  <si>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</si>
  <si>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</si>
  <si>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</si>
  <si>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</si>
  <si>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</si>
  <si>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</si>
  <si>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</si>
  <si>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</si>
  <si>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</si>
  <si>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</si>
  <si>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</si>
  <si>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</si>
  <si>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</si>
  <si>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</si>
  <si>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</si>
  <si>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</si>
  <si>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</si>
  <si>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</si>
  <si>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</si>
  <si>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</si>
  <si>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</si>
  <si>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</si>
  <si>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</si>
  <si>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</si>
  <si>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</si>
  <si>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</si>
  <si>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</si>
  <si>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</si>
  <si>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</si>
  <si>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</si>
  <si>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</si>
  <si>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</si>
  <si>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</si>
  <si>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</si>
  <si>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</si>
  <si>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</si>
  <si>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</si>
  <si>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</si>
  <si>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</si>
  <si>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</si>
  <si>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</si>
  <si>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</si>
  <si>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</si>
  <si>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</si>
  <si>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</si>
  <si>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</si>
  <si>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</si>
  <si>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</si>
  <si>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</si>
  <si>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</si>
  <si>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</si>
  <si>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</si>
  <si>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</si>
  <si>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</si>
  <si>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</si>
  <si>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</si>
  <si>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</si>
  <si>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</si>
  <si>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</si>
  <si>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</si>
  <si>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</si>
  <si>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</si>
  <si>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</si>
  <si>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</si>
  <si>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</si>
  <si>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</si>
  <si>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</si>
  <si>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</si>
  <si>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</si>
  <si>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</si>
  <si>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</si>
  <si>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</si>
  <si>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</si>
  <si>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</si>
  <si>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</si>
  <si>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</si>
  <si>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</si>
  <si>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</si>
  <si>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</si>
  <si>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</si>
  <si>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</si>
  <si>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</si>
  <si>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</si>
  <si>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</si>
  <si>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</si>
  <si>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</si>
  <si>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</si>
  <si>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</si>
  <si>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</si>
  <si>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</si>
  <si>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</si>
  <si>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</si>
  <si>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</si>
  <si>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</si>
  <si>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</si>
  <si>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</si>
  <si>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</si>
  <si>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</si>
  <si>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</si>
  <si>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</si>
  <si>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</si>
  <si>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</si>
  <si>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</si>
  <si>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</si>
  <si>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</si>
  <si>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</si>
  <si>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</si>
  <si>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</si>
  <si>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</si>
  <si>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</si>
  <si>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</si>
  <si>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</si>
  <si>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</si>
  <si>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</si>
  <si>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</si>
  <si>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</si>
  <si>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</si>
  <si>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</si>
  <si>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</si>
  <si>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</si>
  <si>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</si>
  <si>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</si>
  <si>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</si>
  <si>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</si>
  <si>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</si>
  <si>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</si>
  <si>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</si>
  <si>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</si>
  <si>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</si>
  <si>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</si>
  <si>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</si>
  <si>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</si>
  <si>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</si>
  <si>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</si>
  <si>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</si>
  <si>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</si>
  <si>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</si>
  <si>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</si>
  <si>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</si>
  <si>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</si>
  <si>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</si>
  <si>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</si>
  <si>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</si>
  <si>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</si>
  <si>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</si>
  <si>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</si>
  <si>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</si>
  <si>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</si>
  <si>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</si>
  <si>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</si>
  <si>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</si>
  <si>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</si>
  <si>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</si>
  <si>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</si>
  <si>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</si>
  <si>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</si>
  <si>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</si>
  <si>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</si>
  <si>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</si>
  <si>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</si>
  <si>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</si>
  <si>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</si>
  <si>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</si>
  <si>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</si>
  <si>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</si>
  <si>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</si>
  <si>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</si>
  <si>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</si>
  <si>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</si>
  <si>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</si>
  <si>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</si>
  <si>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</si>
  <si>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</si>
  <si>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</si>
  <si>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</si>
  <si>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</si>
  <si>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</si>
  <si>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</si>
  <si>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</si>
  <si>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</si>
  <si>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</si>
  <si>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</si>
  <si>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</si>
  <si>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</si>
  <si>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</si>
  <si>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</si>
  <si>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</si>
  <si>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</si>
  <si>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</si>
  <si>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</si>
  <si>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</si>
  <si>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</si>
  <si>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</si>
  <si>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</si>
  <si>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</si>
  <si>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</si>
  <si>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</si>
  <si>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</si>
  <si>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</si>
  <si>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</si>
  <si>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</si>
  <si>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</si>
  <si>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</si>
  <si>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</si>
  <si>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</si>
  <si>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</si>
  <si>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</si>
  <si>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</si>
  <si>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</si>
  <si>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</si>
  <si>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</si>
  <si>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</si>
  <si>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</si>
  <si>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</si>
  <si>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</si>
  <si>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</si>
  <si>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</si>
  <si>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</si>
  <si>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</si>
  <si>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</si>
  <si>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</si>
  <si>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</si>
  <si>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</si>
  <si>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</si>
  <si>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</si>
  <si>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</si>
  <si>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</si>
  <si>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</si>
  <si>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</si>
  <si>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</si>
  <si>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</si>
  <si>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</si>
  <si>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</si>
  <si>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</si>
  <si>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</si>
  <si>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</si>
  <si>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</si>
  <si>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</si>
  <si>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</si>
  <si>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</si>
  <si>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</si>
  <si>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</si>
  <si>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</si>
  <si>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</si>
  <si>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</si>
  <si>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</si>
  <si>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</si>
  <si>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</si>
  <si>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</si>
  <si>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</si>
  <si>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</si>
  <si>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</si>
  <si>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</si>
  <si>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</si>
  <si>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</si>
  <si>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</si>
  <si>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</si>
  <si>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</si>
  <si>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</si>
  <si>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</si>
  <si>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</si>
  <si>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</si>
  <si>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</si>
  <si>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</si>
  <si>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</si>
  <si>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</si>
  <si>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</si>
  <si>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</si>
  <si>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</si>
  <si>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</si>
  <si>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</si>
  <si>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</si>
  <si>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</si>
  <si>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</si>
  <si>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</si>
  <si>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</si>
  <si>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</si>
  <si>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</si>
  <si>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</si>
  <si>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</si>
  <si>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</si>
  <si>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</si>
  <si>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</si>
  <si>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</si>
  <si>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</si>
  <si>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</si>
  <si>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</si>
  <si>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</si>
  <si>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</si>
  <si>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</si>
  <si>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</si>
  <si>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</si>
  <si>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</si>
  <si>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</si>
  <si>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</si>
  <si>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</si>
  <si>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</si>
  <si>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</si>
  <si>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</si>
  <si>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</si>
  <si>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</si>
  <si>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</si>
  <si>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</si>
  <si>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</si>
  <si>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</si>
  <si>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</si>
  <si>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</si>
  <si>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</si>
  <si>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</si>
  <si>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</si>
  <si>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</si>
  <si>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</si>
  <si>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</si>
  <si>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</si>
  <si>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</si>
  <si>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</si>
  <si>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</si>
  <si>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</si>
  <si>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</si>
  <si>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</si>
  <si>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</si>
  <si>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</si>
  <si>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</si>
  <si>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</si>
  <si>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</si>
  <si>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</si>
  <si>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</si>
  <si>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</si>
  <si>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</si>
  <si>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</si>
  <si>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</si>
  <si>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</si>
  <si>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</si>
  <si>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</si>
  <si>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</si>
  <si>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</si>
  <si>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</si>
  <si>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</si>
  <si>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</si>
  <si>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</si>
  <si>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</si>
  <si>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</si>
  <si>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</si>
  <si>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</si>
  <si>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</si>
  <si>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</si>
  <si>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</si>
  <si>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</si>
  <si>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</si>
  <si>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</si>
  <si>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</si>
  <si>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</si>
  <si>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</si>
  <si>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</si>
  <si>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</si>
  <si>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</si>
  <si>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</si>
  <si>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</si>
  <si>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</si>
  <si>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</si>
  <si>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</si>
  <si>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</si>
  <si>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</si>
  <si>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</si>
  <si>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</si>
  <si>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</si>
  <si>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</si>
  <si>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</si>
  <si>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</si>
  <si>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</si>
  <si>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</si>
  <si>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</si>
  <si>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</si>
  <si>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</si>
  <si>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</si>
  <si>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</si>
  <si>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</si>
  <si>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</si>
  <si>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</si>
  <si>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</si>
  <si>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</si>
  <si>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</si>
  <si>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</si>
  <si>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</si>
  <si>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</si>
  <si>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</si>
  <si>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</si>
  <si>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</si>
  <si>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</si>
  <si>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</si>
  <si>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</si>
  <si>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</si>
  <si>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</si>
  <si>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</si>
  <si>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</si>
  <si>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</si>
  <si>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</si>
  <si>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</si>
  <si>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</si>
  <si>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</si>
  <si>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</si>
  <si>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</si>
  <si>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</si>
  <si>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</si>
  <si>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</si>
  <si>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</si>
  <si>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</si>
  <si>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</si>
  <si>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</si>
  <si>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</si>
  <si>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</si>
  <si>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</si>
  <si>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</si>
  <si>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</si>
  <si>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</si>
  <si>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</si>
  <si>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</si>
  <si>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</si>
  <si>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</si>
  <si>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</si>
  <si>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</si>
  <si>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</si>
  <si>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</si>
  <si>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</si>
  <si>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</si>
  <si>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</si>
  <si>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</si>
  <si>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</si>
  <si>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</si>
  <si>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</si>
  <si>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</si>
  <si>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</si>
  <si>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</si>
  <si>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</si>
  <si>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</si>
  <si>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</si>
  <si>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</si>
  <si>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</si>
  <si>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</si>
  <si>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</si>
  <si>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</si>
  <si>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</si>
  <si>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</si>
  <si>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</si>
  <si>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</si>
  <si>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</si>
  <si>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</si>
  <si>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</si>
  <si>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</si>
  <si>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</si>
  <si>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</si>
  <si>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</si>
  <si>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</si>
  <si>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</si>
  <si>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</si>
  <si>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</si>
  <si>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</si>
  <si>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</si>
  <si>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</si>
  <si>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</si>
  <si>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</si>
  <si>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</si>
  <si>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</si>
  <si>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</si>
  <si>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</si>
  <si>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</si>
  <si>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</si>
  <si>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</si>
  <si>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</si>
  <si>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</si>
  <si>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</si>
  <si>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</si>
  <si>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</si>
  <si>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</si>
  <si>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</si>
  <si>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</si>
  <si>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</si>
  <si>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</si>
  <si>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</si>
  <si>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</si>
  <si>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</si>
  <si>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</si>
  <si>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</si>
  <si>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</si>
  <si>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</si>
  <si>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</si>
  <si>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</si>
  <si>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</si>
  <si>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</si>
  <si>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</si>
  <si>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</si>
  <si>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</si>
  <si>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</si>
  <si>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</si>
  <si>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</si>
  <si>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</si>
  <si>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</si>
  <si>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</si>
  <si>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</si>
  <si>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</si>
  <si>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</si>
  <si>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</si>
  <si>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</si>
  <si>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</si>
  <si>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</si>
  <si>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</si>
  <si>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</si>
  <si>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</si>
  <si>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</si>
  <si>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</si>
  <si>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</si>
  <si>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</si>
  <si>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</si>
  <si>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</si>
  <si>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</si>
  <si>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</si>
  <si>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</si>
  <si>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</si>
  <si>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</si>
  <si>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</si>
  <si>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</si>
  <si>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</si>
  <si>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</si>
  <si>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</si>
  <si>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</si>
  <si>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</si>
  <si>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</si>
  <si>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</si>
  <si>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</si>
  <si>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</si>
  <si>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</si>
  <si>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</si>
  <si>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</si>
  <si>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</si>
  <si>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</si>
  <si>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</si>
  <si>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</si>
  <si>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</si>
  <si>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</si>
  <si>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</si>
  <si>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</si>
  <si>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</si>
  <si>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</si>
  <si>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</si>
  <si>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</si>
  <si>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</si>
  <si>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</si>
  <si>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</si>
  <si>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</si>
  <si>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</si>
  <si>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</si>
  <si>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</si>
  <si>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</si>
  <si>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</si>
  <si>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</si>
  <si>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</si>
  <si>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</si>
  <si>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</si>
  <si>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</si>
  <si>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</si>
  <si>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</si>
  <si>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</si>
  <si>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</si>
  <si>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</si>
  <si>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</si>
  <si>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</si>
  <si>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</si>
  <si>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</si>
  <si>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</si>
  <si>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</si>
  <si>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</si>
  <si>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</si>
  <si>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</si>
  <si>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</si>
  <si>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</si>
  <si>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</si>
  <si>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</si>
  <si>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</si>
  <si>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</si>
  <si>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</si>
  <si>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</si>
  <si>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</si>
  <si>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</si>
  <si>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</si>
  <si>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</si>
  <si>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</si>
  <si>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</si>
  <si>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</si>
  <si>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</si>
  <si>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</si>
  <si>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</si>
  <si>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</si>
  <si>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</si>
  <si>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</si>
  <si>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</si>
  <si>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</si>
  <si>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</si>
  <si>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</si>
  <si>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</si>
  <si>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</si>
  <si>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</si>
  <si>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</si>
  <si>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</si>
  <si>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</si>
  <si>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</si>
  <si>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</si>
  <si>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</si>
  <si>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</si>
  <si>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</si>
  <si>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</si>
  <si>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</si>
  <si>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</si>
  <si>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</si>
  <si>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</si>
  <si>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</si>
  <si>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</si>
  <si>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</si>
  <si>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</si>
  <si>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</si>
  <si>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</si>
  <si>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</si>
  <si>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</si>
  <si>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</si>
  <si>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</si>
  <si>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</si>
  <si>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</si>
  <si>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</si>
  <si>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</si>
  <si>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</si>
  <si>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</si>
  <si>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</si>
  <si>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</si>
  <si>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</si>
  <si>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</si>
  <si>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</si>
  <si>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</si>
  <si>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</si>
  <si>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</si>
  <si>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</si>
  <si>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</si>
  <si>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</si>
  <si>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</si>
  <si>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</si>
  <si>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</si>
  <si>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</si>
  <si>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</si>
  <si>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</si>
  <si>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</si>
  <si>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</si>
  <si>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</si>
  <si>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</si>
  <si>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</si>
  <si>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</si>
  <si>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</si>
  <si>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</si>
  <si>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</si>
  <si>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</si>
  <si>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</si>
  <si>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</si>
  <si>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</si>
  <si>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</si>
  <si>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</si>
  <si>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</si>
  <si>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</si>
  <si>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</si>
  <si>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</si>
  <si>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</si>
  <si>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</si>
  <si>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</si>
  <si>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</si>
  <si>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</si>
  <si>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</si>
  <si>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</si>
  <si>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</si>
  <si>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</si>
  <si>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</si>
  <si>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</si>
  <si>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</si>
  <si>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</si>
  <si>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</si>
  <si>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</si>
  <si>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</si>
  <si>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</si>
  <si>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</si>
  <si>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</si>
  <si>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</si>
  <si>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</si>
  <si>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</si>
  <si>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</si>
  <si>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</si>
  <si>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</si>
  <si>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</si>
  <si>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</si>
  <si>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</si>
  <si>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</si>
  <si>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</si>
  <si>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</si>
  <si>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</si>
  <si>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</si>
  <si>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</si>
  <si>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</si>
  <si>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</si>
  <si>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</si>
  <si>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</si>
  <si>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</si>
  <si>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</si>
  <si>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</si>
  <si>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</si>
  <si>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</si>
  <si>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</si>
  <si>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</si>
  <si>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</si>
  <si>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</si>
  <si>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</si>
  <si>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</si>
  <si>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</si>
  <si>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</si>
  <si>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</si>
  <si>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</si>
  <si>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</si>
  <si>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</si>
  <si>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</si>
  <si>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</si>
  <si>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</si>
  <si>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</si>
  <si>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</si>
  <si>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</si>
  <si>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</si>
  <si>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</si>
  <si>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</si>
  <si>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</si>
  <si>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</si>
  <si>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</si>
  <si>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</si>
  <si>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</si>
  <si>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</si>
  <si>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</si>
  <si>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</si>
  <si>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</si>
  <si>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</si>
  <si>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</si>
  <si>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</si>
  <si>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</si>
  <si>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</si>
  <si>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</si>
  <si>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</si>
  <si>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</si>
  <si>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</si>
  <si>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</si>
  <si>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</si>
  <si>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</si>
  <si>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</si>
  <si>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</si>
  <si>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</si>
  <si>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</si>
  <si>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</si>
  <si>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</si>
  <si>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</si>
  <si>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</si>
  <si>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</si>
  <si>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</si>
  <si>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</si>
  <si>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</si>
  <si>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</si>
  <si>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</si>
  <si>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</si>
  <si>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</si>
  <si>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</si>
  <si>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</si>
  <si>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</si>
  <si>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</si>
  <si>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</si>
  <si>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</si>
  <si>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</si>
  <si>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</si>
  <si>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</si>
  <si>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</si>
  <si>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</si>
  <si>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</si>
  <si>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</si>
  <si>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</si>
  <si>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</si>
  <si>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</si>
  <si>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</si>
  <si>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</si>
  <si>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</si>
  <si>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</si>
  <si>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</si>
  <si>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</si>
  <si>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</si>
  <si>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</si>
  <si>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</si>
  <si>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</si>
  <si>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</si>
  <si>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</si>
  <si>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</si>
  <si>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</si>
  <si>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</si>
  <si>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</si>
  <si>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</si>
  <si>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</si>
  <si>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</si>
  <si>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</si>
  <si>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</si>
  <si>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</si>
  <si>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</si>
  <si>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</si>
  <si>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</si>
  <si>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</si>
  <si>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</si>
  <si>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</si>
  <si>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</si>
  <si>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</si>
  <si>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</si>
  <si>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</si>
  <si>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</si>
  <si>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</si>
  <si>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</si>
  <si>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</si>
  <si>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</si>
  <si>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</si>
  <si>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</si>
  <si>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</si>
  <si>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</si>
  <si>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</si>
  <si>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</si>
  <si>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</si>
  <si>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</si>
  <si>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</si>
  <si>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</si>
  <si>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</si>
  <si>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</si>
  <si>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</si>
  <si>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</si>
  <si>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</si>
  <si>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</si>
  <si>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</si>
  <si>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</si>
  <si>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</si>
  <si>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</si>
  <si>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</si>
  <si>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</si>
  <si>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</si>
  <si>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</si>
  <si>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</si>
  <si>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</si>
  <si>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</si>
  <si>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</si>
  <si>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</si>
  <si>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</si>
  <si>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</si>
  <si>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</si>
  <si>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</si>
  <si>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</si>
  <si>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</si>
  <si>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</si>
  <si>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</si>
  <si>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</si>
  <si>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</si>
  <si>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</si>
  <si>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</si>
  <si>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</si>
  <si>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</si>
  <si>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</si>
  <si>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</si>
  <si>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</si>
  <si>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</si>
  <si>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</si>
  <si>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</si>
  <si>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</si>
  <si>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</si>
  <si>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</si>
  <si>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</si>
  <si>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</si>
  <si>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</si>
  <si>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</si>
  <si>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</si>
  <si>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</si>
  <si>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</si>
  <si>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</si>
  <si>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</si>
  <si>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</si>
  <si>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</si>
  <si>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</si>
  <si>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</si>
  <si>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</si>
  <si>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</si>
  <si>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</si>
  <si>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</si>
  <si>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</si>
  <si>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</si>
  <si>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</si>
  <si>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</si>
  <si>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</si>
  <si>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</si>
  <si>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</si>
  <si>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</si>
  <si>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</si>
  <si>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</si>
  <si>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</si>
  <si>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</si>
  <si>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</si>
  <si>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</si>
  <si>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</si>
  <si>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</si>
  <si>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</si>
  <si>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</si>
  <si>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</si>
  <si>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</si>
  <si>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</si>
  <si>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</si>
  <si>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</si>
  <si>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</si>
  <si>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</si>
  <si>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</si>
  <si>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</si>
  <si>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</si>
  <si>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</si>
  <si>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</si>
  <si>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</si>
  <si>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</si>
  <si>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</si>
  <si>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</si>
  <si>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</si>
  <si>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</si>
  <si>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</si>
  <si>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</si>
  <si>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</si>
  <si>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</si>
  <si>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</si>
  <si>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</si>
  <si>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</si>
  <si>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</si>
  <si>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</si>
  <si>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</si>
  <si>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</si>
  <si>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</si>
  <si>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</si>
  <si>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</si>
  <si>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</si>
  <si>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</si>
  <si>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</si>
  <si>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</si>
  <si>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</si>
  <si>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</si>
  <si>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</si>
  <si>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</si>
  <si>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</si>
  <si>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</si>
  <si>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</si>
  <si>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</si>
  <si>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</si>
  <si>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</si>
  <si>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</si>
  <si>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</si>
  <si>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</si>
  <si>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</si>
  <si>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</si>
  <si>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</si>
  <si>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</si>
  <si>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</si>
  <si>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</si>
  <si>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</si>
  <si>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</si>
  <si>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</si>
  <si>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</si>
  <si>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</si>
  <si>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</si>
  <si>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</si>
  <si>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</si>
  <si>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</si>
  <si>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</si>
  <si>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</si>
  <si>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</si>
  <si>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</si>
  <si>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</si>
  <si>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</si>
  <si>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</si>
  <si>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</si>
  <si>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</si>
  <si>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</si>
  <si>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</si>
  <si>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</si>
  <si>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</si>
  <si>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</si>
  <si>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</si>
  <si>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</si>
  <si>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</si>
  <si>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</si>
  <si>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</si>
  <si>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</si>
  <si>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</si>
  <si>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</si>
  <si>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</si>
  <si>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</si>
  <si>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</si>
  <si>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</si>
  <si>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</si>
  <si>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</si>
  <si>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</si>
  <si>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</si>
  <si>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</si>
  <si>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</si>
  <si>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</si>
  <si>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</si>
  <si>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</si>
  <si>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</si>
  <si>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</si>
  <si>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</si>
  <si>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</si>
  <si>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</si>
  <si>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</si>
  <si>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</si>
  <si>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</si>
  <si>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</si>
  <si>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</si>
  <si>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</si>
  <si>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</si>
  <si>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</si>
  <si>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</si>
  <si>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</si>
  <si>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</si>
  <si>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</si>
  <si>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</si>
  <si>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</si>
  <si>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</si>
  <si>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</si>
  <si>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</si>
  <si>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</si>
  <si>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</si>
  <si>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</si>
  <si>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</si>
  <si>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</si>
  <si>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</si>
  <si>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</si>
  <si>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</si>
  <si>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</si>
  <si>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</si>
  <si>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</si>
  <si>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</si>
  <si>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</si>
  <si>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</si>
  <si>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</si>
  <si>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</si>
  <si>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</si>
  <si>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</si>
  <si>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</si>
  <si>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</si>
  <si>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</si>
  <si>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</si>
  <si>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</si>
  <si>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</si>
  <si>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</si>
  <si>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</si>
  <si>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</si>
  <si>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</si>
  <si>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</si>
  <si>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</si>
  <si>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</si>
  <si>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</si>
  <si>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</si>
  <si>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</si>
  <si>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</si>
  <si>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</si>
  <si>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</si>
  <si>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</si>
  <si>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</si>
  <si>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</si>
  <si>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</si>
  <si>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</si>
  <si>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</si>
  <si>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</si>
  <si>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</si>
  <si>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</si>
  <si>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</si>
  <si>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</si>
  <si>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</si>
  <si>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</si>
  <si>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</si>
  <si>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</si>
  <si>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</si>
  <si>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</si>
  <si>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</si>
  <si>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</si>
  <si>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</si>
  <si>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</si>
  <si>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</si>
  <si>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</si>
  <si>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</si>
  <si>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</si>
  <si>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</si>
  <si>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</si>
  <si>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</si>
  <si>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</si>
  <si>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</si>
  <si>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</si>
  <si>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</si>
  <si>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</si>
  <si>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</si>
  <si>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</si>
  <si>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</si>
  <si>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</si>
  <si>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</si>
  <si>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</si>
  <si>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</si>
  <si>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</si>
  <si>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</si>
  <si>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</si>
  <si>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</si>
  <si>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</si>
  <si>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</si>
  <si>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</si>
  <si>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</si>
  <si>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</si>
  <si>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</si>
  <si>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</si>
  <si>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</si>
  <si>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</si>
  <si>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</si>
  <si>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</si>
  <si>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</si>
  <si>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</si>
  <si>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</si>
  <si>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</si>
  <si>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</si>
  <si>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</si>
  <si>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</si>
  <si>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</si>
  <si>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</si>
  <si>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</si>
  <si>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</si>
  <si>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</si>
  <si>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</si>
  <si>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</si>
  <si>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</si>
  <si>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</si>
  <si>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</si>
  <si>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</si>
  <si>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</si>
  <si>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</si>
  <si>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</si>
  <si>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</si>
  <si>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</si>
  <si>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</si>
  <si>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</si>
  <si>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</si>
  <si>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</si>
  <si>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</si>
  <si>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</si>
  <si>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</si>
  <si>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</si>
  <si>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</si>
  <si>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</si>
  <si>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</si>
  <si>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</si>
  <si>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</si>
  <si>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</si>
  <si>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</si>
  <si>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</si>
  <si>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</si>
  <si>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</si>
  <si>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</si>
  <si>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</si>
  <si>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</si>
  <si>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</si>
  <si>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</si>
  <si>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</si>
  <si>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</si>
  <si>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</si>
  <si>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</si>
  <si>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</si>
  <si>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</si>
  <si>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</si>
  <si>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</si>
  <si>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</si>
  <si>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</si>
  <si>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</si>
  <si>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</si>
  <si>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</si>
  <si>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</si>
  <si>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</si>
  <si>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</si>
  <si>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</si>
  <si>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</si>
  <si>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</si>
  <si>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</si>
  <si>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</si>
  <si>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</si>
  <si>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</si>
  <si>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</si>
  <si>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</si>
  <si>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</si>
  <si>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</si>
  <si>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</si>
  <si>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</si>
  <si>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</si>
  <si>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</si>
  <si>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</si>
  <si>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</si>
  <si>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</si>
  <si>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</si>
  <si>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</si>
  <si>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</si>
  <si>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</si>
  <si>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</si>
  <si>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</si>
  <si>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</si>
  <si>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</si>
  <si>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</si>
  <si>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</si>
  <si>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</si>
  <si>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</si>
  <si>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</si>
  <si>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</si>
  <si>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</si>
  <si>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</si>
  <si>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</si>
  <si>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</si>
  <si>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</si>
  <si>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</si>
  <si>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</si>
  <si>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</si>
  <si>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</si>
  <si>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</si>
  <si>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</si>
  <si>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</si>
  <si>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</si>
  <si>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</si>
  <si>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</si>
  <si>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</si>
  <si>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</si>
  <si>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</si>
  <si>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</si>
  <si>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</si>
  <si>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</si>
  <si>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</si>
  <si>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</si>
  <si>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</si>
  <si>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</si>
  <si>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</si>
  <si>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</si>
  <si>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</si>
  <si>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</si>
  <si>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</si>
  <si>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</si>
  <si>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</si>
  <si>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</si>
  <si>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</si>
  <si>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</si>
  <si>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</si>
  <si>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</si>
  <si>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</si>
  <si>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</si>
  <si>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</si>
  <si>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</si>
  <si>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</si>
  <si>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</si>
  <si>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</si>
  <si>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</si>
  <si>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</si>
  <si>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</si>
  <si>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</si>
  <si>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</si>
  <si>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</si>
  <si>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</si>
  <si>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</si>
  <si>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</si>
  <si>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</si>
  <si>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</si>
  <si>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</si>
  <si>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</si>
  <si>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</si>
  <si>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</si>
  <si>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</si>
  <si>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</si>
  <si>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</si>
  <si>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</si>
  <si>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</si>
  <si>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</si>
  <si>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</si>
  <si>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</si>
  <si>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</si>
  <si>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</si>
  <si>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</si>
  <si>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</si>
  <si>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</si>
  <si>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</si>
  <si>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</si>
  <si>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</si>
  <si>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</si>
  <si>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</si>
  <si>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</si>
  <si>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</si>
  <si>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</si>
  <si>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</si>
  <si>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</si>
  <si>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</si>
  <si>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</si>
  <si>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</si>
  <si>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</si>
  <si>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</si>
  <si>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</si>
  <si>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</si>
  <si>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</si>
  <si>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</si>
  <si>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</si>
  <si>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</si>
  <si>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</si>
  <si>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</si>
  <si>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</si>
  <si>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</si>
  <si>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</si>
  <si>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</si>
  <si>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</si>
  <si>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</si>
  <si>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</si>
  <si>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</si>
  <si>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</si>
  <si>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</si>
  <si>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</si>
  <si>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</si>
  <si>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</si>
  <si>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</si>
  <si>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</si>
  <si>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</si>
  <si>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</si>
  <si>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</si>
  <si>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</si>
  <si>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</si>
  <si>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</si>
  <si>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</si>
  <si>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</si>
  <si>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</si>
  <si>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</si>
  <si>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</si>
  <si>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</si>
  <si>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</si>
  <si>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</si>
  <si>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</si>
  <si>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</si>
  <si>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</si>
  <si>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</si>
  <si>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</si>
  <si>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</si>
  <si>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</si>
  <si>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</si>
  <si>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</si>
  <si>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</si>
  <si>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</si>
  <si>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</si>
  <si>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</si>
  <si>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</si>
  <si>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</si>
  <si>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</si>
  <si>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</si>
  <si>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</si>
  <si>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</si>
  <si>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</si>
  <si>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</si>
  <si>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</si>
  <si>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</si>
  <si>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</si>
  <si>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</si>
  <si>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</si>
  <si>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</si>
  <si>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</si>
  <si>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</si>
  <si>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</si>
  <si>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</si>
  <si>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</si>
  <si>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</si>
  <si>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</si>
  <si>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</si>
  <si>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</si>
  <si>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</si>
  <si>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</si>
  <si>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</si>
  <si>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</si>
  <si>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</si>
  <si>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</si>
  <si>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</si>
  <si>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</si>
  <si>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</si>
  <si>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</si>
  <si>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</si>
  <si>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</si>
  <si>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</si>
  <si>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</si>
  <si>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</si>
  <si>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</si>
  <si>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</si>
  <si>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</si>
  <si>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</si>
  <si>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</si>
  <si>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</si>
  <si>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</si>
  <si>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</si>
  <si>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</si>
  <si>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</si>
  <si>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</si>
  <si>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</si>
  <si>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</si>
  <si>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</si>
  <si>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</si>
  <si>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</si>
  <si>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</si>
  <si>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</si>
  <si>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</si>
  <si>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</si>
  <si>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</si>
  <si>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</si>
  <si>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</si>
  <si>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</si>
  <si>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</si>
  <si>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</si>
  <si>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</si>
  <si>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</si>
  <si>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</si>
  <si>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</si>
  <si>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</si>
  <si>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</si>
  <si>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</si>
  <si>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</si>
  <si>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</si>
  <si>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</si>
  <si>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</si>
  <si>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</si>
  <si>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</si>
  <si>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</si>
  <si>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</si>
  <si>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</si>
  <si>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</si>
  <si>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</si>
  <si>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</si>
  <si>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</si>
  <si>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</si>
  <si>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</si>
  <si>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</si>
  <si>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</si>
  <si>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</si>
  <si>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</si>
  <si>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</si>
  <si>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</si>
  <si>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</si>
  <si>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</si>
  <si>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</si>
  <si>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</si>
  <si>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</si>
  <si>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</si>
  <si>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</si>
  <si>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</si>
  <si>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</si>
  <si>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</si>
  <si>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</si>
  <si>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</si>
  <si>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</si>
  <si>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</si>
  <si>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</si>
  <si>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</si>
  <si>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</si>
  <si>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</si>
  <si>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</si>
  <si>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</si>
  <si>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</si>
  <si>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</si>
  <si>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</si>
  <si>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</si>
  <si>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</si>
  <si>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</si>
  <si>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</si>
  <si>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</si>
  <si>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</si>
  <si>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</si>
  <si>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</si>
  <si>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</si>
  <si>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</si>
  <si>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</si>
  <si>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</si>
  <si>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</si>
  <si>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</si>
  <si>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</si>
  <si>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</si>
  <si>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</si>
  <si>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</si>
  <si>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</si>
  <si>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</si>
  <si>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</si>
  <si>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</si>
  <si>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</si>
  <si>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</si>
  <si>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</si>
  <si>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</si>
  <si>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</si>
  <si>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</si>
  <si>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</si>
  <si>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</si>
  <si>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</si>
  <si>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</si>
  <si>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</si>
  <si>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</si>
  <si>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</si>
  <si>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</si>
  <si>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</si>
  <si>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</si>
  <si>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</si>
  <si>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</si>
  <si>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</si>
  <si>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</si>
  <si>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</si>
  <si>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</si>
  <si>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</si>
  <si>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</si>
  <si>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</si>
  <si>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</si>
  <si>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</si>
  <si>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</si>
  <si>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</si>
  <si>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</si>
  <si>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</si>
  <si>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</si>
  <si>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</si>
  <si>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</si>
  <si>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</si>
  <si>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</si>
  <si>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</si>
  <si>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</si>
  <si>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</si>
  <si>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</si>
  <si>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</si>
  <si>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</si>
  <si>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</si>
  <si>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</si>
  <si>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</si>
  <si>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</si>
  <si>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</si>
  <si>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</si>
  <si>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</si>
  <si>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</si>
  <si>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</si>
  <si>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</si>
  <si>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</si>
  <si>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</si>
  <si>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</si>
  <si>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</si>
  <si>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</si>
  <si>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</si>
  <si>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</si>
  <si>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</si>
  <si>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</si>
  <si>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</si>
  <si>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</si>
  <si>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</si>
  <si>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</si>
  <si>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</si>
  <si>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</si>
  <si>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</si>
  <si>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</si>
  <si>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</si>
  <si>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</si>
  <si>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</si>
  <si>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</si>
  <si>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</si>
  <si>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</si>
  <si>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</si>
  <si>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</si>
  <si>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</si>
  <si>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</si>
  <si>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</si>
  <si>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</si>
  <si>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</si>
  <si>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</si>
  <si>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</si>
  <si>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</si>
  <si>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</si>
  <si>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</si>
  <si>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</si>
  <si>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</si>
  <si>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</si>
  <si>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</si>
  <si>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</si>
  <si>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</si>
  <si>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</si>
  <si>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</si>
  <si>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</si>
  <si>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</si>
  <si>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</si>
  <si>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</si>
  <si>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</si>
  <si>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</si>
  <si>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</si>
  <si>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</si>
  <si>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</si>
  <si>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</si>
  <si>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</si>
  <si>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</si>
  <si>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</si>
  <si>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</si>
  <si>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</si>
  <si>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</si>
  <si>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</si>
  <si>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</si>
  <si>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</si>
  <si>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</si>
  <si>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</si>
  <si>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</si>
  <si>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</si>
  <si>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</si>
  <si>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</si>
  <si>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</si>
  <si>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</si>
  <si>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</si>
  <si>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</si>
  <si>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</si>
  <si>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</si>
  <si>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</si>
  <si>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</si>
  <si>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</si>
  <si>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</si>
  <si>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</si>
  <si>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</si>
  <si>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</si>
  <si>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</si>
  <si>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</si>
  <si>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</si>
  <si>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</si>
  <si>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</si>
  <si>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</si>
  <si>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</si>
  <si>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</si>
  <si>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</si>
  <si>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</si>
  <si>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</si>
  <si>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</si>
  <si>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</si>
  <si>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</si>
  <si>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</si>
  <si>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</si>
  <si>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</si>
  <si>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</si>
  <si>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</si>
  <si>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</si>
  <si>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</si>
  <si>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</si>
  <si>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</si>
  <si>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</si>
  <si>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</si>
  <si>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</si>
  <si>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</si>
  <si>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</si>
  <si>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</si>
  <si>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</si>
  <si>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</si>
  <si>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</si>
  <si>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</si>
  <si>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</si>
  <si>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</si>
  <si>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</si>
  <si>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</si>
  <si>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</si>
  <si>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</si>
  <si>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</si>
  <si>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</si>
  <si>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</si>
  <si>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</si>
  <si>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</si>
  <si>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</si>
  <si>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</si>
  <si>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</si>
  <si>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</si>
  <si>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</si>
  <si>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</si>
  <si>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</si>
  <si>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</si>
  <si>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</si>
  <si>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</si>
  <si>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</si>
  <si>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</si>
  <si>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</si>
  <si>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</si>
  <si>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</si>
  <si>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</si>
  <si>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</si>
  <si>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</si>
  <si>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</si>
  <si>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</si>
  <si>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</si>
  <si>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</si>
  <si>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</si>
  <si>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</si>
  <si>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</si>
  <si>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</si>
  <si>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</si>
  <si>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</si>
  <si>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</si>
  <si>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</si>
  <si>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</si>
  <si>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</si>
  <si>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</si>
  <si>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</si>
  <si>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</si>
  <si>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</si>
  <si>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</si>
  <si>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</si>
  <si>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</si>
  <si>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</si>
  <si>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</si>
  <si>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</si>
  <si>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</si>
  <si>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</si>
  <si>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</si>
  <si>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</si>
  <si>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</si>
  <si>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</si>
  <si>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</si>
  <si>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</si>
  <si>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</si>
  <si>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</si>
  <si>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</si>
  <si>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</si>
  <si>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</si>
  <si>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</si>
  <si>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</si>
  <si>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</si>
  <si>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</si>
  <si>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</si>
  <si>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</si>
  <si>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</si>
  <si>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</si>
  <si>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</si>
  <si>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</si>
  <si>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</si>
  <si>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</si>
  <si>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</si>
  <si>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</si>
  <si>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</si>
  <si>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</si>
  <si>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</si>
  <si>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</si>
  <si>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</si>
  <si>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</si>
  <si>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</si>
  <si>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</si>
  <si>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</si>
  <si>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</si>
  <si>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</si>
  <si>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</si>
  <si>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</si>
  <si>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</si>
  <si>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</si>
  <si>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</si>
  <si>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</si>
  <si>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</si>
  <si>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</si>
  <si>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</si>
  <si>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</si>
  <si>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</si>
  <si>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</si>
  <si>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</si>
  <si>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</si>
  <si>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</si>
  <si>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</si>
  <si>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</si>
  <si>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</si>
  <si>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</si>
  <si>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</si>
  <si>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</si>
  <si>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</si>
  <si>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</si>
  <si>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</si>
  <si>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</si>
  <si>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</si>
  <si>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</si>
  <si>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</si>
  <si>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</si>
  <si>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</si>
  <si>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</si>
  <si>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</si>
  <si>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</si>
  <si>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</si>
  <si>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</si>
  <si>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</si>
  <si>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</si>
  <si>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</si>
  <si>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</si>
  <si>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</si>
  <si>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</si>
  <si>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</si>
  <si>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</si>
  <si>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</si>
  <si>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</si>
  <si>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</si>
  <si>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</si>
  <si>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</si>
  <si>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</si>
  <si>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</si>
  <si>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</si>
  <si>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</si>
  <si>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</si>
  <si>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</si>
  <si>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</si>
  <si>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</si>
  <si>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</si>
  <si>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</si>
  <si>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</si>
  <si>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</si>
  <si>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</si>
  <si>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</si>
  <si>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</si>
  <si>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</si>
  <si>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</si>
  <si>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</si>
  <si>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</si>
  <si>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</si>
  <si>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</si>
  <si>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</si>
  <si>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</si>
  <si>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</si>
  <si>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</si>
  <si>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</si>
  <si>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</si>
  <si>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</si>
  <si>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</si>
  <si>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</si>
  <si>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</si>
  <si>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</si>
  <si>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</si>
  <si>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</si>
  <si>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</si>
  <si>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</si>
  <si>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</si>
  <si>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</si>
  <si>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</si>
  <si>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</si>
  <si>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</si>
  <si>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</si>
  <si>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</si>
  <si>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</si>
  <si>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</si>
  <si>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</si>
  <si>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</si>
  <si>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</si>
  <si>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</si>
  <si>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</si>
  <si>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</si>
  <si>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</si>
  <si>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</si>
  <si>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</si>
  <si>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</si>
  <si>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</si>
  <si>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</si>
  <si>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</si>
  <si>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</si>
  <si>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</si>
  <si>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</si>
  <si>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</si>
  <si>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</si>
  <si>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</si>
  <si>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</si>
  <si>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</si>
  <si>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</si>
  <si>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</si>
  <si>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</si>
  <si>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</si>
  <si>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</si>
  <si>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</si>
  <si>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</si>
  <si>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</si>
  <si>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</si>
  <si>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</si>
  <si>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</si>
  <si>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</si>
  <si>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</si>
  <si>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</si>
  <si>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</si>
  <si>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</si>
  <si>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</si>
  <si>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</si>
  <si>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</si>
  <si>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</si>
  <si>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</si>
  <si>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</si>
  <si>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</si>
  <si>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</si>
  <si>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</si>
  <si>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</si>
  <si>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</si>
  <si>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</si>
  <si>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</si>
  <si>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</si>
  <si>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</si>
  <si>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</si>
  <si>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</si>
  <si>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</si>
  <si>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</si>
  <si>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</si>
  <si>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</si>
  <si>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</si>
  <si>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</si>
  <si>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</si>
  <si>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</si>
  <si>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</si>
  <si>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</si>
  <si>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</si>
  <si>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</si>
  <si>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</si>
  <si>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</si>
  <si>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</si>
  <si>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</si>
  <si>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</si>
  <si>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</si>
  <si>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</si>
  <si>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</si>
  <si>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</si>
  <si>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</si>
  <si>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</si>
  <si>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</si>
  <si>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</si>
  <si>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</si>
  <si>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</si>
  <si>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</si>
  <si>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</si>
  <si>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</si>
  <si>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</si>
  <si>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</si>
  <si>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</si>
  <si>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</si>
  <si>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</si>
  <si>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</si>
  <si>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</si>
  <si>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</si>
  <si>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</si>
  <si>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</si>
  <si>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</si>
  <si>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</si>
  <si>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</si>
  <si>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</si>
  <si>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</si>
  <si>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</si>
  <si>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</si>
  <si>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</si>
  <si>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</si>
  <si>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</si>
  <si>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</si>
  <si>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</si>
  <si>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</si>
  <si>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</si>
  <si>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</si>
  <si>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</si>
  <si>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</si>
  <si>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</si>
  <si>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</si>
  <si>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</si>
  <si>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</si>
  <si>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</si>
  <si>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</si>
  <si>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</si>
  <si>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</si>
  <si>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</si>
  <si>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</si>
  <si>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</si>
  <si>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</si>
  <si>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</si>
  <si>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</si>
  <si>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</si>
  <si>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</si>
  <si>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</si>
  <si>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</si>
  <si>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</si>
  <si>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</si>
  <si>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</si>
  <si>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</si>
  <si>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</si>
  <si>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</si>
  <si>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</si>
  <si>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</si>
  <si>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</si>
  <si>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</si>
  <si>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</si>
  <si>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</si>
  <si>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</si>
  <si>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</si>
  <si>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</si>
  <si>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</si>
  <si>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</si>
  <si>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</si>
  <si>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</si>
  <si>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</si>
  <si>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</si>
  <si>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</si>
  <si>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</si>
  <si>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</si>
  <si>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</si>
  <si>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</si>
  <si>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</si>
  <si>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</si>
  <si>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</si>
  <si>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</si>
  <si>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</si>
  <si>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</si>
  <si>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</si>
  <si>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</si>
  <si>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</si>
  <si>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</si>
  <si>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</si>
  <si>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</si>
  <si>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</si>
  <si>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</si>
  <si>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</si>
  <si>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</si>
  <si>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</si>
  <si>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</si>
  <si>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</si>
  <si>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</si>
  <si>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</si>
  <si>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</si>
  <si>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</si>
  <si>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</si>
  <si>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</si>
  <si>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</si>
  <si>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</si>
  <si>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</si>
  <si>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</si>
  <si>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</si>
  <si>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</si>
  <si>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</si>
  <si>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</si>
  <si>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</si>
  <si>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</si>
  <si>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</si>
  <si>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</si>
  <si>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</si>
  <si>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</si>
  <si>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</si>
  <si>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</si>
  <si>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</si>
  <si>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</si>
  <si>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</si>
  <si>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</si>
  <si>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</si>
  <si>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</si>
  <si>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</si>
  <si>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</si>
  <si>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</si>
  <si>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</si>
  <si>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</si>
  <si>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</si>
  <si>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</si>
  <si>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</si>
  <si>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</si>
  <si>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</si>
  <si>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</si>
  <si>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</si>
  <si>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</si>
  <si>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</si>
  <si>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</si>
  <si>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</si>
  <si>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</si>
  <si>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</si>
  <si>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</si>
  <si>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</si>
  <si>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</si>
  <si>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</si>
  <si>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</si>
  <si>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</si>
  <si>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</si>
  <si>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</si>
  <si>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</si>
  <si>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</si>
  <si>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</si>
  <si>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</si>
  <si>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</si>
  <si>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</si>
  <si>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</si>
  <si>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</si>
  <si>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</si>
  <si>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</si>
  <si>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</si>
  <si>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</si>
  <si>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</si>
  <si>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</si>
  <si>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</si>
  <si>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</si>
  <si>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</si>
  <si>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</si>
  <si>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</si>
  <si>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</si>
  <si>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</si>
  <si>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</si>
  <si>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</si>
  <si>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</si>
  <si>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</si>
  <si>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</si>
  <si>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</si>
  <si>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</si>
  <si>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</si>
  <si>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</si>
  <si>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</si>
  <si>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</si>
  <si>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</si>
  <si>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</si>
  <si>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</si>
  <si>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</si>
  <si>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</si>
  <si>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</si>
  <si>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</si>
  <si>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</si>
  <si>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</si>
  <si>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</si>
  <si>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</si>
  <si>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</si>
  <si>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</si>
  <si>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</si>
  <si>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</si>
  <si>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</si>
  <si>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</si>
  <si>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</si>
  <si>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</si>
  <si>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</si>
  <si>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</si>
  <si>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</si>
  <si>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</si>
  <si>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</si>
  <si>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</si>
  <si>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</si>
  <si>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</si>
  <si>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</si>
  <si>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</si>
  <si>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</si>
  <si>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</si>
  <si>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</si>
  <si>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</si>
  <si>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</si>
  <si>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</si>
  <si>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</si>
  <si>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</si>
  <si>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</si>
  <si>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</si>
  <si>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</si>
  <si>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</si>
  <si>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</si>
  <si>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</si>
  <si>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</si>
  <si>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</si>
  <si>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</si>
  <si>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</si>
  <si>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</si>
  <si>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</si>
  <si>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</si>
  <si>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</si>
  <si>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</si>
  <si>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</si>
  <si>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</si>
  <si>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</si>
  <si>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</si>
  <si>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</si>
  <si>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</si>
  <si>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</si>
  <si>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</si>
  <si>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</si>
  <si>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</si>
  <si>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</si>
  <si>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</si>
  <si>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</si>
  <si>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</si>
  <si>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</si>
  <si>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</si>
  <si>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</si>
  <si>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</si>
  <si>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</si>
  <si>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</si>
  <si>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</si>
  <si>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</si>
  <si>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</si>
  <si>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</si>
  <si>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</si>
  <si>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</si>
  <si>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</si>
  <si>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</si>
  <si>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</si>
  <si>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</si>
  <si>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</si>
  <si>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</si>
  <si>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</si>
  <si>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</si>
  <si>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</si>
  <si>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</si>
  <si>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</si>
  <si>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</si>
  <si>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</si>
  <si>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</si>
  <si>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</si>
  <si>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</si>
  <si>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</si>
  <si>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</si>
  <si>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</si>
  <si>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</si>
  <si>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</si>
  <si>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</si>
  <si>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</si>
  <si>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</si>
  <si>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</si>
  <si>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</si>
  <si>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</si>
  <si>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</si>
  <si>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</si>
  <si>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</si>
  <si>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</si>
  <si>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</si>
  <si>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</si>
  <si>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</si>
  <si>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</si>
  <si>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</si>
  <si>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</si>
  <si>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</si>
  <si>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</si>
  <si>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</si>
  <si>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</si>
  <si>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</si>
  <si>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</si>
  <si>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</si>
  <si>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</si>
  <si>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</si>
  <si>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</si>
  <si>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</si>
  <si>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</si>
  <si>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</si>
  <si>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</si>
  <si>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</si>
  <si>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</si>
  <si>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</si>
  <si>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</si>
  <si>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</si>
  <si>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</si>
  <si>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</si>
  <si>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</si>
  <si>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</si>
  <si>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</si>
  <si>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</si>
  <si>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</si>
  <si>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</si>
  <si>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</si>
  <si>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</si>
  <si>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</si>
  <si>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</si>
  <si>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</si>
  <si>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</si>
  <si>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</si>
  <si>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</si>
  <si>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</si>
  <si>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</si>
  <si>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</si>
  <si>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</si>
  <si>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</si>
  <si>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</si>
  <si>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</si>
  <si>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</si>
  <si>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</si>
  <si>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</si>
  <si>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</si>
  <si>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</si>
  <si>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</si>
  <si>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</si>
  <si>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</si>
  <si>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</si>
  <si>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</si>
  <si>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</si>
  <si>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</si>
  <si>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</si>
  <si>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</si>
  <si>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</si>
  <si>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</si>
  <si>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</si>
  <si>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</si>
  <si>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</si>
  <si>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</si>
  <si>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</si>
  <si>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</si>
  <si>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</si>
  <si>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</si>
  <si>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</si>
  <si>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</si>
  <si>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</si>
  <si>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</si>
  <si>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</si>
  <si>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</si>
  <si>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</si>
  <si>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</si>
  <si>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</si>
  <si>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</si>
  <si>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</si>
  <si>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</si>
  <si>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</si>
  <si>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</si>
  <si>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</si>
  <si>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</si>
  <si>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</si>
  <si>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</si>
  <si>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</si>
  <si>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</si>
  <si>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</si>
  <si>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</si>
  <si>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</si>
  <si>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</si>
  <si>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</si>
  <si>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</si>
  <si>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</si>
  <si>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</si>
  <si>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</si>
  <si>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</si>
  <si>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</si>
  <si>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</si>
  <si>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</si>
  <si>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</si>
  <si>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</si>
  <si>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</si>
  <si>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</si>
  <si>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</si>
  <si>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</si>
  <si>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</si>
  <si>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</si>
  <si>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</si>
  <si>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</si>
  <si>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</si>
  <si>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</si>
  <si>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</si>
  <si>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</si>
  <si>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</si>
  <si>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</si>
  <si>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</si>
  <si>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</si>
  <si>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</si>
  <si>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</si>
  <si>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</si>
  <si>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</si>
  <si>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</si>
  <si>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</si>
  <si>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</si>
  <si>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</si>
  <si>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</si>
  <si>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</si>
  <si>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</si>
  <si>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</si>
  <si>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</si>
  <si>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</si>
  <si>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</si>
  <si>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</si>
  <si>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</si>
  <si>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</si>
  <si>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</si>
  <si>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</si>
  <si>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</si>
  <si>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</si>
  <si>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</si>
  <si>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</si>
  <si>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</si>
  <si>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</si>
  <si>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</si>
  <si>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</si>
  <si>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</si>
  <si>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</si>
  <si>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</si>
  <si>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</si>
  <si>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</si>
  <si>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</si>
  <si>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</si>
  <si>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</si>
  <si>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</si>
  <si>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</si>
  <si>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</si>
  <si>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</si>
  <si>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</si>
  <si>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</si>
  <si>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</si>
  <si>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</si>
  <si>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</si>
  <si>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</si>
  <si>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</si>
  <si>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</si>
  <si>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</si>
  <si>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</si>
  <si>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</si>
  <si>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</si>
  <si>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</si>
  <si>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</si>
  <si>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</si>
  <si>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</si>
  <si>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</si>
  <si>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</si>
  <si>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</si>
  <si>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</si>
  <si>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</si>
  <si>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</si>
  <si>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</si>
  <si>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</si>
  <si>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</si>
  <si>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</si>
  <si>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</si>
  <si>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</si>
  <si>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</si>
  <si>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</si>
  <si>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</si>
  <si>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</si>
  <si>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</si>
  <si>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</si>
  <si>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</si>
  <si>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</si>
  <si>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</si>
  <si>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</si>
  <si>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</si>
  <si>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</si>
  <si>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</si>
  <si>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</si>
  <si>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</si>
  <si>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</si>
  <si>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</si>
  <si>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</si>
  <si>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</si>
  <si>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</si>
  <si>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</si>
  <si>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</si>
  <si>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</si>
  <si>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</si>
  <si>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</si>
  <si>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</si>
  <si>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</si>
  <si>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</si>
  <si>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</si>
  <si>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</si>
  <si>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</si>
  <si>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</si>
  <si>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</si>
  <si>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</si>
  <si>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</si>
  <si>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</si>
  <si>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</si>
  <si>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</si>
  <si>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</si>
  <si>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</si>
  <si>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</si>
  <si>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</si>
  <si>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</si>
  <si>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</si>
  <si>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</si>
  <si>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</si>
  <si>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</si>
  <si>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</si>
  <si>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</si>
  <si>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</si>
  <si>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</si>
  <si>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</si>
  <si>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</si>
  <si>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</si>
  <si>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</si>
  <si>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</si>
  <si>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</si>
  <si>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</si>
  <si>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</si>
  <si>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</si>
  <si>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</si>
  <si>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</si>
  <si>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</si>
  <si>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</si>
  <si>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</si>
  <si>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</si>
  <si>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</si>
  <si>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</si>
  <si>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</si>
  <si>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</si>
  <si>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</si>
  <si>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</si>
  <si>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</si>
  <si>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</si>
  <si>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</si>
  <si>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</si>
  <si>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</si>
  <si>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</si>
  <si>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</si>
  <si>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</si>
  <si>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</si>
  <si>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</si>
  <si>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</si>
  <si>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</si>
  <si>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</si>
  <si>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</si>
  <si>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</si>
  <si>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</si>
  <si>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</si>
  <si>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</si>
  <si>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</si>
  <si>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</si>
  <si>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</si>
  <si>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</si>
  <si>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</si>
  <si>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</si>
  <si>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</si>
  <si>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</si>
  <si>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</si>
  <si>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</si>
  <si>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</si>
  <si>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</si>
  <si>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</si>
  <si>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</si>
  <si>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</si>
  <si>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</si>
  <si>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</si>
  <si>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</si>
  <si>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</si>
  <si>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</si>
  <si>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</si>
  <si>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</si>
  <si>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</si>
  <si>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</si>
  <si>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</si>
  <si>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</si>
  <si>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</si>
  <si>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</si>
  <si>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</si>
  <si>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</si>
  <si>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</si>
  <si>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</si>
  <si>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</si>
  <si>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</si>
  <si>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</si>
  <si>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</si>
  <si>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</si>
  <si>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</si>
  <si>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</si>
  <si>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</si>
  <si>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</si>
  <si>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</si>
  <si>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</si>
  <si>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</si>
  <si>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</si>
  <si>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</si>
  <si>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</si>
  <si>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</si>
  <si>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</si>
  <si>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</si>
  <si>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</si>
  <si>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</si>
  <si>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</si>
  <si>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</si>
  <si>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</si>
  <si>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</si>
  <si>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</si>
  <si>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</si>
  <si>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</si>
  <si>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</si>
  <si>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</si>
  <si>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</si>
  <si>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</si>
  <si>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</si>
  <si>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</si>
  <si>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</si>
  <si>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</si>
  <si>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</si>
  <si>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</si>
  <si>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</si>
  <si>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</si>
  <si>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</si>
  <si>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</si>
  <si>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</si>
  <si>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</si>
  <si>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</si>
  <si>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</si>
  <si>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</si>
  <si>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</si>
  <si>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</si>
  <si>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</si>
  <si>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</si>
  <si>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</si>
  <si>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</si>
  <si>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</si>
  <si>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</si>
  <si>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</si>
  <si>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</si>
  <si>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</si>
  <si>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</si>
  <si>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</si>
  <si>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</si>
  <si>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</si>
  <si>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</si>
  <si>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</si>
  <si>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</si>
  <si>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</si>
  <si>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</si>
  <si>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</si>
  <si>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</si>
  <si>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</si>
  <si>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</si>
  <si>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</si>
  <si>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</si>
  <si>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</si>
  <si>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</si>
  <si>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</si>
  <si>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</si>
  <si>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</si>
  <si>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</si>
  <si>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</si>
  <si>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</si>
  <si>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</si>
  <si>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</si>
  <si>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</si>
  <si>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</si>
  <si>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</si>
  <si>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</si>
  <si>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</si>
  <si>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</si>
  <si>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</si>
  <si>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</si>
  <si>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</si>
  <si>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</si>
  <si>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</si>
  <si>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</si>
  <si>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</si>
  <si>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</si>
  <si>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</si>
  <si>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</si>
  <si>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</si>
  <si>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</si>
  <si>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</si>
  <si>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</si>
  <si>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</si>
  <si>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</si>
  <si>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</si>
  <si>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</si>
  <si>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</si>
  <si>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</si>
  <si>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</si>
  <si>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</si>
  <si>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</si>
  <si>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</si>
  <si>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</si>
  <si>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</si>
  <si>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</si>
  <si>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</si>
  <si>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</si>
  <si>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</si>
  <si>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</si>
  <si>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</si>
  <si>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</si>
  <si>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</si>
  <si>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</si>
  <si>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</si>
  <si>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</si>
  <si>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</si>
  <si>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</si>
  <si>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</si>
  <si>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</si>
  <si>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</si>
  <si>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</si>
  <si>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</si>
  <si>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</si>
  <si>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</si>
  <si>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</si>
  <si>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</si>
  <si>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</si>
  <si>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</si>
  <si>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</si>
  <si>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</si>
  <si>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</si>
  <si>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</si>
  <si>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</si>
  <si>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</si>
  <si>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</si>
  <si>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</si>
  <si>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</si>
  <si>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</si>
  <si>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</si>
  <si>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</si>
  <si>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</si>
  <si>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</si>
  <si>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</si>
  <si>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</si>
  <si>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</si>
  <si>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</si>
  <si>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</si>
  <si>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</si>
  <si>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</si>
  <si>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</si>
  <si>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</si>
  <si>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</si>
  <si>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</si>
  <si>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</si>
  <si>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</si>
  <si>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</si>
  <si>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</si>
  <si>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</si>
  <si>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</si>
  <si>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</si>
  <si>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</si>
  <si>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</si>
  <si>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</si>
  <si>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</si>
  <si>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</si>
  <si>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</si>
  <si>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</si>
  <si>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</si>
  <si>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</si>
  <si>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</si>
  <si>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</si>
  <si>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</si>
  <si>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</si>
  <si>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</si>
  <si>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</si>
  <si>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</si>
  <si>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</si>
  <si>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</si>
  <si>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</si>
  <si>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</si>
  <si>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</si>
  <si>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</si>
  <si>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</si>
  <si>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</si>
  <si>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</si>
  <si>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</si>
  <si>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</si>
  <si>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</si>
  <si>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</si>
  <si>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</si>
  <si>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</si>
  <si>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</si>
  <si>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</si>
  <si>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</si>
  <si>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</si>
  <si>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</si>
  <si>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</si>
  <si>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</si>
  <si>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</si>
  <si>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</si>
  <si>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</si>
  <si>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</si>
  <si>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</si>
  <si>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</si>
  <si>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</si>
  <si>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</si>
  <si>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</si>
  <si>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</si>
  <si>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</si>
  <si>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</si>
  <si>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</si>
  <si>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</si>
  <si>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</si>
  <si>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</si>
  <si>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</si>
  <si>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</si>
  <si>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</si>
  <si>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</si>
  <si>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</si>
  <si>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</si>
  <si>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</si>
  <si>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</si>
  <si>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</si>
  <si>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</si>
  <si>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</si>
  <si>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</si>
  <si>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</si>
  <si>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</si>
  <si>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</si>
  <si>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</si>
  <si>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</si>
  <si>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</si>
  <si>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</si>
  <si>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</si>
  <si>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</si>
  <si>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</si>
  <si>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</si>
  <si>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</si>
  <si>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</si>
  <si>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</si>
  <si>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</si>
  <si>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</si>
  <si>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</si>
  <si>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</si>
  <si>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</si>
  <si>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</si>
  <si>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</si>
  <si>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</si>
  <si>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</si>
  <si>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</si>
  <si>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</si>
  <si>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</si>
  <si>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</si>
  <si>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</si>
  <si>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</si>
  <si>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</si>
  <si>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</si>
  <si>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</si>
  <si>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</si>
  <si>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</si>
  <si>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</si>
  <si>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</si>
  <si>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</si>
  <si>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</si>
  <si>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</si>
  <si>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</si>
  <si>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</si>
  <si>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</si>
  <si>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</si>
  <si>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</si>
  <si>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</si>
  <si>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</si>
  <si>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</si>
  <si>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</si>
  <si>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</si>
  <si>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</si>
  <si>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</si>
  <si>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</si>
  <si>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</si>
  <si>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</si>
  <si>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</si>
  <si>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</si>
  <si>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</si>
  <si>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</si>
  <si>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</si>
  <si>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</si>
  <si>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</si>
  <si>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</si>
  <si>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</si>
  <si>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</si>
  <si>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</si>
  <si>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</si>
  <si>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</si>
  <si>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</si>
  <si>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</si>
  <si>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</si>
  <si>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</si>
  <si>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</si>
  <si>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</si>
  <si>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</si>
  <si>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</si>
  <si>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</si>
  <si>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</si>
  <si>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</si>
  <si>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</si>
  <si>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</si>
  <si>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</si>
  <si>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</si>
  <si>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</si>
  <si>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</si>
  <si>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</si>
  <si>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</si>
  <si>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</si>
  <si>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</si>
  <si>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</si>
  <si>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</si>
  <si>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</si>
  <si>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</si>
  <si>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</si>
  <si>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</si>
  <si>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</si>
  <si>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</si>
  <si>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</si>
  <si>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</si>
  <si>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</si>
  <si>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</si>
  <si>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</si>
  <si>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</si>
  <si>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</si>
  <si>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</si>
  <si>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</si>
  <si>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</si>
  <si>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</si>
  <si>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</si>
  <si>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</si>
  <si>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</si>
  <si>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</si>
  <si>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</si>
  <si>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</si>
  <si>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</si>
  <si>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</si>
  <si>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</si>
  <si>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</si>
  <si>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</si>
  <si>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</si>
  <si>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</si>
  <si>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</si>
  <si>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</si>
  <si>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</si>
  <si>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</si>
  <si>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</si>
  <si>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</si>
  <si>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</si>
  <si>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</si>
  <si>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</si>
  <si>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</si>
  <si>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</si>
  <si>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</si>
  <si>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</si>
  <si>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</si>
  <si>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</si>
  <si>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</si>
  <si>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</si>
  <si>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</si>
  <si>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</si>
  <si>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</si>
  <si>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</si>
  <si>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</si>
  <si>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</si>
  <si>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</si>
  <si>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</si>
  <si>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</si>
  <si>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</si>
  <si>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</si>
  <si>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</si>
  <si>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</si>
  <si>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</si>
  <si>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</si>
  <si>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</si>
  <si>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</si>
  <si>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</si>
  <si>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</si>
  <si>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</si>
  <si>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</si>
  <si>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</si>
  <si>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</si>
  <si>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</si>
  <si>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</si>
  <si>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</si>
  <si>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</si>
  <si>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</si>
  <si>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</si>
  <si>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</si>
  <si>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</si>
  <si>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</si>
  <si>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</si>
  <si>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</si>
  <si>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</si>
  <si>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</si>
  <si>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</si>
  <si>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</si>
  <si>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</si>
  <si>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</si>
  <si>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</si>
  <si>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</si>
  <si>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</si>
  <si>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</si>
  <si>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</si>
  <si>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</si>
  <si>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</si>
  <si>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</si>
  <si>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</si>
  <si>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</si>
  <si>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</si>
  <si>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</si>
  <si>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</si>
  <si>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</si>
  <si>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</si>
  <si>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</si>
  <si>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</si>
  <si>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</si>
  <si>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</si>
  <si>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</si>
  <si>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</si>
  <si>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</si>
  <si>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</si>
  <si>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</si>
  <si>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</si>
  <si>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</si>
  <si>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</si>
  <si>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</si>
  <si>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</si>
  <si>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</si>
  <si>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</si>
  <si>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</si>
  <si>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</si>
  <si>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</si>
  <si>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</si>
  <si>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</si>
  <si>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</si>
  <si>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</si>
  <si>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</si>
  <si>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</si>
  <si>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</si>
  <si>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</si>
  <si>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</si>
  <si>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</si>
  <si>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</si>
  <si>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</si>
  <si>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</si>
  <si>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</si>
  <si>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</si>
  <si>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</si>
  <si>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</si>
  <si>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</si>
  <si>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</si>
  <si>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</si>
  <si>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</si>
  <si>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</si>
  <si>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</si>
  <si>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</si>
  <si>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</si>
  <si>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</si>
  <si>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</si>
  <si>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</si>
  <si>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</si>
  <si>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</si>
  <si>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</si>
  <si>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</si>
  <si>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</si>
  <si>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</si>
  <si>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</si>
  <si>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</si>
  <si>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</si>
  <si>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</si>
  <si>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</si>
  <si>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</si>
  <si>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</si>
  <si>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</si>
  <si>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</si>
  <si>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</si>
  <si>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</si>
  <si>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</si>
  <si>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</si>
  <si>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</si>
  <si>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</si>
  <si>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</si>
  <si>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</si>
  <si>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</si>
  <si>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</si>
  <si>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</si>
  <si>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</si>
  <si>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</si>
  <si>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</si>
  <si>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</si>
  <si>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</si>
  <si>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</si>
  <si>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</si>
  <si>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</si>
  <si>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</si>
  <si>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</si>
  <si>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</si>
  <si>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</si>
  <si>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</si>
  <si>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</si>
  <si>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</si>
  <si>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</si>
  <si>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</si>
  <si>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</si>
  <si>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</si>
  <si>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</si>
  <si>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</si>
  <si>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</si>
  <si>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</si>
  <si>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</si>
  <si>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</si>
  <si>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</si>
  <si>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</si>
  <si>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</si>
  <si>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</si>
  <si>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</si>
  <si>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</si>
  <si>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</si>
  <si>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</si>
  <si>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</si>
  <si>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</si>
  <si>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</si>
  <si>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</si>
  <si>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</si>
  <si>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</si>
  <si>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</si>
  <si>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</si>
  <si>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</si>
  <si>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</si>
  <si>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</si>
  <si>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</si>
  <si>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</si>
  <si>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</si>
  <si>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</si>
  <si>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</si>
  <si>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</si>
  <si>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</si>
  <si>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</si>
  <si>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</si>
  <si>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</si>
  <si>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</si>
  <si>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</si>
  <si>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</si>
  <si>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</si>
  <si>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</si>
  <si>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</si>
  <si>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</si>
  <si>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</si>
  <si>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</si>
  <si>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</si>
  <si>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</si>
  <si>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</si>
  <si>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</si>
  <si>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</si>
  <si>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</si>
  <si>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</si>
  <si>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</si>
  <si>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</si>
  <si>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</si>
  <si>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</si>
  <si>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</si>
  <si>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</si>
  <si>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</si>
  <si>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</si>
  <si>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</si>
  <si>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</si>
  <si>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</si>
  <si>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</si>
  <si>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</si>
  <si>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</si>
  <si>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</si>
  <si>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</si>
  <si>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</si>
  <si>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</si>
  <si>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</si>
  <si>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</si>
  <si>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</si>
  <si>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</si>
  <si>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</si>
  <si>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</si>
  <si>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</si>
  <si>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</si>
  <si>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</si>
  <si>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</si>
  <si>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</si>
  <si>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</si>
  <si>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</si>
  <si>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</si>
  <si>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</si>
  <si>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</si>
  <si>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</si>
  <si>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</si>
  <si>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</si>
  <si>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</si>
  <si>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</si>
  <si>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</si>
  <si>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</si>
  <si>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</si>
  <si>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</si>
  <si>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</si>
  <si>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</si>
  <si>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</si>
  <si>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</si>
  <si>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</si>
  <si>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</si>
  <si>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</si>
  <si>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</si>
  <si>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</si>
  <si>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</si>
  <si>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</si>
  <si>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</si>
  <si>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</si>
  <si>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</si>
  <si>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</si>
  <si>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</si>
  <si>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</si>
  <si>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</si>
  <si>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</si>
  <si>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</si>
  <si>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</si>
  <si>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</si>
  <si>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</si>
  <si>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</si>
  <si>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</si>
  <si>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</si>
  <si>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</si>
  <si>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</si>
  <si>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</si>
  <si>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</si>
  <si>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</si>
  <si>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</si>
  <si>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</si>
  <si>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</si>
  <si>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</si>
  <si>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</si>
  <si>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</si>
  <si>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</si>
  <si>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</si>
  <si>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</si>
  <si>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</si>
  <si>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</si>
  <si>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</si>
  <si>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</si>
  <si>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</si>
  <si>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</si>
  <si>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</si>
  <si>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</si>
  <si>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</si>
  <si>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</si>
  <si>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</si>
  <si>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</si>
  <si>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</si>
  <si>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</si>
  <si>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</si>
  <si>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</si>
  <si>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</si>
  <si>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</si>
  <si>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</si>
  <si>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</si>
  <si>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</si>
  <si>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</si>
  <si>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</si>
  <si>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</si>
  <si>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</si>
  <si>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</si>
  <si>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</si>
  <si>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</si>
  <si>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</si>
  <si>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</si>
  <si>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</si>
  <si>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</si>
  <si>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</si>
  <si>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</si>
  <si>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</si>
  <si>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</si>
  <si>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</si>
  <si>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</si>
  <si>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</si>
  <si>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</si>
  <si>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</si>
  <si>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</si>
  <si>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</si>
  <si>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</si>
  <si>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</si>
  <si>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</si>
  <si>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</si>
  <si>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</si>
  <si>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</si>
  <si>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</si>
  <si>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</si>
  <si>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</si>
  <si>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</si>
  <si>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</si>
  <si>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</si>
  <si>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</si>
  <si>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</si>
  <si>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</si>
  <si>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</si>
  <si>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</si>
  <si>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</si>
  <si>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</si>
  <si>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</si>
  <si>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</si>
  <si>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</si>
  <si>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</si>
  <si>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</si>
  <si>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</si>
  <si>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</si>
  <si>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</si>
  <si>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</si>
  <si>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</si>
  <si>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</si>
  <si>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</si>
  <si>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</si>
  <si>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</si>
  <si>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</si>
  <si>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</si>
  <si>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</si>
  <si>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</si>
  <si>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</si>
  <si>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</si>
  <si>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</si>
  <si>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</si>
  <si>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</si>
  <si>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</si>
  <si>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</si>
  <si>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</si>
  <si>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</si>
  <si>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</si>
  <si>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</si>
  <si>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</si>
  <si>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</si>
  <si>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</si>
  <si>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</si>
  <si>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</si>
  <si>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</si>
  <si>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</si>
  <si>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</si>
  <si>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</si>
  <si>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</si>
  <si>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</si>
  <si>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</si>
  <si>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</si>
  <si>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</si>
  <si>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</si>
  <si>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</si>
  <si>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</si>
  <si>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</si>
  <si>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</si>
  <si>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</si>
  <si>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</si>
  <si>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</si>
  <si>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</si>
  <si>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</si>
  <si>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</si>
  <si>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</si>
  <si>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</si>
  <si>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</si>
  <si>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</si>
  <si>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</si>
  <si>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</si>
  <si>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</si>
  <si>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</si>
  <si>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</si>
  <si>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</si>
  <si>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</si>
  <si>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</si>
  <si>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</si>
  <si>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</si>
  <si>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</si>
  <si>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</si>
  <si>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</si>
  <si>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</si>
  <si>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</si>
  <si>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</si>
  <si>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</si>
  <si>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</si>
  <si>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</si>
  <si>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</si>
  <si>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</si>
  <si>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</si>
  <si>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</si>
  <si>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</si>
  <si>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</si>
  <si>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</si>
  <si>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</si>
  <si>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</si>
  <si>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</si>
  <si>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</si>
  <si>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</si>
  <si>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</si>
  <si>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</si>
  <si>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</si>
  <si>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</si>
  <si>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</si>
  <si>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</si>
  <si>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</si>
  <si>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</si>
  <si>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</si>
  <si>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</si>
  <si>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</si>
  <si>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</si>
  <si>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</si>
  <si>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</si>
  <si>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</si>
  <si>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</si>
  <si>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</si>
  <si>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</si>
  <si>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</si>
  <si>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</si>
  <si>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</si>
  <si>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</si>
  <si>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</si>
  <si>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</si>
  <si>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</si>
  <si>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</si>
  <si>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</si>
  <si>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</si>
  <si>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</si>
  <si>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</si>
  <si>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</si>
  <si>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</si>
  <si>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</si>
  <si>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</si>
  <si>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</si>
  <si>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</si>
  <si>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</si>
  <si>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</si>
  <si>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</si>
  <si>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</si>
  <si>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</si>
  <si>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</si>
  <si>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</si>
  <si>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</si>
  <si>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</si>
  <si>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</si>
  <si>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</si>
  <si>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</si>
  <si>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</si>
  <si>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</si>
  <si>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</si>
  <si>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</si>
  <si>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</si>
  <si>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</si>
  <si>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</si>
  <si>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</si>
  <si>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</si>
  <si>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</si>
  <si>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</si>
  <si>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</si>
  <si>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</si>
  <si>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</si>
  <si>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</si>
  <si>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</si>
  <si>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</si>
  <si>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</si>
  <si>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</si>
  <si>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</si>
  <si>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</si>
  <si>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</si>
  <si>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</si>
  <si>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</si>
  <si>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</si>
  <si>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</si>
  <si>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</si>
  <si>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</si>
  <si>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</si>
  <si>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</si>
  <si>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</si>
  <si>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</si>
  <si>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</si>
  <si>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</si>
  <si>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</si>
  <si>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</si>
  <si>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</si>
  <si>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</si>
  <si>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</si>
  <si>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</si>
  <si>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</si>
  <si>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</si>
  <si>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</si>
  <si>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</si>
  <si>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</si>
  <si>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</si>
  <si>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</si>
  <si>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</si>
  <si>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</si>
  <si>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</si>
  <si>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</si>
  <si>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</si>
  <si>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</si>
  <si>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</si>
  <si>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</si>
  <si>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</si>
  <si>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</si>
  <si>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</si>
  <si>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</si>
  <si>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</si>
  <si>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</si>
  <si>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</si>
  <si>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</si>
  <si>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</si>
  <si>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</si>
  <si>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</si>
  <si>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</si>
  <si>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</si>
  <si>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</si>
  <si>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</si>
  <si>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</si>
  <si>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</si>
  <si>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</si>
  <si>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</si>
  <si>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</si>
  <si>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</si>
  <si>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</si>
  <si>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</si>
  <si>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</si>
  <si>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</si>
  <si>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</si>
  <si>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</si>
  <si>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</si>
  <si>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</si>
  <si>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</si>
  <si>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</si>
  <si>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</si>
  <si>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</si>
  <si>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</si>
  <si>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</si>
  <si>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</si>
  <si>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</si>
  <si>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</si>
  <si>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</si>
  <si>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</si>
  <si>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</si>
  <si>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</si>
  <si>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</si>
  <si>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</si>
  <si>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</si>
  <si>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</si>
  <si>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</si>
  <si>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</si>
  <si>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</si>
  <si>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</si>
  <si>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</si>
  <si>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</si>
  <si>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</si>
  <si>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</si>
  <si>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</si>
  <si>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</si>
  <si>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</si>
  <si>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</si>
  <si>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</si>
  <si>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</si>
  <si>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</si>
  <si>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</si>
  <si>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</si>
  <si>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</si>
  <si>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</si>
  <si>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</si>
  <si>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</si>
  <si>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</si>
  <si>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</si>
  <si>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</si>
  <si>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</si>
  <si>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</si>
  <si>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</si>
  <si>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</si>
  <si>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</si>
  <si>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</si>
  <si>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</si>
  <si>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</si>
  <si>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</si>
  <si>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</si>
  <si>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</si>
  <si>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</si>
  <si>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</si>
  <si>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</si>
  <si>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</si>
  <si>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</si>
  <si>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</si>
  <si>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</si>
  <si>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</si>
  <si>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</si>
  <si>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</si>
  <si>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</si>
  <si>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</si>
  <si>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</si>
  <si>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</si>
  <si>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</si>
  <si>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</si>
  <si>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</si>
  <si>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</si>
  <si>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</si>
  <si>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</si>
  <si>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</si>
  <si>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</si>
  <si>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</si>
  <si>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</si>
  <si>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</si>
  <si>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</si>
  <si>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</si>
  <si>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</si>
  <si>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</si>
  <si>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</si>
  <si>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</si>
  <si>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</si>
  <si>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</si>
  <si>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</si>
  <si>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</si>
  <si>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</si>
  <si>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</si>
  <si>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</si>
  <si>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</si>
  <si>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</si>
  <si>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</si>
  <si>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</si>
  <si>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</si>
  <si>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</si>
  <si>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</si>
  <si>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</si>
  <si>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</si>
  <si>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</si>
  <si>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</si>
  <si>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</si>
  <si>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</si>
  <si>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</si>
  <si>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</si>
  <si>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</si>
  <si>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</si>
  <si>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</si>
  <si>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</si>
  <si>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</si>
  <si>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</si>
  <si>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</si>
  <si>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</si>
  <si>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</si>
  <si>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</si>
  <si>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</si>
  <si>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</si>
  <si>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</si>
  <si>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</si>
  <si>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</si>
  <si>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</si>
  <si>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</si>
  <si>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</si>
  <si>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</si>
  <si>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</si>
  <si>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</si>
  <si>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</si>
  <si>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</si>
  <si>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</si>
  <si>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</si>
  <si>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</si>
  <si>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</si>
  <si>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</si>
  <si>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</si>
  <si>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</si>
  <si>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</si>
  <si>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</si>
  <si>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</si>
  <si>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</si>
  <si>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</si>
  <si>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</si>
  <si>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</si>
  <si>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</si>
  <si>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</si>
  <si>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</si>
  <si>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</si>
  <si>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</si>
  <si>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</si>
  <si>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</si>
  <si>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</si>
  <si>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</si>
  <si>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</si>
  <si>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</si>
  <si>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</si>
  <si>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</si>
  <si>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</si>
  <si>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</si>
  <si>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</si>
  <si>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</si>
  <si>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</si>
  <si>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</si>
  <si>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</si>
  <si>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</si>
  <si>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</si>
  <si>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</si>
  <si>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</si>
  <si>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</si>
  <si>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</si>
  <si>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</si>
  <si>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</si>
  <si>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</si>
  <si>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</si>
  <si>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</si>
  <si>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</si>
  <si>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</si>
  <si>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</si>
  <si>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</si>
  <si>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</si>
  <si>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</si>
  <si>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</si>
  <si>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</si>
  <si>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</si>
  <si>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</si>
  <si>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</si>
  <si>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</si>
  <si>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</si>
  <si>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</si>
  <si>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</si>
  <si>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</si>
  <si>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</si>
  <si>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</si>
  <si>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</si>
  <si>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</si>
  <si>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</si>
  <si>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</si>
  <si>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</si>
  <si>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</si>
  <si>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</si>
  <si>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</si>
  <si>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</si>
  <si>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</si>
  <si>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</si>
  <si>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</si>
  <si>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</si>
  <si>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</si>
  <si>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</si>
  <si>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</si>
  <si>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</si>
  <si>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</si>
  <si>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</si>
  <si>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</si>
  <si>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</si>
  <si>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</si>
  <si>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</si>
  <si>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</si>
  <si>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</si>
  <si>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</si>
  <si>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</si>
  <si>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</si>
  <si>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</si>
  <si>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</si>
  <si>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</si>
  <si>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</si>
  <si>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</si>
  <si>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</si>
  <si>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</si>
  <si>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</si>
  <si>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</si>
  <si>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</si>
  <si>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</si>
  <si>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</si>
  <si>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</si>
  <si>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</si>
  <si>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</si>
  <si>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</si>
  <si>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</si>
  <si>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</si>
  <si>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</si>
  <si>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</si>
  <si>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</si>
  <si>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</si>
  <si>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</si>
  <si>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</si>
  <si>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</si>
  <si>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</si>
  <si>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</si>
  <si>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</si>
  <si>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</si>
  <si>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</si>
  <si>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</si>
  <si>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</si>
  <si>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</si>
  <si>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</si>
  <si>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</si>
  <si>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</si>
  <si>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</si>
  <si>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</si>
  <si>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</si>
  <si>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</si>
  <si>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</si>
  <si>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</si>
  <si>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</si>
  <si>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</si>
  <si>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</si>
  <si>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</si>
  <si>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</si>
  <si>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</si>
  <si>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</si>
  <si>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</si>
  <si>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</si>
  <si>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</si>
  <si>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</si>
  <si>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</si>
  <si>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</si>
  <si>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</si>
  <si>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</si>
  <si>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</si>
  <si>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</si>
  <si>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</si>
  <si>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</si>
  <si>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</si>
  <si>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</si>
  <si>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</si>
  <si>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</si>
  <si>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</si>
  <si>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</si>
  <si>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</si>
  <si>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</si>
  <si>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</si>
  <si>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</si>
  <si>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</si>
  <si>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</si>
  <si>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</si>
  <si>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</si>
  <si>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</si>
  <si>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</si>
  <si>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</si>
  <si>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</si>
  <si>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</si>
  <si>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</si>
  <si>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</si>
  <si>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</si>
  <si>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</si>
  <si>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</si>
  <si>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</si>
  <si>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</si>
  <si>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</si>
  <si>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</si>
  <si>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</si>
  <si>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</si>
  <si>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</si>
  <si>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</si>
  <si>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</si>
  <si>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</si>
  <si>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</si>
  <si>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</si>
  <si>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</si>
  <si>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</si>
  <si>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</si>
  <si>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</si>
  <si>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</si>
  <si>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</si>
  <si>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</si>
  <si>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</si>
  <si>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</si>
  <si>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</si>
  <si>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</si>
  <si>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</si>
  <si>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</si>
  <si>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</si>
  <si>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</si>
  <si>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</si>
  <si>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</si>
  <si>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</si>
  <si>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</si>
  <si>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</si>
  <si>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</si>
  <si>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</si>
  <si>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</si>
  <si>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</si>
  <si>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</si>
  <si>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</si>
  <si>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</si>
  <si>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</si>
  <si>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</si>
  <si>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</si>
  <si>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</si>
  <si>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</si>
  <si>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</si>
  <si>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</si>
  <si>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</si>
  <si>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</si>
  <si>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</si>
  <si>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</si>
  <si>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</si>
  <si>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</si>
  <si>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</si>
  <si>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</si>
  <si>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</si>
  <si>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</si>
  <si>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</si>
  <si>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</si>
  <si>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</si>
  <si>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</si>
  <si>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</si>
  <si>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</si>
  <si>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</si>
  <si>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</si>
  <si>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</si>
  <si>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</si>
  <si>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</si>
  <si>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</si>
  <si>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</si>
  <si>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</si>
  <si>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</si>
  <si>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</si>
  <si>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</si>
  <si>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</si>
  <si>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</si>
  <si>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</si>
  <si>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</si>
  <si>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</si>
  <si>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</si>
  <si>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</si>
  <si>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</si>
  <si>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</si>
  <si>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</si>
  <si>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</si>
  <si>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</si>
  <si>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</si>
  <si>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</si>
  <si>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</si>
  <si>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</si>
  <si>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</si>
  <si>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</si>
  <si>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</si>
  <si>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</si>
  <si>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</si>
  <si>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</si>
  <si>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</si>
  <si>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</si>
  <si>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</si>
  <si>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</si>
  <si>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</si>
  <si>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</si>
  <si>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</si>
  <si>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</si>
  <si>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</si>
  <si>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</si>
  <si>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</si>
  <si>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</si>
  <si>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</si>
  <si>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</si>
  <si>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</si>
  <si>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</si>
  <si>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</si>
  <si>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</si>
  <si>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</si>
  <si>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</si>
  <si>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</si>
  <si>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</si>
  <si>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</si>
  <si>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</si>
  <si>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</si>
  <si>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</si>
  <si>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</si>
  <si>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</si>
  <si>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</si>
  <si>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</si>
  <si>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</si>
  <si>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</si>
  <si>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</si>
  <si>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</si>
  <si>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</si>
  <si>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</si>
  <si>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</si>
  <si>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</si>
  <si>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</si>
  <si>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</si>
  <si>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</si>
  <si>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</si>
  <si>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</si>
  <si>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</si>
  <si>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</si>
  <si>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</si>
  <si>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</si>
  <si>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</si>
  <si>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</si>
  <si>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</si>
  <si>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</si>
  <si>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</si>
  <si>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</si>
  <si>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</si>
  <si>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</si>
  <si>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</si>
  <si>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</si>
  <si>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</si>
  <si>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</si>
  <si>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</si>
  <si>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</si>
  <si>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</si>
  <si>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</si>
  <si>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</si>
  <si>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</si>
  <si>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</si>
  <si>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</si>
  <si>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</si>
  <si>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</si>
  <si>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</si>
  <si>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</si>
  <si>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</si>
  <si>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</si>
  <si>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</si>
  <si>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</si>
  <si>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</si>
  <si>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</si>
  <si>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</si>
  <si>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</si>
  <si>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</si>
  <si>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</si>
  <si>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</si>
  <si>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</si>
  <si>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</si>
  <si>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</si>
  <si>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</si>
  <si>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</si>
  <si>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</si>
  <si>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</si>
  <si>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</si>
  <si>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</si>
  <si>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</si>
  <si>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</si>
  <si>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</si>
  <si>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</si>
  <si>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</si>
  <si>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</si>
  <si>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</si>
  <si>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</si>
  <si>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</si>
  <si>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</si>
  <si>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</si>
  <si>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</si>
  <si>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</si>
  <si>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</si>
  <si>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</si>
  <si>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</si>
  <si>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</si>
  <si>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</si>
  <si>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</si>
  <si>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</si>
  <si>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</si>
  <si>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</si>
  <si>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</si>
  <si>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</si>
  <si>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</si>
  <si>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</si>
  <si>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</si>
  <si>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</si>
  <si>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</si>
  <si>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</si>
  <si>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</si>
  <si>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</si>
  <si>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</si>
  <si>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</si>
  <si>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</si>
  <si>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</si>
  <si>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</si>
  <si>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</si>
  <si>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</si>
  <si>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</si>
  <si>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</si>
  <si>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</si>
  <si>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</si>
  <si>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</si>
  <si>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</si>
  <si>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</si>
  <si>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</si>
  <si>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</si>
  <si>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</si>
  <si>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</si>
  <si>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</si>
  <si>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</si>
  <si>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</si>
  <si>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</si>
  <si>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</si>
  <si>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</si>
  <si>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</si>
  <si>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</si>
  <si>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</si>
  <si>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</si>
  <si>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</si>
  <si>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</si>
  <si>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</si>
  <si>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</si>
  <si>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</si>
  <si>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</si>
  <si>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</si>
  <si>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</si>
  <si>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</si>
  <si>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</si>
  <si>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</si>
  <si>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</si>
  <si>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</si>
  <si>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</si>
  <si>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</si>
  <si>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</si>
  <si>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</si>
  <si>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</si>
  <si>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</si>
  <si>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</si>
  <si>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</si>
  <si>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</si>
  <si>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</si>
  <si>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</si>
  <si>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</si>
  <si>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</si>
  <si>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</si>
  <si>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</si>
  <si>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</si>
  <si>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</si>
  <si>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</si>
  <si>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</si>
  <si>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</si>
  <si>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</si>
  <si>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</si>
  <si>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</si>
  <si>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</si>
  <si>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</si>
  <si>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</si>
  <si>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</si>
  <si>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</si>
  <si>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</si>
  <si>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</si>
  <si>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</si>
  <si>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</si>
  <si>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</si>
  <si>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</si>
  <si>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</si>
  <si>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</si>
  <si>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</si>
  <si>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</si>
  <si>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</si>
  <si>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</si>
  <si>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</si>
  <si>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</si>
  <si>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</si>
  <si>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</si>
  <si>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</si>
  <si>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</si>
  <si>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</si>
  <si>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</si>
  <si>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</si>
  <si>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</si>
  <si>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</si>
  <si>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</si>
  <si>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</si>
  <si>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</si>
  <si>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</si>
  <si>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</si>
  <si>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</si>
  <si>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</si>
  <si>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</si>
  <si>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</si>
  <si>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</si>
  <si>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</si>
  <si>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</si>
  <si>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</si>
  <si>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</si>
  <si>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</si>
  <si>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</si>
  <si>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</si>
  <si>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</si>
  <si>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</si>
  <si>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</si>
  <si>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</si>
  <si>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</si>
  <si>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</si>
  <si>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</si>
  <si>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</si>
  <si>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</si>
  <si>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</si>
  <si>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</si>
  <si>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</si>
  <si>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</si>
  <si>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</si>
  <si>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</si>
  <si>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</si>
  <si>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</si>
  <si>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</si>
  <si>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</si>
  <si>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</si>
  <si>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</si>
  <si>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</si>
  <si>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</si>
  <si>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</si>
  <si>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</si>
  <si>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</si>
  <si>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</si>
  <si>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</si>
  <si>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</si>
  <si>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</si>
  <si>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</si>
  <si>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</si>
  <si>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</si>
  <si>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</si>
  <si>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</si>
  <si>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</si>
  <si>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</si>
  <si>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</si>
  <si>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</si>
  <si>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</si>
  <si>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</si>
  <si>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</si>
  <si>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</si>
  <si>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</si>
  <si>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</si>
  <si>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</si>
  <si>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</si>
  <si>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</si>
  <si>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</si>
  <si>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</si>
  <si>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</si>
  <si>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</si>
  <si>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</si>
  <si>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</si>
  <si>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</si>
  <si>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</si>
  <si>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</si>
  <si>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</si>
  <si>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</si>
  <si>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</si>
  <si>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</si>
  <si>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</si>
  <si>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</si>
  <si>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</si>
  <si>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</si>
  <si>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</si>
  <si>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</si>
  <si>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</si>
  <si>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</si>
  <si>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</si>
  <si>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</si>
  <si>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</si>
  <si>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</si>
  <si>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</si>
  <si>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</si>
  <si>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</si>
  <si>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</si>
  <si>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</si>
  <si>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</si>
  <si>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</si>
  <si>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</si>
  <si>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</si>
  <si>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</si>
  <si>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</si>
  <si>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</si>
  <si>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</si>
  <si>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</si>
  <si>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</si>
  <si>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</si>
  <si>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</si>
  <si>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</si>
  <si>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</si>
  <si>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</si>
  <si>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</si>
  <si>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</si>
  <si>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</si>
  <si>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</si>
  <si>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</si>
  <si>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</si>
  <si>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</si>
  <si>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</si>
  <si>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</si>
  <si>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</si>
  <si>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</si>
  <si>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</si>
  <si>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</si>
  <si>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</si>
  <si>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</si>
  <si>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</si>
  <si>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</si>
  <si>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</si>
  <si>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</si>
  <si>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</si>
  <si>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</si>
  <si>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</si>
  <si>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</si>
  <si>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</si>
  <si>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</si>
  <si>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</si>
  <si>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</si>
  <si>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</si>
  <si>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</si>
  <si>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</si>
  <si>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</si>
  <si>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</si>
  <si>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</si>
  <si>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</si>
  <si>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</si>
  <si>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</si>
  <si>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</si>
  <si>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</si>
  <si>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</si>
  <si>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</si>
  <si>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</si>
  <si>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</si>
  <si>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</si>
  <si>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</si>
  <si>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</si>
  <si>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</si>
  <si>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</si>
  <si>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</si>
  <si>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</si>
  <si>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</si>
  <si>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</si>
  <si>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</si>
  <si>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</si>
  <si>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</si>
  <si>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</si>
  <si>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</si>
  <si>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</si>
  <si>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</si>
  <si>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</si>
  <si>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</si>
  <si>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</si>
  <si>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</si>
  <si>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</si>
  <si>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</si>
  <si>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</si>
  <si>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</si>
  <si>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</si>
  <si>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</si>
  <si>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</si>
  <si>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</si>
  <si>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</si>
  <si>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</si>
  <si>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</si>
  <si>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</si>
  <si>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</si>
  <si>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</si>
  <si>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</si>
  <si>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</si>
  <si>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</si>
  <si>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</si>
  <si>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</si>
  <si>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</si>
  <si>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</si>
  <si>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</si>
  <si>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</si>
  <si>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</si>
  <si>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</si>
  <si>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</si>
  <si>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</si>
  <si>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</si>
  <si>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</si>
  <si>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</si>
  <si>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</si>
  <si>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</si>
  <si>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</si>
  <si>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</si>
  <si>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</si>
  <si>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</si>
  <si>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</si>
  <si>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</si>
  <si>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</si>
  <si>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</si>
  <si>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</si>
  <si>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</si>
  <si>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</si>
  <si>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</si>
  <si>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</si>
  <si>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</si>
  <si>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</si>
  <si>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</si>
  <si>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</si>
  <si>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</si>
  <si>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</si>
  <si>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</si>
  <si>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</si>
  <si>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</si>
  <si>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</si>
  <si>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</si>
  <si>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</si>
  <si>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</si>
  <si>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</si>
  <si>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</si>
  <si>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</si>
  <si>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</si>
  <si>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</si>
  <si>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</si>
  <si>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</si>
  <si>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</si>
  <si>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</si>
  <si>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</si>
  <si>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</si>
  <si>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</si>
  <si>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</si>
  <si>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</si>
  <si>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</si>
  <si>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</si>
  <si>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</si>
  <si>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</si>
  <si>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</si>
  <si>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</si>
  <si>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</si>
  <si>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</si>
  <si>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</si>
  <si>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</si>
  <si>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</si>
  <si>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</si>
  <si>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</si>
  <si>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</si>
  <si>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</si>
  <si>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</si>
  <si>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</si>
  <si>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</si>
  <si>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</si>
  <si>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</si>
  <si>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</si>
  <si>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</si>
  <si>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</si>
  <si>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</si>
  <si>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</si>
  <si>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</si>
  <si>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</si>
  <si>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</si>
  <si>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</si>
  <si>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</si>
  <si>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</si>
  <si>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</si>
  <si>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</si>
  <si>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</si>
  <si>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</si>
  <si>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</si>
  <si>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</si>
  <si>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</si>
  <si>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</si>
  <si>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</si>
  <si>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</si>
  <si>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</si>
  <si>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</si>
  <si>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</si>
  <si>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</si>
  <si>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</si>
  <si>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</si>
  <si>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</si>
  <si>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</si>
  <si>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</si>
  <si>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</si>
  <si>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</si>
  <si>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</si>
  <si>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</si>
  <si>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</si>
  <si>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</si>
  <si>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</si>
  <si>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</si>
  <si>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</si>
  <si>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</si>
  <si>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</si>
  <si>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</si>
  <si>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</si>
  <si>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</si>
  <si>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</si>
  <si>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</si>
  <si>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</si>
  <si>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</si>
  <si>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</si>
  <si>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</si>
  <si>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</si>
  <si>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</si>
  <si>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</si>
  <si>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</si>
  <si>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</si>
  <si>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</si>
  <si>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</si>
  <si>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</si>
  <si>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</si>
  <si>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</si>
  <si>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</si>
  <si>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</si>
  <si>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</si>
  <si>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</si>
  <si>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</si>
  <si>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</si>
  <si>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</si>
  <si>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</si>
  <si>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</si>
  <si>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</si>
  <si>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</si>
  <si>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</si>
  <si>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</si>
  <si>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</si>
  <si>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</si>
  <si>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</si>
  <si>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</si>
  <si>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</si>
  <si>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</si>
  <si>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</si>
  <si>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</si>
  <si>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</si>
  <si>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</si>
  <si>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</si>
  <si>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</si>
  <si>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</si>
  <si>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</si>
  <si>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</si>
  <si>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</si>
  <si>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</si>
  <si>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</si>
  <si>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</si>
  <si>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</si>
  <si>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</si>
  <si>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</si>
  <si>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</si>
  <si>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</si>
  <si>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</si>
  <si>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</si>
  <si>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</si>
  <si>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</si>
  <si>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</si>
  <si>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</si>
  <si>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</si>
  <si>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</si>
  <si>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</si>
  <si>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</si>
  <si>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</si>
  <si>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</si>
  <si>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</si>
  <si>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</si>
  <si>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</si>
  <si>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</si>
  <si>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</si>
  <si>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</si>
  <si>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</si>
  <si>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</si>
  <si>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</si>
  <si>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</si>
  <si>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</si>
  <si>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</si>
  <si>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</si>
  <si>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</si>
  <si>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</si>
  <si>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</si>
  <si>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</si>
  <si>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</si>
  <si>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</si>
  <si>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</si>
  <si>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</si>
  <si>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</si>
  <si>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</si>
  <si>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</si>
  <si>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</si>
  <si>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</si>
  <si>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</si>
  <si>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</si>
  <si>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</si>
  <si>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</si>
  <si>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</si>
  <si>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</si>
  <si>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</si>
  <si>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</si>
  <si>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</si>
  <si>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</si>
  <si>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</si>
  <si>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</si>
  <si>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</si>
  <si>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</si>
  <si>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</si>
  <si>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</si>
  <si>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</si>
  <si>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</si>
  <si>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</si>
  <si>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</si>
  <si>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</si>
  <si>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</si>
  <si>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</si>
  <si>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</si>
  <si>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</si>
  <si>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</si>
  <si>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</si>
  <si>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</si>
  <si>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</si>
  <si>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</si>
  <si>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</si>
  <si>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</si>
  <si>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</si>
  <si>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</si>
  <si>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</si>
  <si>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</si>
  <si>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</si>
  <si>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</si>
  <si>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</si>
  <si>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</si>
  <si>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</si>
  <si>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</si>
  <si>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</si>
  <si>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</si>
  <si>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</si>
  <si>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</si>
  <si>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</si>
  <si>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</si>
  <si>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</si>
  <si>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</si>
  <si>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</si>
  <si>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</si>
  <si>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</si>
  <si>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</si>
  <si>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</si>
  <si>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</si>
  <si>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</si>
  <si>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</si>
  <si>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</si>
  <si>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</si>
  <si>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</si>
  <si>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</si>
  <si>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</si>
  <si>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</si>
  <si>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</si>
  <si>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</si>
  <si>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</si>
  <si>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</si>
  <si>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</si>
  <si>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</si>
  <si>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</si>
  <si>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</si>
  <si>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</si>
  <si>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</si>
  <si>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</si>
  <si>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</si>
  <si>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</si>
  <si>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</si>
  <si>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</si>
  <si>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</si>
  <si>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</si>
  <si>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</si>
  <si>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</si>
  <si>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</si>
  <si>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</si>
  <si>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</si>
  <si>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</si>
  <si>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</si>
  <si>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</si>
  <si>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</si>
  <si>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</si>
  <si>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</si>
  <si>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</si>
  <si>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</si>
  <si>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</si>
  <si>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</si>
  <si>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</si>
  <si>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</si>
  <si>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</si>
  <si>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</si>
  <si>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</si>
  <si>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</si>
  <si>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</si>
  <si>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</si>
  <si>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</si>
  <si>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</si>
  <si>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</si>
  <si>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</si>
  <si>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</si>
  <si>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</si>
  <si>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</si>
  <si>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</si>
  <si>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</si>
  <si>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</si>
  <si>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</si>
  <si>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</si>
  <si>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</si>
  <si>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</si>
  <si>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</si>
  <si>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</si>
  <si>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</si>
  <si>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</si>
  <si>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</si>
  <si>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</si>
  <si>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</si>
  <si>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</si>
  <si>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</si>
  <si>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</si>
  <si>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</si>
  <si>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</si>
  <si>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</si>
  <si>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</si>
  <si>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</si>
  <si>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</si>
  <si>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</si>
  <si>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</si>
  <si>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</si>
  <si>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</si>
  <si>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</si>
  <si>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</si>
  <si>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</si>
  <si>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</si>
  <si>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</si>
  <si>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</si>
  <si>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</si>
  <si>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</si>
  <si>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</si>
  <si>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</si>
  <si>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</si>
  <si>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</si>
  <si>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</si>
  <si>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</si>
  <si>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</si>
  <si>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</si>
  <si>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</si>
  <si>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</si>
  <si>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</si>
  <si>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</si>
  <si>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</si>
  <si>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</si>
  <si>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</si>
  <si>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</si>
  <si>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</si>
  <si>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</si>
  <si>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</si>
  <si>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</si>
  <si>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</si>
  <si>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</si>
  <si>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</si>
  <si>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</si>
  <si>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</si>
  <si>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</si>
  <si>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</si>
  <si>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</si>
  <si>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</si>
  <si>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</si>
  <si>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</si>
  <si>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</si>
  <si>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</si>
  <si>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</si>
  <si>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</si>
  <si>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</si>
  <si>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</si>
  <si>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</si>
  <si>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</si>
  <si>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</si>
  <si>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</si>
  <si>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</si>
  <si>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</si>
  <si>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</si>
  <si>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</si>
  <si>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</si>
  <si>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</si>
  <si>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</si>
  <si>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</si>
  <si>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</si>
  <si>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</si>
  <si>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</si>
  <si>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</si>
  <si>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</si>
  <si>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</si>
  <si>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</si>
  <si>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</si>
  <si>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</si>
  <si>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</si>
  <si>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</si>
  <si>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</si>
  <si>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</si>
  <si>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</si>
  <si>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</si>
  <si>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</si>
  <si>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</si>
  <si>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</si>
  <si>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</si>
  <si>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</si>
  <si>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</si>
  <si>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</si>
  <si>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</si>
  <si>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</si>
  <si>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</si>
  <si>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</si>
  <si>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</si>
  <si>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</si>
  <si>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</si>
  <si>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</si>
  <si>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</si>
  <si>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</si>
  <si>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</si>
  <si>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</si>
  <si>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</si>
  <si>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</si>
  <si>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</si>
  <si>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</si>
  <si>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</si>
  <si>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</si>
  <si>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</si>
  <si>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</si>
  <si>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</si>
  <si>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</si>
  <si>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</si>
  <si>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</si>
  <si>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</si>
  <si>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</si>
  <si>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</si>
  <si>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</si>
  <si>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</si>
  <si>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</si>
  <si>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</si>
  <si>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</si>
  <si>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</si>
  <si>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</si>
  <si>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</si>
  <si>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</si>
  <si>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</si>
  <si>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</si>
  <si>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</si>
  <si>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</si>
  <si>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</si>
  <si>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</si>
  <si>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</si>
  <si>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</si>
  <si>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</si>
  <si>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</si>
  <si>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</si>
  <si>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</si>
  <si>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</si>
  <si>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</si>
  <si>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</si>
  <si>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</si>
  <si>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</si>
  <si>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</si>
  <si>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</si>
  <si>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</si>
  <si>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</si>
  <si>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</si>
  <si>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</si>
  <si>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</si>
  <si>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</si>
  <si>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</si>
  <si>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</si>
  <si>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</si>
  <si>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</si>
  <si>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</si>
  <si>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</si>
  <si>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</si>
  <si>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</si>
  <si>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</si>
  <si>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</si>
  <si>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</si>
  <si>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</si>
  <si>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</si>
  <si>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</si>
  <si>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</si>
  <si>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</si>
  <si>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</si>
  <si>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</si>
  <si>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</si>
  <si>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</si>
  <si>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</si>
  <si>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</si>
  <si>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</si>
  <si>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</si>
  <si>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</si>
  <si>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</si>
  <si>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</si>
  <si>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</si>
  <si>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</si>
  <si>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</si>
  <si>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</si>
  <si>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</si>
  <si>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</si>
  <si>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</si>
  <si>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</si>
  <si>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</si>
  <si>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</si>
  <si>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</si>
  <si>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</si>
  <si>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</si>
  <si>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</si>
  <si>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</si>
  <si>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</si>
  <si>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</si>
  <si>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</si>
  <si>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</si>
  <si>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</si>
  <si>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</si>
  <si>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</si>
  <si>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</si>
  <si>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</si>
  <si>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</si>
  <si>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</si>
  <si>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</si>
  <si>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</si>
  <si>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</si>
  <si>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</si>
  <si>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</si>
  <si>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</si>
  <si>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</si>
  <si>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</si>
  <si>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</si>
  <si>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</si>
  <si>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</si>
  <si>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</si>
  <si>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</si>
  <si>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</si>
  <si>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</si>
  <si>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</si>
  <si>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</si>
  <si>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</si>
  <si>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</si>
  <si>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</si>
  <si>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</si>
  <si>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</si>
  <si>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</si>
  <si>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</si>
  <si>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</si>
  <si>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</si>
  <si>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</si>
  <si>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</si>
  <si>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</si>
  <si>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</si>
  <si>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</si>
  <si>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</si>
  <si>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</si>
  <si>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</si>
  <si>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</si>
  <si>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</si>
  <si>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</si>
  <si>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</si>
  <si>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</si>
  <si>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</si>
  <si>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</si>
  <si>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</si>
  <si>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</si>
  <si>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</si>
  <si>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</si>
  <si>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</si>
  <si>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</si>
  <si>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</si>
  <si>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</si>
  <si>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</si>
  <si>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</si>
  <si>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</si>
  <si>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</si>
  <si>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</si>
  <si>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</si>
  <si>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</si>
  <si>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</si>
  <si>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</si>
  <si>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</si>
  <si>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</si>
  <si>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</si>
  <si>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</si>
  <si>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</si>
  <si>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</si>
  <si>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</si>
  <si>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</si>
  <si>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</si>
  <si>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</si>
  <si>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</si>
  <si>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</si>
  <si>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</si>
  <si>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</si>
  <si>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</si>
  <si>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</si>
  <si>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</si>
  <si>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</si>
  <si>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</si>
  <si>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</si>
  <si>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</si>
  <si>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</si>
  <si>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</si>
  <si>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</si>
  <si>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</si>
  <si>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</si>
  <si>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</si>
  <si>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</si>
  <si>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</si>
  <si>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</si>
  <si>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</si>
  <si>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</si>
  <si>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</si>
  <si>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</si>
  <si>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</si>
  <si>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</si>
  <si>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</si>
  <si>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</si>
  <si>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</si>
  <si>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</si>
  <si>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</si>
  <si>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</si>
  <si>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</si>
  <si>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</si>
  <si>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</si>
  <si>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</si>
  <si>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</si>
  <si>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</si>
  <si>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</si>
  <si>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</si>
  <si>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</si>
  <si>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</si>
  <si>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</si>
  <si>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</si>
  <si>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</si>
  <si>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</si>
  <si>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</si>
  <si>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</si>
  <si>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</si>
  <si>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</si>
  <si>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</si>
  <si>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</si>
  <si>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</si>
  <si>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</si>
  <si>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</si>
  <si>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</si>
  <si>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</si>
  <si>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</si>
  <si>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</si>
  <si>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</si>
  <si>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</si>
  <si>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</si>
  <si>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</si>
  <si>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</si>
  <si>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</si>
  <si>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</si>
  <si>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</si>
  <si>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</si>
  <si>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</si>
  <si>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</si>
  <si>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</si>
  <si>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</si>
  <si>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</si>
  <si>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</si>
  <si>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</si>
  <si>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</si>
  <si>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</si>
  <si>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</si>
  <si>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</si>
  <si>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</si>
  <si>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</si>
  <si>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</si>
  <si>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</si>
  <si>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</si>
  <si>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</si>
  <si>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</si>
  <si>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</si>
  <si>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</si>
  <si>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</si>
  <si>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</si>
  <si>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</si>
  <si>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</si>
  <si>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</si>
  <si>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</si>
  <si>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</si>
  <si>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</si>
  <si>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</si>
  <si>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</si>
  <si>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</si>
  <si>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</si>
  <si>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</si>
  <si>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</si>
  <si>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</si>
  <si>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</si>
  <si>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</si>
  <si>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</si>
  <si>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</si>
  <si>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</si>
  <si>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</si>
  <si>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</si>
  <si>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</si>
  <si>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</si>
  <si>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</si>
  <si>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</si>
  <si>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</si>
  <si>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</si>
  <si>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</si>
  <si>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</si>
  <si>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</si>
  <si>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</si>
  <si>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</si>
  <si>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</si>
  <si>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</si>
  <si>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</si>
  <si>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</si>
  <si>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</si>
  <si>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</si>
  <si>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</si>
  <si>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</si>
  <si>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</si>
  <si>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</si>
  <si>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</si>
  <si>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</si>
  <si>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</si>
  <si>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</si>
  <si>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</si>
  <si>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</si>
  <si>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</si>
  <si>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</si>
  <si>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</si>
  <si>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</si>
  <si>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</si>
  <si>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</si>
  <si>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</si>
  <si>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</si>
  <si>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</si>
  <si>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</si>
  <si>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</si>
  <si>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</si>
  <si>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</si>
  <si>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</si>
  <si>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</si>
  <si>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</si>
  <si>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</si>
  <si>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</si>
  <si>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</si>
  <si>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</si>
  <si>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</si>
  <si>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</si>
  <si>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</si>
  <si>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</si>
  <si>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</si>
  <si>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</si>
  <si>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</si>
  <si>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</si>
  <si>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</si>
  <si>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</si>
  <si>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</si>
  <si>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</si>
  <si>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</si>
  <si>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</si>
  <si>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</si>
  <si>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</si>
  <si>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</si>
  <si>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</si>
  <si>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</si>
  <si>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</si>
  <si>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</si>
  <si>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</si>
  <si>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</si>
  <si>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</si>
  <si>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</si>
  <si>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</si>
  <si>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</si>
  <si>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</si>
  <si>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</si>
  <si>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</si>
  <si>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</si>
  <si>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</si>
  <si>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</si>
  <si>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</si>
  <si>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</si>
  <si>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</si>
  <si>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</si>
  <si>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</si>
  <si>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</si>
  <si>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</si>
  <si>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</si>
  <si>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</si>
  <si>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</si>
  <si>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</si>
  <si>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</si>
  <si>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</si>
  <si>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</si>
  <si>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</si>
  <si>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</si>
  <si>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</si>
  <si>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</si>
  <si>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</si>
  <si>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</si>
  <si>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</si>
  <si>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</si>
  <si>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</si>
  <si>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</si>
  <si>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</si>
  <si>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</si>
  <si>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</si>
  <si>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</si>
  <si>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</si>
  <si>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</si>
  <si>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</si>
  <si>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</si>
  <si>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</si>
  <si>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</si>
  <si>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</si>
  <si>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</si>
  <si>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</si>
  <si>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</si>
  <si>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</si>
  <si>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</si>
  <si>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</si>
  <si>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</si>
  <si>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</si>
  <si>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</si>
  <si>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</si>
  <si>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</si>
  <si>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</si>
  <si>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</si>
  <si>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</si>
  <si>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</si>
  <si>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</si>
  <si>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</si>
  <si>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</si>
  <si>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</si>
  <si>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</si>
  <si>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</si>
  <si>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</si>
  <si>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</si>
  <si>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</si>
  <si>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</si>
  <si>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</si>
  <si>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</si>
  <si>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</si>
  <si>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</si>
  <si>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</si>
  <si>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</si>
  <si>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</si>
  <si>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</si>
  <si>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</si>
  <si>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</si>
  <si>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</si>
  <si>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</si>
  <si>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</si>
  <si>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</si>
  <si>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</si>
  <si>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</si>
  <si>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</si>
  <si>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</si>
  <si>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</si>
  <si>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</si>
  <si>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</si>
  <si>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</si>
  <si>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</si>
  <si>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</si>
  <si>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</si>
  <si>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</si>
  <si>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</si>
  <si>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</si>
  <si>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</si>
  <si>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</si>
  <si>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</si>
  <si>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</si>
  <si>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</si>
  <si>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</si>
  <si>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</si>
  <si>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</si>
  <si>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</si>
  <si>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</si>
  <si>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</si>
  <si>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</si>
  <si>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</si>
  <si>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</si>
  <si>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</si>
  <si>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</si>
  <si>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</si>
  <si>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</si>
  <si>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</si>
  <si>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</si>
  <si>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</si>
  <si>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</si>
  <si>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</si>
  <si>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</si>
  <si>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</si>
  <si>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</si>
  <si>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</si>
  <si>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</si>
  <si>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</si>
  <si>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</si>
  <si>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</si>
  <si>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</si>
  <si>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</si>
  <si>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</si>
  <si>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</si>
  <si>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</si>
  <si>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</si>
  <si>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</si>
  <si>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</si>
  <si>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</si>
  <si>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</si>
  <si>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</si>
  <si>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</si>
  <si>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</si>
  <si>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</si>
  <si>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</si>
  <si>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</si>
  <si>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</si>
  <si>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</si>
  <si>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</si>
  <si>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</si>
  <si>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</si>
  <si>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</si>
  <si>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</si>
  <si>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</si>
  <si>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</si>
  <si>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</si>
  <si>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</si>
  <si>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</si>
  <si>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</si>
  <si>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</si>
  <si>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</si>
  <si>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</si>
  <si>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</si>
  <si>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</si>
  <si>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</si>
  <si>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</si>
  <si>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</si>
  <si>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</si>
  <si>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</si>
  <si>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</si>
  <si>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</si>
  <si>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</si>
  <si>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</si>
  <si>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</si>
  <si>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</si>
  <si>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</si>
  <si>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</si>
  <si>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</si>
  <si>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</si>
  <si>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</si>
  <si>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</si>
  <si>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</si>
  <si>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</si>
  <si>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</si>
  <si>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</si>
  <si>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</si>
  <si>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</si>
  <si>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</si>
  <si>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</si>
  <si>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</si>
  <si>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</si>
  <si>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</si>
  <si>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</si>
  <si>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</si>
  <si>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</si>
  <si>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</si>
  <si>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</si>
  <si>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</si>
  <si>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</si>
  <si>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</si>
  <si>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</si>
  <si>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</si>
  <si>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</si>
  <si>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</si>
  <si>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</si>
  <si>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</si>
  <si>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</si>
  <si>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</si>
  <si>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</si>
  <si>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</si>
  <si>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</si>
  <si>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</si>
  <si>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</si>
  <si>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</si>
  <si>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</si>
  <si>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</si>
  <si>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</si>
  <si>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</si>
  <si>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</si>
  <si>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</si>
  <si>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</si>
  <si>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</si>
  <si>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</si>
  <si>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</si>
  <si>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</si>
  <si>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</si>
  <si>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</si>
  <si>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</si>
  <si>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</si>
  <si>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</si>
  <si>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</si>
  <si>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</si>
  <si>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</si>
  <si>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</si>
  <si>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</si>
  <si>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</si>
  <si>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</si>
  <si>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</si>
  <si>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</si>
  <si>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</si>
  <si>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</si>
  <si>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</si>
  <si>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</si>
  <si>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</si>
  <si>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</si>
  <si>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</si>
  <si>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</si>
  <si>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</si>
  <si>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</si>
  <si>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</si>
  <si>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</si>
  <si>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</si>
  <si>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</si>
  <si>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</si>
  <si>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</si>
  <si>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</si>
  <si>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</si>
  <si>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</si>
  <si>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</si>
  <si>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</si>
  <si>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</si>
  <si>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</si>
  <si>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</si>
  <si>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</si>
  <si>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</si>
  <si>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</si>
  <si>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</si>
  <si>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</si>
  <si>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</si>
  <si>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</si>
  <si>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</si>
  <si>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</si>
  <si>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</si>
  <si>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</si>
  <si>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</si>
  <si>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</si>
  <si>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</si>
  <si>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</si>
  <si>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</si>
  <si>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</si>
  <si>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</si>
  <si>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</si>
  <si>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</si>
  <si>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</si>
  <si>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</si>
  <si>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</si>
  <si>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</si>
  <si>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</si>
  <si>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</si>
  <si>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</si>
  <si>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</si>
  <si>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</si>
  <si>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</si>
  <si>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</si>
  <si>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</si>
  <si>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</si>
  <si>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</si>
  <si>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</si>
  <si>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</si>
  <si>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</si>
  <si>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</si>
  <si>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</si>
  <si>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</si>
  <si>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</si>
  <si>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</si>
  <si>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</si>
  <si>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</si>
  <si>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</si>
  <si>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</si>
  <si>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</si>
  <si>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</si>
  <si>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</si>
  <si>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</si>
  <si>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</si>
  <si>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</si>
  <si>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</si>
  <si>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</si>
  <si>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</si>
  <si>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</si>
  <si>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</si>
  <si>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</si>
  <si>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</si>
  <si>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</si>
  <si>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</si>
  <si>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</si>
  <si>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</si>
  <si>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</si>
  <si>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</si>
  <si>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</si>
  <si>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</si>
  <si>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</si>
  <si>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</si>
  <si>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</si>
  <si>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</si>
  <si>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</si>
  <si>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</si>
  <si>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</si>
  <si>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</si>
  <si>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</si>
  <si>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</si>
  <si>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</si>
  <si>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</si>
  <si>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</si>
  <si>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</si>
  <si>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</si>
  <si>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</si>
  <si>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</si>
  <si>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</si>
  <si>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</si>
  <si>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</si>
  <si>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</si>
  <si>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</si>
  <si>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</si>
  <si>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</si>
  <si>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</si>
  <si>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</si>
  <si>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</si>
  <si>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</si>
  <si>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</si>
  <si>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</si>
  <si>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</si>
  <si>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</si>
  <si>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</si>
  <si>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</si>
  <si>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</si>
  <si>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</si>
  <si>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</si>
  <si>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</si>
  <si>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</si>
  <si>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</si>
  <si>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</si>
  <si>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</si>
  <si>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</si>
  <si>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</si>
  <si>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</si>
  <si>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</si>
  <si>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</si>
  <si>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</si>
  <si>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</si>
  <si>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</si>
  <si>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</si>
  <si>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</si>
  <si>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</si>
  <si>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</si>
  <si>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</si>
  <si>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</si>
  <si>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</si>
  <si>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</si>
  <si>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</si>
  <si>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</si>
  <si>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</si>
  <si>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</si>
  <si>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</si>
  <si>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</si>
  <si>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</si>
  <si>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</si>
  <si>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</si>
  <si>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</si>
  <si>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</si>
  <si>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</si>
  <si>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</si>
  <si>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</si>
  <si>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</si>
  <si>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</si>
  <si>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</si>
  <si>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</si>
  <si>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</si>
  <si>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</si>
  <si>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</si>
  <si>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</si>
  <si>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</si>
  <si>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</si>
  <si>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</si>
  <si>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</si>
  <si>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</si>
  <si>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</si>
  <si>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</si>
  <si>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</si>
  <si>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</si>
  <si>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</si>
  <si>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</si>
  <si>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</si>
  <si>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</si>
  <si>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</si>
  <si>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</si>
  <si>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</si>
  <si>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</si>
  <si>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</si>
  <si>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</si>
  <si>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</si>
  <si>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</si>
  <si>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</si>
  <si>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</si>
  <si>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</si>
  <si>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</si>
  <si>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</si>
  <si>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</si>
  <si>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</si>
  <si>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</si>
  <si>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</si>
  <si>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</si>
  <si>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</si>
  <si>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</si>
  <si>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</si>
  <si>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</si>
  <si>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</si>
  <si>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</si>
  <si>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</si>
  <si>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</si>
  <si>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</si>
  <si>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</si>
  <si>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</si>
  <si>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</si>
  <si>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</si>
  <si>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</si>
  <si>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</si>
  <si>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</si>
  <si>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</si>
  <si>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</si>
  <si>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</si>
  <si>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</si>
  <si>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</si>
  <si>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</si>
  <si>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</si>
  <si>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</si>
  <si>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</si>
  <si>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</si>
  <si>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</si>
  <si>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</si>
  <si>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</si>
  <si>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</si>
  <si>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</si>
  <si>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</si>
  <si>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</si>
  <si>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</si>
  <si>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</si>
  <si>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</si>
  <si>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</si>
  <si>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</si>
  <si>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</si>
  <si>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</si>
  <si>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</si>
  <si>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</si>
  <si>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</si>
  <si>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</si>
  <si>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</si>
  <si>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</si>
  <si>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</si>
  <si>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</si>
  <si>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</si>
  <si>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</si>
  <si>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</si>
  <si>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</si>
  <si>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</si>
  <si>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</si>
  <si>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</si>
  <si>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</si>
  <si>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</si>
  <si>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</si>
  <si>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</si>
  <si>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</si>
  <si>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</si>
  <si>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</si>
  <si>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</si>
  <si>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</si>
  <si>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</si>
  <si>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</si>
  <si>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</si>
  <si>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</si>
  <si>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</si>
  <si>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</si>
  <si>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</si>
  <si>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</si>
  <si>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</si>
  <si>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</si>
  <si>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</si>
  <si>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</si>
  <si>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</si>
  <si>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</si>
  <si>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</si>
  <si>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</si>
  <si>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</si>
  <si>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</si>
  <si>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</si>
  <si>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</si>
  <si>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</si>
  <si>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</si>
  <si>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</si>
  <si>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</si>
  <si>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</si>
  <si>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</si>
  <si>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</si>
  <si>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</si>
  <si>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</si>
  <si>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</si>
  <si>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</si>
  <si>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</si>
  <si>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</si>
  <si>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</si>
  <si>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</si>
  <si>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</si>
  <si>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</si>
  <si>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</si>
  <si>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</si>
  <si>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</si>
  <si>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</si>
  <si>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</si>
  <si>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</si>
  <si>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</si>
  <si>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</si>
  <si>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</si>
  <si>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</si>
  <si>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</si>
  <si>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</si>
  <si>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</si>
  <si>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</si>
  <si>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</si>
  <si>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</si>
  <si>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</si>
  <si>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</si>
  <si>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</si>
  <si>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</si>
  <si>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</si>
  <si>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</si>
  <si>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</si>
  <si>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</si>
  <si>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</si>
  <si>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</si>
  <si>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</si>
  <si>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</si>
  <si>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</si>
  <si>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</si>
  <si>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</si>
  <si>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</si>
  <si>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</si>
  <si>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</si>
  <si>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</si>
  <si>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</si>
  <si>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</si>
  <si>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</si>
  <si>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</si>
  <si>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</si>
  <si>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</si>
  <si>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</si>
  <si>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</si>
  <si>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</si>
  <si>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</si>
  <si>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</si>
  <si>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</si>
  <si>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</si>
  <si>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</si>
  <si>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</si>
  <si>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</si>
  <si>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</si>
  <si>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</si>
  <si>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</si>
  <si>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</si>
  <si>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</si>
  <si>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</si>
  <si>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</si>
  <si>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</si>
  <si>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</si>
  <si>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</si>
  <si>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</si>
  <si>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</si>
  <si>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</si>
  <si>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</si>
  <si>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</si>
  <si>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</si>
  <si>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</si>
  <si>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</si>
  <si>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</si>
  <si>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</si>
  <si>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</si>
  <si>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</si>
  <si>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</si>
  <si>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</si>
  <si>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</si>
  <si>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</si>
  <si>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</si>
  <si>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</si>
  <si>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</si>
  <si>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</si>
  <si>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</si>
  <si>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</si>
  <si>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</si>
  <si>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</si>
  <si>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</si>
  <si>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</si>
  <si>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</si>
  <si>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</si>
  <si>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</si>
  <si>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</si>
  <si>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</si>
  <si>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</si>
  <si>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</si>
  <si>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</si>
  <si>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</si>
  <si>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</si>
  <si>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</si>
  <si>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</si>
  <si>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</si>
  <si>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</si>
  <si>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</si>
  <si>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</si>
  <si>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</si>
  <si>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</si>
  <si>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</si>
  <si>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</si>
  <si>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</si>
  <si>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</si>
  <si>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</si>
  <si>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</si>
  <si>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</si>
  <si>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</si>
  <si>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</si>
  <si>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</si>
  <si>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</si>
  <si>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</si>
  <si>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</si>
  <si>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</si>
  <si>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</si>
  <si>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</si>
  <si>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</si>
  <si>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</si>
  <si>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</si>
  <si>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</si>
  <si>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</si>
  <si>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</si>
  <si>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</si>
  <si>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</si>
  <si>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</si>
  <si>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</si>
  <si>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</si>
  <si>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</si>
  <si>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</si>
  <si>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</si>
  <si>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</si>
  <si>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</si>
  <si>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</si>
  <si>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</si>
  <si>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</si>
  <si>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</si>
  <si>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</si>
  <si>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</si>
  <si>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</si>
  <si>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</si>
  <si>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</si>
  <si>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</si>
  <si>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</si>
  <si>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</si>
  <si>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</si>
  <si>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</si>
  <si>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</si>
  <si>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</si>
  <si>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</si>
  <si>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</si>
  <si>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</si>
  <si>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</si>
  <si>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</si>
  <si>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</si>
  <si>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</si>
  <si>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</si>
  <si>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</si>
  <si>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</si>
  <si>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</si>
  <si>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</si>
  <si>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</si>
  <si>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</si>
  <si>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</si>
  <si>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</si>
  <si>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</si>
  <si>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</si>
  <si>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</si>
  <si>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</si>
  <si>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</si>
  <si>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</si>
  <si>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</si>
  <si>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</si>
  <si>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</si>
  <si>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</si>
  <si>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</si>
  <si>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</si>
  <si>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</si>
  <si>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</si>
  <si>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</si>
  <si>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</si>
  <si>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</si>
  <si>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</si>
  <si>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</si>
  <si>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</si>
  <si>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</si>
  <si>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</si>
  <si>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</si>
  <si>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</si>
  <si>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</si>
  <si>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</si>
  <si>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</si>
  <si>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</si>
  <si>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</si>
  <si>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</si>
  <si>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</si>
  <si>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</si>
  <si>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</si>
  <si>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</si>
  <si>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</si>
  <si>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</si>
  <si>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</si>
  <si>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</si>
  <si>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</si>
  <si>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</si>
  <si>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</si>
  <si>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</si>
  <si>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</si>
  <si>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</si>
  <si>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</si>
  <si>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</si>
  <si>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</si>
  <si>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</si>
  <si>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</si>
  <si>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</si>
  <si>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</si>
  <si>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</si>
  <si>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</si>
  <si>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</si>
  <si>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</si>
  <si>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</si>
  <si>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</si>
  <si>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</si>
  <si>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</si>
  <si>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</si>
  <si>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</si>
  <si>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</si>
  <si>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</si>
  <si>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</si>
  <si>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</si>
  <si>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</si>
  <si>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</si>
  <si>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</si>
  <si>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</si>
  <si>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</si>
  <si>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</si>
  <si>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</si>
  <si>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</si>
  <si>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</si>
  <si>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</si>
  <si>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</si>
  <si>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</si>
  <si>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</si>
  <si>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</si>
  <si>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</si>
  <si>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</si>
  <si>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</si>
  <si>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</si>
  <si>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</si>
  <si>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</si>
  <si>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</si>
  <si>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</si>
  <si>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</si>
  <si>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</si>
  <si>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</si>
  <si>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</si>
  <si>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</si>
  <si>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</si>
  <si>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</si>
  <si>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</si>
  <si>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</si>
  <si>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</si>
  <si>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</si>
  <si>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</si>
  <si>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</si>
  <si>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</si>
  <si>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</si>
  <si>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</si>
  <si>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</si>
  <si>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</si>
  <si>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</si>
  <si>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</si>
  <si>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</si>
  <si>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</si>
  <si>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</si>
  <si>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</si>
  <si>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</si>
  <si>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</si>
  <si>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</si>
  <si>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</si>
  <si>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</si>
  <si>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</si>
  <si>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</si>
  <si>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</si>
  <si>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</si>
  <si>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</si>
  <si>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</si>
  <si>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</si>
  <si>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</si>
  <si>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</si>
  <si>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</si>
  <si>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</si>
  <si>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</si>
  <si>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</si>
  <si>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</si>
  <si>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</si>
  <si>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</si>
  <si>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</si>
  <si>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</si>
  <si>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</si>
  <si>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</si>
  <si>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</si>
  <si>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</si>
  <si>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</si>
  <si>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</si>
  <si>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</si>
  <si>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</si>
  <si>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</si>
  <si>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</si>
  <si>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</si>
  <si>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</si>
  <si>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</si>
  <si>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</si>
  <si>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</si>
  <si>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</si>
  <si>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</si>
  <si>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</si>
  <si>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</si>
  <si>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</si>
  <si>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</si>
  <si>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</si>
  <si>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</si>
  <si>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</si>
  <si>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</si>
  <si>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</si>
  <si>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</si>
  <si>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</si>
  <si>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</si>
  <si>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</si>
  <si>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</si>
  <si>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</si>
  <si>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</si>
  <si>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</si>
  <si>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</si>
  <si>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</si>
  <si>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</si>
  <si>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</si>
  <si>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</si>
  <si>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</si>
  <si>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</si>
  <si>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</si>
  <si>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</si>
  <si>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</si>
  <si>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</si>
  <si>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</si>
  <si>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</si>
  <si>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</si>
  <si>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</si>
  <si>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</si>
  <si>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</si>
  <si>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</si>
  <si>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</si>
  <si>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</si>
  <si>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</si>
  <si>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</si>
  <si>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</si>
  <si>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</si>
  <si>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</si>
  <si>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</si>
  <si>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</si>
  <si>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</si>
  <si>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</si>
  <si>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</si>
  <si>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</si>
  <si>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</si>
  <si>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</si>
  <si>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</si>
  <si>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</si>
  <si>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</si>
  <si>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</si>
  <si>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</si>
  <si>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</si>
  <si>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</si>
  <si>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</si>
  <si>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</si>
  <si>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</si>
  <si>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</si>
  <si>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</si>
  <si>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</si>
  <si>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</si>
  <si>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</si>
  <si>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</si>
  <si>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</si>
  <si>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</si>
  <si>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</si>
  <si>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</si>
  <si>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</si>
  <si>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</si>
  <si>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</si>
  <si>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</si>
  <si>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</si>
  <si>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</si>
  <si>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</si>
  <si>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</si>
  <si>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</si>
  <si>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</si>
  <si>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</si>
  <si>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</si>
  <si>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</si>
  <si>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</si>
  <si>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</si>
  <si>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</si>
  <si>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</si>
  <si>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</si>
  <si>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</si>
  <si>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</si>
  <si>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</si>
  <si>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</si>
  <si>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</si>
  <si>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</si>
  <si>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</si>
  <si>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</si>
  <si>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</si>
  <si>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</si>
  <si>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</si>
  <si>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</si>
  <si>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</si>
  <si>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</si>
  <si>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</si>
  <si>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</si>
  <si>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</si>
  <si>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</si>
  <si>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</si>
  <si>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</si>
  <si>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</si>
  <si>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</si>
  <si>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</si>
  <si>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</si>
  <si>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</si>
  <si>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</si>
  <si>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</si>
  <si>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</si>
  <si>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</si>
  <si>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</si>
  <si>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</si>
  <si>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</si>
  <si>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</si>
  <si>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</si>
  <si>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</si>
  <si>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</si>
  <si>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</si>
  <si>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</si>
  <si>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</si>
  <si>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</si>
  <si>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</si>
  <si>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</si>
  <si>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</si>
  <si>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</si>
  <si>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</si>
  <si>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</si>
  <si>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</si>
  <si>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</si>
  <si>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</si>
  <si>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</si>
  <si>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</si>
  <si>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</si>
  <si>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</si>
  <si>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</si>
  <si>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</si>
  <si>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</si>
  <si>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</si>
  <si>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</si>
  <si>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</si>
  <si>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</si>
  <si>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</si>
  <si>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</si>
  <si>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</si>
  <si>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</si>
  <si>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</si>
  <si>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</si>
  <si>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</si>
  <si>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</si>
  <si>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</si>
  <si>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</si>
  <si>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</si>
  <si>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</si>
  <si>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</si>
  <si>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</si>
  <si>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</si>
  <si>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</si>
  <si>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</si>
  <si>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</si>
  <si>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</si>
  <si>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</si>
  <si>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</si>
  <si>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</si>
  <si>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</si>
  <si>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</si>
  <si>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</si>
  <si>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</si>
  <si>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</si>
  <si>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</si>
  <si>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</si>
  <si>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</si>
  <si>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</si>
  <si>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</si>
  <si>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</si>
  <si>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</si>
  <si>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</si>
  <si>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</si>
  <si>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</si>
  <si>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</si>
  <si>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</si>
  <si>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</si>
  <si>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</si>
  <si>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</si>
  <si>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</si>
  <si>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</si>
  <si>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</si>
  <si>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</si>
  <si>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</si>
  <si>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</si>
  <si>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</si>
  <si>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</si>
  <si>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</si>
  <si>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</si>
  <si>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</si>
  <si>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</si>
  <si>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</si>
  <si>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</si>
  <si>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</si>
  <si>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</si>
  <si>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</si>
  <si>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</si>
  <si>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</si>
  <si>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</si>
  <si>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</si>
  <si>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</si>
  <si>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</si>
  <si>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</si>
  <si>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</si>
  <si>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</si>
  <si>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</si>
  <si>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</si>
  <si>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</si>
  <si>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</si>
  <si>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</si>
  <si>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</si>
  <si>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</si>
  <si>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</si>
  <si>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</si>
  <si>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</si>
  <si>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</si>
  <si>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</si>
  <si>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</si>
  <si>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</si>
  <si>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</si>
  <si>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</si>
  <si>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</si>
  <si>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</si>
  <si>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</si>
  <si>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</si>
  <si>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</si>
  <si>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</si>
  <si>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</si>
  <si>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</si>
  <si>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</si>
  <si>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</si>
  <si>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</si>
  <si>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</si>
  <si>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</si>
  <si>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</si>
  <si>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</si>
  <si>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</si>
  <si>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</si>
  <si>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</si>
  <si>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</si>
  <si>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</si>
  <si>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</si>
  <si>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</si>
  <si>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</si>
  <si>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</si>
  <si>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</si>
  <si>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</si>
  <si>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</si>
  <si>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</si>
  <si>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</si>
  <si>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</si>
  <si>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</si>
  <si>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</si>
  <si>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</si>
  <si>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</si>
  <si>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</si>
  <si>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</si>
  <si>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</si>
  <si>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</si>
  <si>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</si>
  <si>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</si>
  <si>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</si>
  <si>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</si>
  <si>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</si>
  <si>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</si>
  <si>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</si>
  <si>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</si>
  <si>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</si>
  <si>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</si>
  <si>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</si>
  <si>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</si>
  <si>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</si>
  <si>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</si>
  <si>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</si>
  <si>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</si>
  <si>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</si>
  <si>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</si>
  <si>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</si>
  <si>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</si>
  <si>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</si>
  <si>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</si>
  <si>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</si>
  <si>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</si>
  <si>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</si>
  <si>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</si>
  <si>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</si>
  <si>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</si>
  <si>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</si>
  <si>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</si>
  <si>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</si>
  <si>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</si>
  <si>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</si>
  <si>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</si>
  <si>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</si>
  <si>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</si>
  <si>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</si>
  <si>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</si>
  <si>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</si>
  <si>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</si>
  <si>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</si>
  <si>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</si>
  <si>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</si>
  <si>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</si>
  <si>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</si>
  <si>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</si>
  <si>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</si>
  <si>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</si>
  <si>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</si>
  <si>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</si>
  <si>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</si>
  <si>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</si>
  <si>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</si>
  <si>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</si>
  <si>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</si>
  <si>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</si>
  <si>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</si>
  <si>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</si>
  <si>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</si>
  <si>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</si>
  <si>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</si>
  <si>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</si>
  <si>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</si>
  <si>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</si>
  <si>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</si>
  <si>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</si>
  <si>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</si>
  <si>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</si>
  <si>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</si>
  <si>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</si>
  <si>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</si>
  <si>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</si>
  <si>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</si>
  <si>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</si>
  <si>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</si>
  <si>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</si>
  <si>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</si>
  <si>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</si>
  <si>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</si>
  <si>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</si>
  <si>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</si>
  <si>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</si>
  <si>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</si>
  <si>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</si>
  <si>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</si>
  <si>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</si>
  <si>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</si>
  <si>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</si>
  <si>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</si>
  <si>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</si>
  <si>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</si>
  <si>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</si>
  <si>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</si>
  <si>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</si>
  <si>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</si>
  <si>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</si>
  <si>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</si>
  <si>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</si>
  <si>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</si>
  <si>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</si>
  <si>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</si>
  <si>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</si>
  <si>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</si>
  <si>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</si>
  <si>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</si>
  <si>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</si>
  <si>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</si>
  <si>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</si>
  <si>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</si>
  <si>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</si>
  <si>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</si>
  <si>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</si>
  <si>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</si>
  <si>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</si>
  <si>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</si>
  <si>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</si>
  <si>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</si>
  <si>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</si>
  <si>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</si>
  <si>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</si>
  <si>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</si>
  <si>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</si>
  <si>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</si>
  <si>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</si>
  <si>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</si>
  <si>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</si>
  <si>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</si>
  <si>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</si>
  <si>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</si>
  <si>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</si>
  <si>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</si>
  <si>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</si>
  <si>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</si>
  <si>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</si>
  <si>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</si>
  <si>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</si>
  <si>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</si>
  <si>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</si>
  <si>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</si>
  <si>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</si>
  <si>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</si>
  <si>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</si>
  <si>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</si>
  <si>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</si>
  <si>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</si>
  <si>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</si>
  <si>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</si>
  <si>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</si>
  <si>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</si>
  <si>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</si>
  <si>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</si>
  <si>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</si>
  <si>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</si>
  <si>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</si>
  <si>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</si>
  <si>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</si>
  <si>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</si>
  <si>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</si>
  <si>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</si>
  <si>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</si>
  <si>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</si>
  <si>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</si>
  <si>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</si>
  <si>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</si>
  <si>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</si>
  <si>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</si>
  <si>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</si>
  <si>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</si>
  <si>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</si>
  <si>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</si>
  <si>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</si>
  <si>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</si>
  <si>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</si>
  <si>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</si>
  <si>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</si>
  <si>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</si>
  <si>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</si>
  <si>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</si>
  <si>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</si>
  <si>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</si>
  <si>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</si>
  <si>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</si>
  <si>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</si>
  <si>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</si>
  <si>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</si>
  <si>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</si>
  <si>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</si>
  <si>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</si>
  <si>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</si>
  <si>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</si>
  <si>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</si>
  <si>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</si>
  <si>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</si>
  <si>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</si>
  <si>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</si>
  <si>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</si>
  <si>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</si>
  <si>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</si>
  <si>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</si>
  <si>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</si>
  <si>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</si>
  <si>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</si>
  <si>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</si>
  <si>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</si>
  <si>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</si>
  <si>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</si>
  <si>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</si>
  <si>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</si>
  <si>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</si>
  <si>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</si>
  <si>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</si>
  <si>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</si>
  <si>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</si>
  <si>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</si>
  <si>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</si>
  <si>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</si>
  <si>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</si>
  <si>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</si>
  <si>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</si>
  <si>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</si>
  <si>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</si>
  <si>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</si>
  <si>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</si>
  <si>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</si>
  <si>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</si>
  <si>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</si>
  <si>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</si>
  <si>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</si>
  <si>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</si>
  <si>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</si>
  <si>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</si>
  <si>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</si>
  <si>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</si>
  <si>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</si>
  <si>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</si>
  <si>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</si>
  <si>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</si>
  <si>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</si>
  <si>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</si>
  <si>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</si>
  <si>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</si>
  <si>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</si>
  <si>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</si>
  <si>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</si>
  <si>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</si>
  <si>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</si>
  <si>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</si>
  <si>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</si>
  <si>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</si>
  <si>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</si>
  <si>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</si>
  <si>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</si>
  <si>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</si>
  <si>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</si>
  <si>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</si>
  <si>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</si>
  <si>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</si>
  <si>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</si>
  <si>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</si>
  <si>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</si>
  <si>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</si>
  <si>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</si>
  <si>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</si>
  <si>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</si>
  <si>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</si>
  <si>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</si>
  <si>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</si>
  <si>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</si>
  <si>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</si>
  <si>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</si>
  <si>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</si>
  <si>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</si>
  <si>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</si>
  <si>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</si>
  <si>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</si>
  <si>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</si>
  <si>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</si>
  <si>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</si>
  <si>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</si>
  <si>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</si>
  <si>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</si>
  <si>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</si>
  <si>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</si>
  <si>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</si>
  <si>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</si>
  <si>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</si>
  <si>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</si>
  <si>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</si>
  <si>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</si>
  <si>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</si>
  <si>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</si>
  <si>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</si>
  <si>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</si>
  <si>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</si>
  <si>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</si>
  <si>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</si>
  <si>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</si>
  <si>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</si>
  <si>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</si>
  <si>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</si>
  <si>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</si>
  <si>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</si>
  <si>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</si>
  <si>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</si>
  <si>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</si>
  <si>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</si>
  <si>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</si>
  <si>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</si>
  <si>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</si>
  <si>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</si>
  <si>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</si>
  <si>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</si>
  <si>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</si>
  <si>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</si>
  <si>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</si>
  <si>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</si>
  <si>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</si>
  <si>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</si>
  <si>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</si>
  <si>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</si>
  <si>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</si>
  <si>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</si>
  <si>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</si>
  <si>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</si>
  <si>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</si>
  <si>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</si>
  <si>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</si>
  <si>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</si>
  <si>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</si>
  <si>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</si>
  <si>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</si>
  <si>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</si>
  <si>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</si>
  <si>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</si>
  <si>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</si>
  <si>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</si>
  <si>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</si>
  <si>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</si>
  <si>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</si>
  <si>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</si>
  <si>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</si>
  <si>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</si>
  <si>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</si>
  <si>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</si>
  <si>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</si>
  <si>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</si>
  <si>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</si>
  <si>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</si>
  <si>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</si>
  <si>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</si>
  <si>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</si>
  <si>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</si>
  <si>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</si>
  <si>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</si>
  <si>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</si>
  <si>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</si>
  <si>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</si>
  <si>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</si>
  <si>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</si>
  <si>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</si>
  <si>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</si>
  <si>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</si>
  <si>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</si>
  <si>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</si>
  <si>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</si>
  <si>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</si>
  <si>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</si>
  <si>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</si>
  <si>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</si>
  <si>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</si>
  <si>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</si>
  <si>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</si>
  <si>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</si>
  <si>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</si>
  <si>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</si>
  <si>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</si>
  <si>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</si>
  <si>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</si>
  <si>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</si>
  <si>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</si>
  <si>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</si>
  <si>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</si>
  <si>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</si>
  <si>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</si>
  <si>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</si>
  <si>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</si>
  <si>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</si>
  <si>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</si>
  <si>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</si>
  <si>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</si>
  <si>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</si>
  <si>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</si>
  <si>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</si>
  <si>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</si>
  <si>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</si>
  <si>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</si>
  <si>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</si>
  <si>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</si>
  <si>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</si>
  <si>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</si>
  <si>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</si>
  <si>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</si>
  <si>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</si>
  <si>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</si>
  <si>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</si>
  <si>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</si>
  <si>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</si>
  <si>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</si>
  <si>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</si>
  <si>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</si>
  <si>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</si>
  <si>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</si>
  <si>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</si>
  <si>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</si>
  <si>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</si>
  <si>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</si>
  <si>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</si>
  <si>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</si>
  <si>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</si>
  <si>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</si>
  <si>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</si>
  <si>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</si>
  <si>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</si>
  <si>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</si>
  <si>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</si>
  <si>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</si>
  <si>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</si>
  <si>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</si>
  <si>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</si>
  <si>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</si>
  <si>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</si>
  <si>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</si>
  <si>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</si>
  <si>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</si>
  <si>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</si>
  <si>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</si>
  <si>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</si>
  <si>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</si>
  <si>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</si>
  <si>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</si>
  <si>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</si>
  <si>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</si>
  <si>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</si>
  <si>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</si>
  <si>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</si>
  <si>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</si>
  <si>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</si>
  <si>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</si>
  <si>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</si>
  <si>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</si>
  <si>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</si>
  <si>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</si>
  <si>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</si>
  <si>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</si>
  <si>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</si>
  <si>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</si>
  <si>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</si>
  <si>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</si>
  <si>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</si>
  <si>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</si>
  <si>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</si>
  <si>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</si>
  <si>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</si>
  <si>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</si>
  <si>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</si>
  <si>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</si>
  <si>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</si>
  <si>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</si>
  <si>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</si>
  <si>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</si>
  <si>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</si>
  <si>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</si>
  <si>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</si>
  <si>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</si>
  <si>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</si>
  <si>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</si>
  <si>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</si>
  <si>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</si>
  <si>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</si>
  <si>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</si>
  <si>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</si>
  <si>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</si>
  <si>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</si>
  <si>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</si>
  <si>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</si>
  <si>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</si>
  <si>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</si>
  <si>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</si>
  <si>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</si>
  <si>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</si>
  <si>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</si>
  <si>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</si>
  <si>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</si>
  <si>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</si>
  <si>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</si>
  <si>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</si>
  <si>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</si>
  <si>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</si>
  <si>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</si>
  <si>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</si>
  <si>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</si>
  <si>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</si>
  <si>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</si>
  <si>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</si>
  <si>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</si>
  <si>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</si>
  <si>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</si>
  <si>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</si>
  <si>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</si>
  <si>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</si>
  <si>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</si>
  <si>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</si>
  <si>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</si>
  <si>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</si>
  <si>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</si>
  <si>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</si>
  <si>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</si>
  <si>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</si>
  <si>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</si>
  <si>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</si>
  <si>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</si>
  <si>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</si>
  <si>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</si>
  <si>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</si>
  <si>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</si>
  <si>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</si>
  <si>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</si>
  <si>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</si>
  <si>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</si>
  <si>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</si>
  <si>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</si>
  <si>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</si>
  <si>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</si>
  <si>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</si>
  <si>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</si>
  <si>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</si>
  <si>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</si>
  <si>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</si>
  <si>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</si>
  <si>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</si>
  <si>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</si>
  <si>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</si>
  <si>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</si>
  <si>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</si>
  <si>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</si>
  <si>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</si>
  <si>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</si>
  <si>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</si>
  <si>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</si>
  <si>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</si>
  <si>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</si>
  <si>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</si>
  <si>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</si>
  <si>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</si>
  <si>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</si>
  <si>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</si>
  <si>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</si>
  <si>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</si>
  <si>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</si>
  <si>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</si>
  <si>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</si>
  <si>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</si>
  <si>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</si>
  <si>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</si>
  <si>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</si>
  <si>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</si>
  <si>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</si>
  <si>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</si>
  <si>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</si>
  <si>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</si>
  <si>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</si>
  <si>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</si>
  <si>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</si>
  <si>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</si>
  <si>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</si>
  <si>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</si>
  <si>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</si>
  <si>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</si>
  <si>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</si>
  <si>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</si>
  <si>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</si>
  <si>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</si>
  <si>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</si>
  <si>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</si>
  <si>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</si>
  <si>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</si>
  <si>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</si>
  <si>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</si>
  <si>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</si>
  <si>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</si>
  <si>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</si>
  <si>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</si>
  <si>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</si>
  <si>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</si>
  <si>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</si>
  <si>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</si>
  <si>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</si>
  <si>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</si>
  <si>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</si>
  <si>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</si>
  <si>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</si>
  <si>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</si>
  <si>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</si>
  <si>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</si>
  <si>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</si>
  <si>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</si>
  <si>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</si>
  <si>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</si>
  <si>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</si>
  <si>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</si>
  <si>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</si>
  <si>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</si>
  <si>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</si>
  <si>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</si>
  <si>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</si>
  <si>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</si>
  <si>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</si>
  <si>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</si>
  <si>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</si>
  <si>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</si>
  <si>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</si>
  <si>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</si>
  <si>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</si>
  <si>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</si>
  <si>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</si>
  <si>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</si>
  <si>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</si>
  <si>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</si>
  <si>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</si>
  <si>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</si>
  <si>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</si>
  <si>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</si>
  <si>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</si>
  <si>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</si>
  <si>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</si>
  <si>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</si>
  <si>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</si>
  <si>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</si>
  <si>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</si>
  <si>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</si>
  <si>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</si>
  <si>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</si>
  <si>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</si>
  <si>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</si>
  <si>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</si>
  <si>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</si>
  <si>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</si>
  <si>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</si>
  <si>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</si>
  <si>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</si>
  <si>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</si>
  <si>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</si>
  <si>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</si>
  <si>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</si>
  <si>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</si>
  <si>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</si>
  <si>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</si>
  <si>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</si>
  <si>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</si>
  <si>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</si>
  <si>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</si>
  <si>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</si>
  <si>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</si>
  <si>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</si>
  <si>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</si>
  <si>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</si>
  <si>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</si>
  <si>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</si>
  <si>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</si>
  <si>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</si>
  <si>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</si>
  <si>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</si>
  <si>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</si>
  <si>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</si>
  <si>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</si>
  <si>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</si>
  <si>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</si>
  <si>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</si>
  <si>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</si>
  <si>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</si>
  <si>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</si>
  <si>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</si>
  <si>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</si>
  <si>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</si>
  <si>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</si>
  <si>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</si>
  <si>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</si>
  <si>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</si>
  <si>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</si>
  <si>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</si>
  <si>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</si>
  <si>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</si>
  <si>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</si>
  <si>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</si>
  <si>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</si>
  <si>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</si>
  <si>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</si>
  <si>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</si>
  <si>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</si>
  <si>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</si>
  <si>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</si>
  <si>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</si>
  <si>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</si>
  <si>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</si>
  <si>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</si>
  <si>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</si>
  <si>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</si>
  <si>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</si>
  <si>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</si>
  <si>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</si>
  <si>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</si>
  <si>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</si>
  <si>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</si>
  <si>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</si>
  <si>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</si>
  <si>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</si>
  <si>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</si>
  <si>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</si>
  <si>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</si>
  <si>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</si>
  <si>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</si>
  <si>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</si>
  <si>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</si>
  <si>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</si>
  <si>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</si>
  <si>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</si>
  <si>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</si>
  <si>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</si>
  <si>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</si>
  <si>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</si>
  <si>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</si>
  <si>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</si>
  <si>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</si>
  <si>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</si>
  <si>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</si>
  <si>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</si>
  <si>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</si>
  <si>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</si>
  <si>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</si>
  <si>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</si>
  <si>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</si>
  <si>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</si>
  <si>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</si>
  <si>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</si>
  <si>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</si>
  <si>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</si>
  <si>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</si>
  <si>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</si>
  <si>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</si>
  <si>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</si>
  <si>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</si>
  <si>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</si>
  <si>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</si>
  <si>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</si>
  <si>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</si>
  <si>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</si>
  <si>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</si>
  <si>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</si>
  <si>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</si>
  <si>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</si>
  <si>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</si>
  <si>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</si>
  <si>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</si>
  <si>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</si>
  <si>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</si>
  <si>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</si>
  <si>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</si>
  <si>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</si>
  <si>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</si>
  <si>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</si>
  <si>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</si>
  <si>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</si>
  <si>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</si>
  <si>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</si>
  <si>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</si>
  <si>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</si>
  <si>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</si>
  <si>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</si>
  <si>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</si>
  <si>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</si>
  <si>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</si>
  <si>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</si>
  <si>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</si>
  <si>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</si>
  <si>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</si>
  <si>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</si>
  <si>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</si>
  <si>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</si>
  <si>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</si>
  <si>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</si>
  <si>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</si>
  <si>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</si>
  <si>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</si>
  <si>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</si>
  <si>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</si>
  <si>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</si>
  <si>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</si>
  <si>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</si>
  <si>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</si>
  <si>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</si>
  <si>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</si>
  <si>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</si>
  <si>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</si>
  <si>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</si>
  <si>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</si>
  <si>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</si>
  <si>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</si>
  <si>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</si>
  <si>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</si>
  <si>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</si>
  <si>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</si>
  <si>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</si>
  <si>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</si>
  <si>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</si>
  <si>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</si>
  <si>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</si>
  <si>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</si>
  <si>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</si>
  <si>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</si>
  <si>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</si>
  <si>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</si>
  <si>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</si>
  <si>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</si>
  <si>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</si>
  <si>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</si>
  <si>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</si>
  <si>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</si>
  <si>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</si>
  <si>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</si>
  <si>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</si>
  <si>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</si>
  <si>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</si>
  <si>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</si>
  <si>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</si>
  <si>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</si>
  <si>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</si>
  <si>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</si>
  <si>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</si>
  <si>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</si>
  <si>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</si>
  <si>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</si>
  <si>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</si>
  <si>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</si>
  <si>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</si>
  <si>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</si>
  <si>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</si>
  <si>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</si>
  <si>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</si>
  <si>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</si>
  <si>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</si>
  <si>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</si>
  <si>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</si>
  <si>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</si>
  <si>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</si>
  <si>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</si>
  <si>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</si>
  <si>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</si>
  <si>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</si>
  <si>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</si>
  <si>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</si>
  <si>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</si>
  <si>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</si>
  <si>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</si>
  <si>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</si>
  <si>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</si>
  <si>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</si>
  <si>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</si>
  <si>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</si>
  <si>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</si>
  <si>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</si>
  <si>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</si>
  <si>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</si>
  <si>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</si>
  <si>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</si>
  <si>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</si>
  <si>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</si>
  <si>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</si>
  <si>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</si>
  <si>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</si>
  <si>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</si>
  <si>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</si>
  <si>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</si>
  <si>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</si>
  <si>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</si>
  <si>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</si>
  <si>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</si>
  <si>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</si>
  <si>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</si>
  <si>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</si>
  <si>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</si>
  <si>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</si>
  <si>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</si>
  <si>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</si>
  <si>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</si>
  <si>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</si>
  <si>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</si>
  <si>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</si>
  <si>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</si>
  <si>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</si>
  <si>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</si>
  <si>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</si>
  <si>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</si>
  <si>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</si>
  <si>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</si>
  <si>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</si>
  <si>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</si>
  <si>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</si>
  <si>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</si>
  <si>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</si>
  <si>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</si>
  <si>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</si>
  <si>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</si>
  <si>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</si>
  <si>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</si>
  <si>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</si>
  <si>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</si>
  <si>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</si>
  <si>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</si>
  <si>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</si>
  <si>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</si>
  <si>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</si>
  <si>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</si>
  <si>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</si>
  <si>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</si>
  <si>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</si>
  <si>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</si>
  <si>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</si>
  <si>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</si>
  <si>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</si>
  <si>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</si>
  <si>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</si>
  <si>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</si>
  <si>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</si>
  <si>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</si>
  <si>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</si>
  <si>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</si>
  <si>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</si>
  <si>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</si>
  <si>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</si>
  <si>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</si>
  <si>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</si>
  <si>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</si>
  <si>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</si>
  <si>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</si>
  <si>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</si>
  <si>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</si>
  <si>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</si>
  <si>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</si>
  <si>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</si>
  <si>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</si>
  <si>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</si>
  <si>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</si>
  <si>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</si>
  <si>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</si>
  <si>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</si>
  <si>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</si>
  <si>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</si>
  <si>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</si>
  <si>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</si>
  <si>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</si>
  <si>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</si>
  <si>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</si>
  <si>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</si>
  <si>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</si>
  <si>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</si>
  <si>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</si>
  <si>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</si>
  <si>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</si>
  <si>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</si>
  <si>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</si>
  <si>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</si>
  <si>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</si>
  <si>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</si>
  <si>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</si>
  <si>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</si>
  <si>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</si>
  <si>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</si>
  <si>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</si>
  <si>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</si>
  <si>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</si>
  <si>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</si>
  <si>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</si>
  <si>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</si>
  <si>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</si>
  <si>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</si>
  <si>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</si>
  <si>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</si>
  <si>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</si>
  <si>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</si>
  <si>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</si>
  <si>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</si>
  <si>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</si>
  <si>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</si>
  <si>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</si>
  <si>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</si>
  <si>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</si>
  <si>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</si>
  <si>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</si>
  <si>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</si>
  <si>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</si>
  <si>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</si>
  <si>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</si>
  <si>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</si>
  <si>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</si>
  <si>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</si>
  <si>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</si>
  <si>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</si>
  <si>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</si>
  <si>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</si>
  <si>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</si>
  <si>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</si>
  <si>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</si>
  <si>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</si>
  <si>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</si>
  <si>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</si>
  <si>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</si>
  <si>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</si>
  <si>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</si>
  <si>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</si>
  <si>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</si>
  <si>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</si>
  <si>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</si>
  <si>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</si>
  <si>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</si>
  <si>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</si>
  <si>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</si>
  <si>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</si>
  <si>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</si>
  <si>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</si>
  <si>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</si>
  <si>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</si>
  <si>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</si>
  <si>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</si>
  <si>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</si>
  <si>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</si>
  <si>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</si>
  <si>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</si>
  <si>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</si>
  <si>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</si>
  <si>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</si>
  <si>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</si>
  <si>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</si>
  <si>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</si>
  <si>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</si>
  <si>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</si>
  <si>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</si>
  <si>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</si>
  <si>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</si>
  <si>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</si>
  <si>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</si>
  <si>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</si>
  <si>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</si>
  <si>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</si>
  <si>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</si>
  <si>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</si>
  <si>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</si>
  <si>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</si>
  <si>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</si>
  <si>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</si>
  <si>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</si>
  <si>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</si>
  <si>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</si>
  <si>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</si>
  <si>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</si>
  <si>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</si>
  <si>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</si>
  <si>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</si>
  <si>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</si>
  <si>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</si>
  <si>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</si>
  <si>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</si>
  <si>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</si>
  <si>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</si>
  <si>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</si>
  <si>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</si>
  <si>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</si>
  <si>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</si>
  <si>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</si>
  <si>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</si>
  <si>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</si>
  <si>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</si>
  <si>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</si>
  <si>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</si>
  <si>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</si>
  <si>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</si>
  <si>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</si>
  <si>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</si>
  <si>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</si>
  <si>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</si>
  <si>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</si>
  <si>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</si>
  <si>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</si>
  <si>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</si>
  <si>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</si>
  <si>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</si>
  <si>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</si>
  <si>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</si>
  <si>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</si>
  <si>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</si>
  <si>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</si>
  <si>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</si>
  <si>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</si>
  <si>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</si>
  <si>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</si>
  <si>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</si>
  <si>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</si>
  <si>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</si>
  <si>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</si>
  <si>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</si>
  <si>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</si>
  <si>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</si>
  <si>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</si>
  <si>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</si>
  <si>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</si>
  <si>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</si>
  <si>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</si>
  <si>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</si>
  <si>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</si>
  <si>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</si>
  <si>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</si>
  <si>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</si>
  <si>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</si>
  <si>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</si>
  <si>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</si>
  <si>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</si>
  <si>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</si>
  <si>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</si>
  <si>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</si>
  <si>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</si>
  <si>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</si>
  <si>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</si>
  <si>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</si>
  <si>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</si>
  <si>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</si>
  <si>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</si>
  <si>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</si>
  <si>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</si>
  <si>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</si>
  <si>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</si>
  <si>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</si>
  <si>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</si>
  <si>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</si>
  <si>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</si>
  <si>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</si>
  <si>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</si>
  <si>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</si>
  <si>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</si>
  <si>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</si>
  <si>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</si>
  <si>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</si>
  <si>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</si>
  <si>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</si>
  <si>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</si>
  <si>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</si>
  <si>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</si>
  <si>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</si>
  <si>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</si>
  <si>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</si>
  <si>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</si>
  <si>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</si>
  <si>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</si>
  <si>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</si>
  <si>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</si>
  <si>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</si>
  <si>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</si>
  <si>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</si>
  <si>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</si>
  <si>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</si>
  <si>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</si>
  <si>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</si>
  <si>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</si>
  <si>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</si>
  <si>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</si>
  <si>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</si>
  <si>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</si>
  <si>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</si>
  <si>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</si>
  <si>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</si>
  <si>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</si>
  <si>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</si>
  <si>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</si>
  <si>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</si>
  <si>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</si>
  <si>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</si>
  <si>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</si>
  <si>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</si>
  <si>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</si>
  <si>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</si>
  <si>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</si>
  <si>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</si>
  <si>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</si>
  <si>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</si>
  <si>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</si>
  <si>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</si>
  <si>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</si>
  <si>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</si>
  <si>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</si>
  <si>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</si>
  <si>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</si>
  <si>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</si>
  <si>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</si>
  <si>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</si>
  <si>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</si>
  <si>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</si>
  <si>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</si>
  <si>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</si>
  <si>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</si>
  <si>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</si>
  <si>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</si>
  <si>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</si>
  <si>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</si>
  <si>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</si>
  <si>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</si>
  <si>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</si>
  <si>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</si>
  <si>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</si>
  <si>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</si>
  <si>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</si>
  <si>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</si>
  <si>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</si>
  <si>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</si>
  <si>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</si>
  <si>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</si>
  <si>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</si>
  <si>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</si>
  <si>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</si>
  <si>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</si>
  <si>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</si>
  <si>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</si>
  <si>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</si>
  <si>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</si>
  <si>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</si>
  <si>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</si>
  <si>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</si>
  <si>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</si>
  <si>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</si>
  <si>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</si>
  <si>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</si>
  <si>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</si>
  <si>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</si>
  <si>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</si>
  <si>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</si>
  <si>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</si>
  <si>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</si>
  <si>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</si>
  <si>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</si>
  <si>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</si>
  <si>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</si>
  <si>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</si>
  <si>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</si>
  <si>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</si>
  <si>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</si>
  <si>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</si>
  <si>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</si>
  <si>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</si>
  <si>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</si>
  <si>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</si>
  <si>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</si>
  <si>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</si>
  <si>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</si>
  <si>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</si>
  <si>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</si>
  <si>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</si>
  <si>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</si>
  <si>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</si>
  <si>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</si>
  <si>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</si>
  <si>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</si>
  <si>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</si>
  <si>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</si>
  <si>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</si>
  <si>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</si>
  <si>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</si>
  <si>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</si>
  <si>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</si>
  <si>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</si>
  <si>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</si>
  <si>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</si>
  <si>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</si>
  <si>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</si>
  <si>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</si>
  <si>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</si>
  <si>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</si>
  <si>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</si>
  <si>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</si>
  <si>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</si>
  <si>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</si>
  <si>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</si>
  <si>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</si>
  <si>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</si>
  <si>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</si>
  <si>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</si>
  <si>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</si>
  <si>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</si>
  <si>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</si>
  <si>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</si>
  <si>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</si>
  <si>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</si>
  <si>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</si>
  <si>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</si>
  <si>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</si>
  <si>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</si>
  <si>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</si>
  <si>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</si>
  <si>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</si>
  <si>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</si>
  <si>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</si>
  <si>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</si>
  <si>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</si>
  <si>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</si>
  <si>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</si>
  <si>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</si>
  <si>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</si>
  <si>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</si>
  <si>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</si>
  <si>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</si>
  <si>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</si>
  <si>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</si>
  <si>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</si>
  <si>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</si>
  <si>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</si>
  <si>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</si>
  <si>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</si>
  <si>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</si>
  <si>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</si>
  <si>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</si>
  <si>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</si>
  <si>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</si>
  <si>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</si>
  <si>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</si>
  <si>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</si>
  <si>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</si>
  <si>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</si>
  <si>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</si>
  <si>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</si>
  <si>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</si>
  <si>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</si>
  <si>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</si>
  <si>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</si>
  <si>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</si>
  <si>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</si>
  <si>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</si>
  <si>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</si>
  <si>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</si>
  <si>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</si>
  <si>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</si>
  <si>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</si>
  <si>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</si>
  <si>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</si>
  <si>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</si>
  <si>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</si>
  <si>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</si>
  <si>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</si>
  <si>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</si>
  <si>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</si>
  <si>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</si>
  <si>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</si>
  <si>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</si>
  <si>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</si>
  <si>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</si>
  <si>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</si>
  <si>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</si>
  <si>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</si>
  <si>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</si>
  <si>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</si>
  <si>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</si>
  <si>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</si>
  <si>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</si>
  <si>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</si>
  <si>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</si>
  <si>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</si>
  <si>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</si>
  <si>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</si>
  <si>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</si>
  <si>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</si>
  <si>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</si>
  <si>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</si>
  <si>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</si>
  <si>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</si>
  <si>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</si>
  <si>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</si>
  <si>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</si>
  <si>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</si>
  <si>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</si>
  <si>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</si>
  <si>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</si>
  <si>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</si>
  <si>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</si>
  <si>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</si>
  <si>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</si>
  <si>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</si>
  <si>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</si>
  <si>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</si>
  <si>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</si>
  <si>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</si>
  <si>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</si>
  <si>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</si>
  <si>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</si>
  <si>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</si>
  <si>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</si>
  <si>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</si>
  <si>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</si>
  <si>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</si>
  <si>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</si>
  <si>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</si>
  <si>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</si>
  <si>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</si>
  <si>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</si>
  <si>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</si>
  <si>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</si>
  <si>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</si>
  <si>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</si>
  <si>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</si>
  <si>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</si>
  <si>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</si>
  <si>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</si>
  <si>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</si>
  <si>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</si>
  <si>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</si>
  <si>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</si>
  <si>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</si>
  <si>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</si>
  <si>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</si>
  <si>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</si>
  <si>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</si>
  <si>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</si>
  <si>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</si>
  <si>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</si>
  <si>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</si>
  <si>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</si>
  <si>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</si>
  <si>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</si>
  <si>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</si>
  <si>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</si>
  <si>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</si>
  <si>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</si>
  <si>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</si>
  <si>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</si>
  <si>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</si>
  <si>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</si>
  <si>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</si>
  <si>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</si>
  <si>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</si>
  <si>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</si>
  <si>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</si>
  <si>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</si>
  <si>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</si>
  <si>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</si>
  <si>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</si>
  <si>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</si>
  <si>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</si>
  <si>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</si>
  <si>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</si>
  <si>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</si>
  <si>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</si>
  <si>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</si>
  <si>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</si>
  <si>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</si>
  <si>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</si>
  <si>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</si>
  <si>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</si>
  <si>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</si>
  <si>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</si>
  <si>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</si>
  <si>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</si>
  <si>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</si>
  <si>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</si>
  <si>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</si>
  <si>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</si>
  <si>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</si>
  <si>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</si>
  <si>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</si>
  <si>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</si>
  <si>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</si>
  <si>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</si>
  <si>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</si>
  <si>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</si>
  <si>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</si>
  <si>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</si>
  <si>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</si>
  <si>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</si>
  <si>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</si>
  <si>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</si>
  <si>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</si>
  <si>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</si>
  <si>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</si>
  <si>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</si>
  <si>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</si>
  <si>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</si>
  <si>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</si>
  <si>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</si>
  <si>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</si>
  <si>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</si>
  <si>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</si>
  <si>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</si>
  <si>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</si>
  <si>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</si>
  <si>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</si>
  <si>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</si>
  <si>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</si>
  <si>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</si>
  <si>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</si>
  <si>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</si>
  <si>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</si>
  <si>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</si>
  <si>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</si>
  <si>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</si>
  <si>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</si>
  <si>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</si>
  <si>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</si>
  <si>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</si>
  <si>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</si>
  <si>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</si>
  <si>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</si>
  <si>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</si>
  <si>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</si>
  <si>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</si>
  <si>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</si>
  <si>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</si>
  <si>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</si>
  <si>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</si>
  <si>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</si>
  <si>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</si>
  <si>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</si>
  <si>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</si>
  <si>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</si>
  <si>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</si>
  <si>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</si>
  <si>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</si>
  <si>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</si>
  <si>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</si>
  <si>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</si>
  <si>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</si>
  <si>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</si>
  <si>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</si>
  <si>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</si>
  <si>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</si>
  <si>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</si>
  <si>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</si>
  <si>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</si>
  <si>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</si>
  <si>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</si>
  <si>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</si>
  <si>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</si>
  <si>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</si>
  <si>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</si>
  <si>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</si>
  <si>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</si>
  <si>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</si>
  <si>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</si>
  <si>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</si>
  <si>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</si>
  <si>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</si>
  <si>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</si>
  <si>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</si>
  <si>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</si>
  <si>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</si>
  <si>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</si>
  <si>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</si>
  <si>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</si>
  <si>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</si>
  <si>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</si>
  <si>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</si>
  <si>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</si>
  <si>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</si>
  <si>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</si>
  <si>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</si>
  <si>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</si>
  <si>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</si>
  <si>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</si>
  <si>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</si>
  <si>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</si>
  <si>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</si>
  <si>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</si>
  <si>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</si>
  <si>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</si>
  <si>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</si>
  <si>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</si>
  <si>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</si>
  <si>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</si>
  <si>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</si>
  <si>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</si>
  <si>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</si>
  <si>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</si>
  <si>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</si>
  <si>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</si>
  <si>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</si>
  <si>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</si>
  <si>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</si>
  <si>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</si>
  <si>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</si>
  <si>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</si>
  <si>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</si>
  <si>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</si>
  <si>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</si>
  <si>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</si>
  <si>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</si>
  <si>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</si>
  <si>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</si>
  <si>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</si>
  <si>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</si>
  <si>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</si>
  <si>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</si>
  <si>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</si>
  <si>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</si>
  <si>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</si>
  <si>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</si>
  <si>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</si>
  <si>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</si>
  <si>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</si>
  <si>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</si>
  <si>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</si>
  <si>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</si>
  <si>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</si>
  <si>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</si>
  <si>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</si>
  <si>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</si>
  <si>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</si>
  <si>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</si>
  <si>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</si>
  <si>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</si>
  <si>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</si>
  <si>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</si>
  <si>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</si>
  <si>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</si>
  <si>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</si>
  <si>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</si>
  <si>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</si>
  <si>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</si>
  <si>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</si>
  <si>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</si>
  <si>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</si>
  <si>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</si>
  <si>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</si>
  <si>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</si>
  <si>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</si>
  <si>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</si>
  <si>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</si>
  <si>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</si>
  <si>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</si>
  <si>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</si>
  <si>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</si>
  <si>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</si>
  <si>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</si>
  <si>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</si>
  <si>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</si>
  <si>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</si>
  <si>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</si>
  <si>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</si>
  <si>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</si>
  <si>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</si>
  <si>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</si>
  <si>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</si>
  <si>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</si>
  <si>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</si>
  <si>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</si>
  <si>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</si>
  <si>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</si>
  <si>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</si>
  <si>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</si>
  <si>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</si>
  <si>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</si>
  <si>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</si>
  <si>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</si>
  <si>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</si>
  <si>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</si>
  <si>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</si>
  <si>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</si>
  <si>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</si>
  <si>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</si>
  <si>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</si>
  <si>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</si>
  <si>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</si>
  <si>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</si>
  <si>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</si>
  <si>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</si>
  <si>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</si>
  <si>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</si>
  <si>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</si>
  <si>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</si>
  <si>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</si>
  <si>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</si>
  <si>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</si>
  <si>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</si>
  <si>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</si>
  <si>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</si>
  <si>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</si>
  <si>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</si>
  <si>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</si>
  <si>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</si>
  <si>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</si>
  <si>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</si>
  <si>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</si>
  <si>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</si>
  <si>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</si>
  <si>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</si>
  <si>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</si>
  <si>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</si>
  <si>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</si>
  <si>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</si>
  <si>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</si>
  <si>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</si>
  <si>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</si>
  <si>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</si>
  <si>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</si>
  <si>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</si>
  <si>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</si>
  <si>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</si>
  <si>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</si>
  <si>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</si>
  <si>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</si>
  <si>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</si>
  <si>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</si>
  <si>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</si>
  <si>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</si>
  <si>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</si>
  <si>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</si>
  <si>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</si>
  <si>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</si>
  <si>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</si>
  <si>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</si>
  <si>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</si>
  <si>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</si>
  <si>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</si>
  <si>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</si>
  <si>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</si>
  <si>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</si>
  <si>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</si>
  <si>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</si>
  <si>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</si>
  <si>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</si>
  <si>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</si>
  <si>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</si>
  <si>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</si>
  <si>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</si>
  <si>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</si>
  <si>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</si>
  <si>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</si>
  <si>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</si>
  <si>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</si>
  <si>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</si>
  <si>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</si>
  <si>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</si>
  <si>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</si>
  <si>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</si>
  <si>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</si>
  <si>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</si>
  <si>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</si>
  <si>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</si>
  <si>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</si>
  <si>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</si>
  <si>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</si>
  <si>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</si>
  <si>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</si>
  <si>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</si>
  <si>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</si>
  <si>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</si>
  <si>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</si>
  <si>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</si>
  <si>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</si>
  <si>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</si>
  <si>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</si>
  <si>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</si>
  <si>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</si>
  <si>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</si>
  <si>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</si>
  <si>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</si>
  <si>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</si>
  <si>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</si>
  <si>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</si>
  <si>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</si>
  <si>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</si>
  <si>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</si>
  <si>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</si>
  <si>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</si>
  <si>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</si>
  <si>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</si>
  <si>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</si>
  <si>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</si>
  <si>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</si>
  <si>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</si>
  <si>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</si>
  <si>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</si>
  <si>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</si>
  <si>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</si>
  <si>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</si>
  <si>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</si>
  <si>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</si>
  <si>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</si>
  <si>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</si>
  <si>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</si>
  <si>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</si>
  <si>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</si>
  <si>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</si>
  <si>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</si>
  <si>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</si>
  <si>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</si>
  <si>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</si>
  <si>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</si>
  <si>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</si>
  <si>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</si>
  <si>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</si>
  <si>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</si>
  <si>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</si>
  <si>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</si>
  <si>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</si>
  <si>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</si>
  <si>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</si>
  <si>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</si>
  <si>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</si>
  <si>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</si>
  <si>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</si>
  <si>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</si>
  <si>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</si>
  <si>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</si>
  <si>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</si>
  <si>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</si>
  <si>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</si>
  <si>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</si>
  <si>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</si>
  <si>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</si>
  <si>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</si>
  <si>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</si>
  <si>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</si>
  <si>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</si>
  <si>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</si>
  <si>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</si>
  <si>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</si>
  <si>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</si>
  <si>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</si>
  <si>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</si>
  <si>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</si>
  <si>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</si>
  <si>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</si>
  <si>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</si>
  <si>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</si>
  <si>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</si>
  <si>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</si>
  <si>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</si>
  <si>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</si>
  <si>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</si>
  <si>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</si>
  <si>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</si>
  <si>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</si>
  <si>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</si>
  <si>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</si>
  <si>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</si>
  <si>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</si>
  <si>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</si>
  <si>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</si>
  <si>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</si>
  <si>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</si>
  <si>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</si>
  <si>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</si>
  <si>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</si>
  <si>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</si>
  <si>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</si>
  <si>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</si>
  <si>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</si>
  <si>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</si>
  <si>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</si>
  <si>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</si>
  <si>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</si>
  <si>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</si>
  <si>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</si>
  <si>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</si>
  <si>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</si>
  <si>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</si>
  <si>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</si>
  <si>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</si>
  <si>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</si>
  <si>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</si>
  <si>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</si>
  <si>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</si>
  <si>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</si>
  <si>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</si>
  <si>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</si>
  <si>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</si>
  <si>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</si>
  <si>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</si>
  <si>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</si>
  <si>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</si>
  <si>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</si>
  <si>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</si>
  <si>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</si>
  <si>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</si>
  <si>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</si>
  <si>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</si>
  <si>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</si>
  <si>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</si>
  <si>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</si>
  <si>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</si>
  <si>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</si>
  <si>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</si>
  <si>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</si>
  <si>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</si>
  <si>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</si>
  <si>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</si>
  <si>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</si>
  <si>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</si>
  <si>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</si>
  <si>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</si>
  <si>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</si>
  <si>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</si>
  <si>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</si>
  <si>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</si>
  <si>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</si>
  <si>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</si>
  <si>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</si>
  <si>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</si>
  <si>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</si>
  <si>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</si>
  <si>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</si>
  <si>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</si>
  <si>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</si>
  <si>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</si>
  <si>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</si>
  <si>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</si>
  <si>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</si>
  <si>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</si>
  <si>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</si>
  <si>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</si>
  <si>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</si>
  <si>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</si>
  <si>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</si>
  <si>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</si>
  <si>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</si>
  <si>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</si>
  <si>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</si>
  <si>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</si>
  <si>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</si>
  <si>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</si>
  <si>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</si>
  <si>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</si>
  <si>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</si>
  <si>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</si>
  <si>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</si>
  <si>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</si>
  <si>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</si>
  <si>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</si>
  <si>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</si>
  <si>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</si>
  <si>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</si>
  <si>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</si>
  <si>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</si>
  <si>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</si>
  <si>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</si>
  <si>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</si>
  <si>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</si>
  <si>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</si>
  <si>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</si>
  <si>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</si>
  <si>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</si>
  <si>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</si>
  <si>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</si>
  <si>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</si>
  <si>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</si>
  <si>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</si>
  <si>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</si>
  <si>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</si>
  <si>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</si>
  <si>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</si>
  <si>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</si>
  <si>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</si>
  <si>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</si>
  <si>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</si>
  <si>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</si>
  <si>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</si>
  <si>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</si>
  <si>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</si>
  <si>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</si>
  <si>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</si>
  <si>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</si>
  <si>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</si>
  <si>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</si>
  <si>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</si>
  <si>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</si>
  <si>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</si>
  <si>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</si>
  <si>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</si>
  <si>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</si>
  <si>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</si>
  <si>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</si>
  <si>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</si>
  <si>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</si>
  <si>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</si>
  <si>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</si>
  <si>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</si>
  <si>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</si>
  <si>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</si>
  <si>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</si>
  <si>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</si>
  <si>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</si>
  <si>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</si>
  <si>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</si>
  <si>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</si>
  <si>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</si>
  <si>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</si>
  <si>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</si>
  <si>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</si>
  <si>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</si>
  <si>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</si>
  <si>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</si>
  <si>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</si>
  <si>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</si>
  <si>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</si>
  <si>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</si>
  <si>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</si>
  <si>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</si>
  <si>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</si>
  <si>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</si>
  <si>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</si>
  <si>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</si>
  <si>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</si>
  <si>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</si>
  <si>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</si>
  <si>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</si>
  <si>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</si>
  <si>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</si>
  <si>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</si>
  <si>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</si>
  <si>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</si>
  <si>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</si>
  <si>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</si>
  <si>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</si>
  <si>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</si>
  <si>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</si>
  <si>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</si>
  <si>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</si>
  <si>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</si>
  <si>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</si>
  <si>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</si>
  <si>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</si>
  <si>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</si>
  <si>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</si>
  <si>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</si>
  <si>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</si>
  <si>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</si>
  <si>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</si>
  <si>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</si>
  <si>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</si>
  <si>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</si>
  <si>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</si>
  <si>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</si>
  <si>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</si>
  <si>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</si>
  <si>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</si>
  <si>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</si>
  <si>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</si>
  <si>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</si>
  <si>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</si>
  <si>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</si>
  <si>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</si>
  <si>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</si>
  <si>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</si>
  <si>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</si>
  <si>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</si>
  <si>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</si>
  <si>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</si>
  <si>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</si>
  <si>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</si>
  <si>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</si>
  <si>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</si>
  <si>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</si>
  <si>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</si>
  <si>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</si>
  <si>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</si>
  <si>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</si>
  <si>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</si>
  <si>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</si>
  <si>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</si>
  <si>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</si>
  <si>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</si>
  <si>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</si>
  <si>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</si>
  <si>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</si>
  <si>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</si>
  <si>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</si>
  <si>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</si>
  <si>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</si>
  <si>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</si>
  <si>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</si>
  <si>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</si>
  <si>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</si>
  <si>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</si>
  <si>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</si>
  <si>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</si>
  <si>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</si>
  <si>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</si>
  <si>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</si>
  <si>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</si>
  <si>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</si>
  <si>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</si>
  <si>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</si>
  <si>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</si>
  <si>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</si>
  <si>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</si>
  <si>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</si>
  <si>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</si>
  <si>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</si>
  <si>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</si>
  <si>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</si>
  <si>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</si>
  <si>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</si>
  <si>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</si>
  <si>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</si>
  <si>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</si>
  <si>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</si>
  <si>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</si>
  <si>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</si>
  <si>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</si>
  <si>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</si>
  <si>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</si>
  <si>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</si>
  <si>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</si>
  <si>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</si>
  <si>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</si>
  <si>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</si>
  <si>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</si>
  <si>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</si>
  <si>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</si>
  <si>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</si>
  <si>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</si>
  <si>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</si>
  <si>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</si>
  <si>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</si>
  <si>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</si>
  <si>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</si>
  <si>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</si>
  <si>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</si>
  <si>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</si>
  <si>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</si>
  <si>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</si>
  <si>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</si>
  <si>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</si>
  <si>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</si>
  <si>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</si>
  <si>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</si>
  <si>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</si>
  <si>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</si>
  <si>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</si>
  <si>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</si>
  <si>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</si>
  <si>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</si>
  <si>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</si>
  <si>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</si>
  <si>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</si>
  <si>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</si>
  <si>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</si>
  <si>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</si>
  <si>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</si>
  <si>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</si>
  <si>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</si>
  <si>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</si>
  <si>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</si>
  <si>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</si>
  <si>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</si>
  <si>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</si>
  <si>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</si>
  <si>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</si>
  <si>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</si>
  <si>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</si>
  <si>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</si>
  <si>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</si>
  <si>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</si>
  <si>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</si>
  <si>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</si>
  <si>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</si>
  <si>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</si>
  <si>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</si>
  <si>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</si>
  <si>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</si>
  <si>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</si>
  <si>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</si>
  <si>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</si>
  <si>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</si>
  <si>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</si>
  <si>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</si>
  <si>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</si>
  <si>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</si>
  <si>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</si>
  <si>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</si>
  <si>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</si>
  <si>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</si>
  <si>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</si>
  <si>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</si>
  <si>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</si>
  <si>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</si>
  <si>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</si>
  <si>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</si>
  <si>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</si>
  <si>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</si>
  <si>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</si>
  <si>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</si>
  <si>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</si>
  <si>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</si>
  <si>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</si>
  <si>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</si>
  <si>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</si>
  <si>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</si>
  <si>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</si>
  <si>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</si>
  <si>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</si>
  <si>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</si>
  <si>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</si>
  <si>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</si>
  <si>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</si>
  <si>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</si>
  <si>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</si>
  <si>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</si>
  <si>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</si>
  <si>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</si>
  <si>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</si>
  <si>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</si>
  <si>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</si>
  <si>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</si>
  <si>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</si>
  <si>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</si>
  <si>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</si>
  <si>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</si>
  <si>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</si>
  <si>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</si>
  <si>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</si>
  <si>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</si>
  <si>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</si>
  <si>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</si>
  <si>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</si>
  <si>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</si>
  <si>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</si>
  <si>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</si>
  <si>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</si>
  <si>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</si>
  <si>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</si>
  <si>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</si>
  <si>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</si>
  <si>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</si>
  <si>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</si>
  <si>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</si>
  <si>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</si>
  <si>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</si>
  <si>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</si>
  <si>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</si>
  <si>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</si>
  <si>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</si>
  <si>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</si>
  <si>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</si>
  <si>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</si>
  <si>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</si>
  <si>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</si>
  <si>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</si>
  <si>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</si>
  <si>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</si>
  <si>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</si>
  <si>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</si>
  <si>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</si>
  <si>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</si>
  <si>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</si>
  <si>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</si>
  <si>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</si>
  <si>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</si>
  <si>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</si>
  <si>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</si>
  <si>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</si>
  <si>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</si>
  <si>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</si>
  <si>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</si>
  <si>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</si>
  <si>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</si>
  <si>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</si>
  <si>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</si>
  <si>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</si>
  <si>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</si>
  <si>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</si>
  <si>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</si>
  <si>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</si>
  <si>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</si>
  <si>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</si>
  <si>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</si>
  <si>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</si>
  <si>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</si>
  <si>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</si>
  <si>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</si>
  <si>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</si>
  <si>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</si>
  <si>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</si>
  <si>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</si>
  <si>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</si>
  <si>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</si>
  <si>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</si>
  <si>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</si>
  <si>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</si>
  <si>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</si>
  <si>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</si>
  <si>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</si>
  <si>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</si>
  <si>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</si>
  <si>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</si>
  <si>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</si>
  <si>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</si>
  <si>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</si>
  <si>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</si>
  <si>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</si>
  <si>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</si>
  <si>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</si>
  <si>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</si>
  <si>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</si>
  <si>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</si>
  <si>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</si>
  <si>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</si>
  <si>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</si>
  <si>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</si>
  <si>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</si>
  <si>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</si>
  <si>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</si>
  <si>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</si>
  <si>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</si>
  <si>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</si>
  <si>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</si>
  <si>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</si>
  <si>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</si>
  <si>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</si>
  <si>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</si>
  <si>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</si>
  <si>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</si>
  <si>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</si>
  <si>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</si>
  <si>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</si>
  <si>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</si>
  <si>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</si>
  <si>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</si>
  <si>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</si>
  <si>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</si>
  <si>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</si>
  <si>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</si>
  <si>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</si>
  <si>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</si>
  <si>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</si>
  <si>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</si>
  <si>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</si>
  <si>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</si>
  <si>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</si>
  <si>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</si>
  <si>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</si>
  <si>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</si>
  <si>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</si>
  <si>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</si>
  <si>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</si>
  <si>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</si>
  <si>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</si>
  <si>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</si>
  <si>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</si>
  <si>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</si>
  <si>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</si>
  <si>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</si>
  <si>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</si>
  <si>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</si>
  <si>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</si>
  <si>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</si>
  <si>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</si>
  <si>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</si>
  <si>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</si>
  <si>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</si>
  <si>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</si>
  <si>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</si>
  <si>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</si>
  <si>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</si>
  <si>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</si>
  <si>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</si>
  <si>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</si>
  <si>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</si>
  <si>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</si>
  <si>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</si>
  <si>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</si>
  <si>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</si>
  <si>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</si>
  <si>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</si>
  <si>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</si>
  <si>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</si>
  <si>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</si>
  <si>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</si>
  <si>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</si>
  <si>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</si>
  <si>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</si>
  <si>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</si>
  <si>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</si>
  <si>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</si>
  <si>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</si>
  <si>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</si>
  <si>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</si>
  <si>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</si>
  <si>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</si>
  <si>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</si>
  <si>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</si>
  <si>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</si>
  <si>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</si>
  <si>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</si>
  <si>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</si>
  <si>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</si>
  <si>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</si>
  <si>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</si>
  <si>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</si>
  <si>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</si>
  <si>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</si>
  <si>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</si>
  <si>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</si>
  <si>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</si>
  <si>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</si>
  <si>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</si>
  <si>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</si>
  <si>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</si>
  <si>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</si>
  <si>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</si>
  <si>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</si>
  <si>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</si>
  <si>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</si>
  <si>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</si>
  <si>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</si>
  <si>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</si>
  <si>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</si>
  <si>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</si>
  <si>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</si>
  <si>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</si>
  <si>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</si>
  <si>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</si>
  <si>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</si>
  <si>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</si>
  <si>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</si>
  <si>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</si>
  <si>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</si>
  <si>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</si>
  <si>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</si>
  <si>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</si>
  <si>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</si>
  <si>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</si>
  <si>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</si>
  <si>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</si>
  <si>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</si>
  <si>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</si>
  <si>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</si>
  <si>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</si>
  <si>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</si>
  <si>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</si>
  <si>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</si>
  <si>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</si>
  <si>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</si>
  <si>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</si>
  <si>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</si>
  <si>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</si>
  <si>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</si>
  <si>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</si>
  <si>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</si>
  <si>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</si>
  <si>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</si>
  <si>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</si>
  <si>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</si>
  <si>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</si>
  <si>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</si>
  <si>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</si>
  <si>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</si>
  <si>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</si>
  <si>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</si>
  <si>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</si>
  <si>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</si>
  <si>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</si>
  <si>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</si>
  <si>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</si>
  <si>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</si>
  <si>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</si>
  <si>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</si>
  <si>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</si>
  <si>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</si>
  <si>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</si>
  <si>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</si>
  <si>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</si>
  <si>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</si>
  <si>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</si>
  <si>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</si>
  <si>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</si>
  <si>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</si>
  <si>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</si>
  <si>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</si>
  <si>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</si>
  <si>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</si>
  <si>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</si>
  <si>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</si>
  <si>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</si>
  <si>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</si>
  <si>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</si>
  <si>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</si>
  <si>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</si>
  <si>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</si>
  <si>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</si>
  <si>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</si>
  <si>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</si>
  <si>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</si>
  <si>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</si>
  <si>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</si>
  <si>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</si>
  <si>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</si>
  <si>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</si>
  <si>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</si>
  <si>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</si>
  <si>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</si>
  <si>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</si>
  <si>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</si>
  <si>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</si>
  <si>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</si>
  <si>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</si>
  <si>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</si>
  <si>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</si>
  <si>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</si>
  <si>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</si>
  <si>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</si>
  <si>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</si>
  <si>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</si>
  <si>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</si>
  <si>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</si>
  <si>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</si>
  <si>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</si>
  <si>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</si>
  <si>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</si>
  <si>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</si>
  <si>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</si>
  <si>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</si>
  <si>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</si>
  <si>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</si>
  <si>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</si>
  <si>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</si>
  <si>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</si>
  <si>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</si>
  <si>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</si>
  <si>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</si>
  <si>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</si>
  <si>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</si>
  <si>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</si>
  <si>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</si>
  <si>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</si>
  <si>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</si>
  <si>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</si>
  <si>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</si>
  <si>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</si>
  <si>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</si>
  <si>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</si>
  <si>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</si>
  <si>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</si>
  <si>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</si>
  <si>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</si>
  <si>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</si>
  <si>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</si>
  <si>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</si>
  <si>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</si>
  <si>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</si>
  <si>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</si>
  <si>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</si>
  <si>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</si>
  <si>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</si>
  <si>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</si>
  <si>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</si>
  <si>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</si>
  <si>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</si>
  <si>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</si>
  <si>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</si>
  <si>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</si>
  <si>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</si>
  <si>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</si>
  <si>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</si>
  <si>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</si>
  <si>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</si>
  <si>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</si>
  <si>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</si>
  <si>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</si>
  <si>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</si>
  <si>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</si>
  <si>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</si>
  <si>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</si>
  <si>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</si>
  <si>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</si>
  <si>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</si>
  <si>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</si>
  <si>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</si>
  <si>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</si>
  <si>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</si>
  <si>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</si>
  <si>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</si>
  <si>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</si>
  <si>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</si>
  <si>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</si>
  <si>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</si>
  <si>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</si>
  <si>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</si>
  <si>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</si>
  <si>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</si>
  <si>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</si>
  <si>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</si>
  <si>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</si>
  <si>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</si>
  <si>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</si>
  <si>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</si>
  <si>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</si>
  <si>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</si>
  <si>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</si>
  <si>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</si>
  <si>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</si>
  <si>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</si>
  <si>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</si>
  <si>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</si>
  <si>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</si>
  <si>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</si>
  <si>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</si>
  <si>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</si>
  <si>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</si>
  <si>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</si>
  <si>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</si>
  <si>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</si>
  <si>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</si>
  <si>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</si>
  <si>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</si>
  <si>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</si>
  <si>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</si>
  <si>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</si>
  <si>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</si>
  <si>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</si>
  <si>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</si>
  <si>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</si>
  <si>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</si>
  <si>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</si>
  <si>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</si>
  <si>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</si>
  <si>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</si>
  <si>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</si>
  <si>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</si>
  <si>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</si>
  <si>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</si>
  <si>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</si>
  <si>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</si>
  <si>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</si>
  <si>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</si>
  <si>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</si>
  <si>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</si>
  <si>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</si>
  <si>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</si>
  <si>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</si>
  <si>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</si>
  <si>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</si>
  <si>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</si>
  <si>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</si>
  <si>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</si>
  <si>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</si>
  <si>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</si>
  <si>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</si>
  <si>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</si>
  <si>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</si>
  <si>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</si>
  <si>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</si>
  <si>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</si>
  <si>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</si>
  <si>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</si>
  <si>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</si>
  <si>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</si>
  <si>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</si>
  <si>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</si>
  <si>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</si>
  <si>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</si>
  <si>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</si>
  <si>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</si>
  <si>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</si>
  <si>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</si>
  <si>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</si>
  <si>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</si>
  <si>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</si>
  <si>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</si>
  <si>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</si>
  <si>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</si>
  <si>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</si>
  <si>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</si>
  <si>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</si>
  <si>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</si>
  <si>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</si>
  <si>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</si>
  <si>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</si>
  <si>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</si>
  <si>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</si>
  <si>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</si>
  <si>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</si>
  <si>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</si>
  <si>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</si>
  <si>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</si>
  <si>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</si>
  <si>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</si>
  <si>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</si>
  <si>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</si>
  <si>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</si>
  <si>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</si>
  <si>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</si>
  <si>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</si>
  <si>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</si>
  <si>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</si>
  <si>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</si>
  <si>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</si>
  <si>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</si>
  <si>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</si>
  <si>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</si>
  <si>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</si>
  <si>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</si>
  <si>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</si>
  <si>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</si>
  <si>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</si>
  <si>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</si>
  <si>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</si>
  <si>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</si>
  <si>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</si>
  <si>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</si>
  <si>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</si>
  <si>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</si>
  <si>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</si>
  <si>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</si>
  <si>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</si>
  <si>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</si>
  <si>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</si>
  <si>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</si>
  <si>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</si>
  <si>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</si>
  <si>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</si>
  <si>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</si>
  <si>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</si>
  <si>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</si>
  <si>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</si>
  <si>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</si>
  <si>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</si>
  <si>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</si>
  <si>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</si>
  <si>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</si>
  <si>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</si>
  <si>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</si>
  <si>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</si>
  <si>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</si>
  <si>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</si>
  <si>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</si>
  <si>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</si>
  <si>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</si>
  <si>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</si>
  <si>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</si>
  <si>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</si>
  <si>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</si>
  <si>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</si>
  <si>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</si>
  <si>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</si>
  <si>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</si>
  <si>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</si>
  <si>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</si>
  <si>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</si>
  <si>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</si>
  <si>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</si>
  <si>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</si>
  <si>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</si>
  <si>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</si>
  <si>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</si>
  <si>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</si>
  <si>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</si>
  <si>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</si>
  <si>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</si>
  <si>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</si>
  <si>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</si>
  <si>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</si>
  <si>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</si>
  <si>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</si>
  <si>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</si>
  <si>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</si>
  <si>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</si>
  <si>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</si>
  <si>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</si>
  <si>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</si>
  <si>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</si>
  <si>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</si>
  <si>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</si>
  <si>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</si>
  <si>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</si>
  <si>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</si>
  <si>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</si>
  <si>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</si>
  <si>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</si>
  <si>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</si>
  <si>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</si>
  <si>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</si>
  <si>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</si>
  <si>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</si>
  <si>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</si>
  <si>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</si>
  <si>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</si>
  <si>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</si>
  <si>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</si>
  <si>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</si>
  <si>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</si>
  <si>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</si>
  <si>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</si>
  <si>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</si>
  <si>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</si>
  <si>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</si>
  <si>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</si>
  <si>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</si>
  <si>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</si>
  <si>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</si>
  <si>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</si>
  <si>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</si>
  <si>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</si>
  <si>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</si>
  <si>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</si>
  <si>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</si>
  <si>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</si>
  <si>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</si>
  <si>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</si>
  <si>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</si>
  <si>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</si>
  <si>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</si>
  <si>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</si>
  <si>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</si>
  <si>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</si>
  <si>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</si>
  <si>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</si>
  <si>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</si>
  <si>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</si>
  <si>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</si>
  <si>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</si>
  <si>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</si>
  <si>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</si>
  <si>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</si>
  <si>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</si>
  <si>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</si>
  <si>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</si>
  <si>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</si>
  <si>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</si>
  <si>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</si>
  <si>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</si>
  <si>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</si>
  <si>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</si>
  <si>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</si>
  <si>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</si>
  <si>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</si>
  <si>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</si>
  <si>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</si>
  <si>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</si>
  <si>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</si>
  <si>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</si>
  <si>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</si>
  <si>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</si>
  <si>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</si>
  <si>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</si>
  <si>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</si>
  <si>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</si>
  <si>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</si>
  <si>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</si>
  <si>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</si>
  <si>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</si>
  <si>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</si>
  <si>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</si>
  <si>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</si>
  <si>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</si>
  <si>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</si>
  <si>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</si>
  <si>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</si>
  <si>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</si>
  <si>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</si>
  <si>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</si>
  <si>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</si>
  <si>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</si>
  <si>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</si>
  <si>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</si>
  <si>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</si>
  <si>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</si>
  <si>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</si>
  <si>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</si>
  <si>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</si>
  <si>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</si>
  <si>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</si>
  <si>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</si>
  <si>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</si>
  <si>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</si>
  <si>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</si>
  <si>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</si>
  <si>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</si>
  <si>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</si>
  <si>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</si>
  <si>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</si>
  <si>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</si>
  <si>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</si>
  <si>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</si>
  <si>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</si>
  <si>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</si>
  <si>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</si>
  <si>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</si>
  <si>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</si>
  <si>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</si>
  <si>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</si>
  <si>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</si>
  <si>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</si>
  <si>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</si>
  <si>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</si>
  <si>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</si>
  <si>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</si>
  <si>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</si>
  <si>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</si>
  <si>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</si>
  <si>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</si>
  <si>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</si>
  <si>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</si>
  <si>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</si>
  <si>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</si>
  <si>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</si>
  <si>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</si>
  <si>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</si>
  <si>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</si>
  <si>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</si>
  <si>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</si>
  <si>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</si>
  <si>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</si>
  <si>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</si>
  <si>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</si>
  <si>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</si>
  <si>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</si>
  <si>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</si>
  <si>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</si>
  <si>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</si>
  <si>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</si>
  <si>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</si>
  <si>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</si>
  <si>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</si>
  <si>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</si>
  <si>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</si>
  <si>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</si>
  <si>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</si>
  <si>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</si>
  <si>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</si>
  <si>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</si>
  <si>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</si>
  <si>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</si>
  <si>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</si>
  <si>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</si>
  <si>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</si>
  <si>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</si>
  <si>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</si>
  <si>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</si>
  <si>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</si>
  <si>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</si>
  <si>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</si>
  <si>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</si>
  <si>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</si>
  <si>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</si>
  <si>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</si>
  <si>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</si>
  <si>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</si>
  <si>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</si>
  <si>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</si>
  <si>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</si>
  <si>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</si>
  <si>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</si>
  <si>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</si>
  <si>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</si>
  <si>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</si>
  <si>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</si>
  <si>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</si>
  <si>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</si>
  <si>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</si>
  <si>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</si>
  <si>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</si>
  <si>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</si>
  <si>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</si>
  <si>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</si>
  <si>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</si>
  <si>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</si>
  <si>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</si>
  <si>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</si>
  <si>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</si>
  <si>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</si>
  <si>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</si>
  <si>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</si>
  <si>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</si>
  <si>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</si>
  <si>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</si>
  <si>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</si>
  <si>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</si>
  <si>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</si>
  <si>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</si>
  <si>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</si>
  <si>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</si>
  <si>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</si>
  <si>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</si>
  <si>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</si>
  <si>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</si>
  <si>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</si>
  <si>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</si>
  <si>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</si>
  <si>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</si>
  <si>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</si>
  <si>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</si>
  <si>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</si>
  <si>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</si>
  <si>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</si>
  <si>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</si>
  <si>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</si>
  <si>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</si>
  <si>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</si>
  <si>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</si>
  <si>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</si>
  <si>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</si>
  <si>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</si>
  <si>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</si>
  <si>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</si>
  <si>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</si>
  <si>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</si>
  <si>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</si>
  <si>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</si>
  <si>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</si>
  <si>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</si>
  <si>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</si>
  <si>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</si>
  <si>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</si>
  <si>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</si>
  <si>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</si>
  <si>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</si>
  <si>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</si>
  <si>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</si>
  <si>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</si>
  <si>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</si>
  <si>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</si>
  <si>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</si>
  <si>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</si>
  <si>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</si>
  <si>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</si>
  <si>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</si>
  <si>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</si>
  <si>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</si>
  <si>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</si>
  <si>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</si>
  <si>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</si>
  <si>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</si>
  <si>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</si>
  <si>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</si>
  <si>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</si>
  <si>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</si>
  <si>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</si>
  <si>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</si>
  <si>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</si>
  <si>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</si>
  <si>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</si>
  <si>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</si>
  <si>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</si>
  <si>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</si>
  <si>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</si>
  <si>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</si>
  <si>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</si>
  <si>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</si>
  <si>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</si>
  <si>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</si>
  <si>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</si>
  <si>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</si>
  <si>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</si>
  <si>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</si>
  <si>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</si>
  <si>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</si>
  <si>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</si>
  <si>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</si>
  <si>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</si>
  <si>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</si>
  <si>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</si>
  <si>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</si>
  <si>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</si>
  <si>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</si>
  <si>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</si>
  <si>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</si>
  <si>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</si>
  <si>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</si>
  <si>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</si>
  <si>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</si>
  <si>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</si>
  <si>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</si>
  <si>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</si>
  <si>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</si>
  <si>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</si>
  <si>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</si>
  <si>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</si>
  <si>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</si>
  <si>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</si>
  <si>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</si>
  <si>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</si>
  <si>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</si>
  <si>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</si>
  <si>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</si>
  <si>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</si>
  <si>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</si>
  <si>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</si>
  <si>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</si>
  <si>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</si>
  <si>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</si>
  <si>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</si>
  <si>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</si>
  <si>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</si>
  <si>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</si>
  <si>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</si>
  <si>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</si>
  <si>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</si>
  <si>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</si>
  <si>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</si>
  <si>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</si>
  <si>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</si>
  <si>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</si>
  <si>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</si>
  <si>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</si>
  <si>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</si>
  <si>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</si>
  <si>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</si>
  <si>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</si>
  <si>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</si>
  <si>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</si>
  <si>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</si>
  <si>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</si>
  <si>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</si>
  <si>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</si>
  <si>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</si>
  <si>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</si>
  <si>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</si>
  <si>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</si>
  <si>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</si>
  <si>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</si>
  <si>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</si>
  <si>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</si>
  <si>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</si>
  <si>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</si>
  <si>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</si>
  <si>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</si>
  <si>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</si>
  <si>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</si>
  <si>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</si>
  <si>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</si>
  <si>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</si>
  <si>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</si>
  <si>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</si>
  <si>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</si>
  <si>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</si>
  <si>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</si>
  <si>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</si>
  <si>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</si>
  <si>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</si>
  <si>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</si>
  <si>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</si>
  <si>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</si>
  <si>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</si>
  <si>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</si>
  <si>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</si>
  <si>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</si>
  <si>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</si>
  <si>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</si>
  <si>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</si>
  <si>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</si>
  <si>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</si>
  <si>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</si>
  <si>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</si>
  <si>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</si>
  <si>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</si>
  <si>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</si>
  <si>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</si>
  <si>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</si>
  <si>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</si>
  <si>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</si>
  <si>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</si>
  <si>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</si>
  <si>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</si>
  <si>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</si>
  <si>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</si>
  <si>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</si>
  <si>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</si>
  <si>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</si>
  <si>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</si>
  <si>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</si>
  <si>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</si>
  <si>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</si>
  <si>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</si>
  <si>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</si>
  <si>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</si>
  <si>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</si>
  <si>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</si>
  <si>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</si>
  <si>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</si>
  <si>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</si>
  <si>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</si>
  <si>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</si>
  <si>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</si>
  <si>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</si>
  <si>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</si>
  <si>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</si>
  <si>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</si>
  <si>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</si>
  <si>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</si>
  <si>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</si>
  <si>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</si>
  <si>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</si>
  <si>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</si>
  <si>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</si>
  <si>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</si>
  <si>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</si>
  <si>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</si>
  <si>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</si>
  <si>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</si>
  <si>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</si>
  <si>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</si>
  <si>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</si>
  <si>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</si>
  <si>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</si>
  <si>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</si>
  <si>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</si>
  <si>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</si>
  <si>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</si>
  <si>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</si>
  <si>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</si>
  <si>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</si>
  <si>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</si>
  <si>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</si>
  <si>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</si>
  <si>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</si>
  <si>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</si>
  <si>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</si>
  <si>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</si>
  <si>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</si>
  <si>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</si>
  <si>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</si>
  <si>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</si>
  <si>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</si>
  <si>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</si>
  <si>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</si>
  <si>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</si>
  <si>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</si>
  <si>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</si>
  <si>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</si>
  <si>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</si>
  <si>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</si>
  <si>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</si>
  <si>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</si>
  <si>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</si>
  <si>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</si>
  <si>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</si>
  <si>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</si>
  <si>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</si>
  <si>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</si>
  <si>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</si>
  <si>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</si>
  <si>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</si>
  <si>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</si>
  <si>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</si>
  <si>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</si>
  <si>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</si>
  <si>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</si>
  <si>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</si>
  <si>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</si>
  <si>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</si>
  <si>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</si>
  <si>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</si>
  <si>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</si>
  <si>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</si>
  <si>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</si>
  <si>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</si>
  <si>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</si>
  <si>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</si>
  <si>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</si>
  <si>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</si>
  <si>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</si>
  <si>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</si>
  <si>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</si>
  <si>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</si>
  <si>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</si>
  <si>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</si>
  <si>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</si>
  <si>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</si>
  <si>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</si>
  <si>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</si>
  <si>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</si>
  <si>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</si>
  <si>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</si>
  <si>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</si>
  <si>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</si>
  <si>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</si>
  <si>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</si>
  <si>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</si>
  <si>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</si>
  <si>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</si>
  <si>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</si>
  <si>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</si>
  <si>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</si>
  <si>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</si>
  <si>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</si>
  <si>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</si>
  <si>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</si>
  <si>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</si>
  <si>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</si>
  <si>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</si>
  <si>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</si>
  <si>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</si>
  <si>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</si>
  <si>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</si>
  <si>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</si>
  <si>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</si>
  <si>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</si>
  <si>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</si>
  <si>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</si>
  <si>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</si>
  <si>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</si>
  <si>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</si>
  <si>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</si>
  <si>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</si>
  <si>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</si>
  <si>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</si>
  <si>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</si>
  <si>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</si>
  <si>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</si>
  <si>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</si>
  <si>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</si>
  <si>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</si>
  <si>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</si>
  <si>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</si>
  <si>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</si>
  <si>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</si>
  <si>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</si>
  <si>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</si>
  <si>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</si>
  <si>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</si>
  <si>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</si>
  <si>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</si>
  <si>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</si>
  <si>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</si>
  <si>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</si>
  <si>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</si>
  <si>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</si>
  <si>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</si>
  <si>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</si>
  <si>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</si>
  <si>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</si>
  <si>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</si>
  <si>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</si>
  <si>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</si>
  <si>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</si>
  <si>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</si>
  <si>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</si>
  <si>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</si>
  <si>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</si>
  <si>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</si>
  <si>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</si>
  <si>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</si>
  <si>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</si>
  <si>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</si>
  <si>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</si>
  <si>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</si>
  <si>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</si>
  <si>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</si>
  <si>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</si>
  <si>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</si>
  <si>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</si>
  <si>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</si>
  <si>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</si>
  <si>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</si>
  <si>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</si>
  <si>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</si>
  <si>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</si>
  <si>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</si>
  <si>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</si>
  <si>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</si>
  <si>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</si>
  <si>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</si>
  <si>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</si>
  <si>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</si>
  <si>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</si>
  <si>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</si>
  <si>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</si>
  <si>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</si>
  <si>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</si>
  <si>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</si>
  <si>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</si>
  <si>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</si>
  <si>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</si>
  <si>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</si>
  <si>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</si>
  <si>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</si>
  <si>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</si>
  <si>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</si>
  <si>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</si>
  <si>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</si>
  <si>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</si>
  <si>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</si>
  <si>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</si>
  <si>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</si>
  <si>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</si>
  <si>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</si>
  <si>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</si>
  <si>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</si>
  <si>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</si>
  <si>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</si>
  <si>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</si>
  <si>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</si>
  <si>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</si>
  <si>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</si>
  <si>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</si>
  <si>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</si>
  <si>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</si>
  <si>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</si>
  <si>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</si>
  <si>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</si>
  <si>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</si>
  <si>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</si>
  <si>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</si>
  <si>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</si>
  <si>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</si>
  <si>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</si>
  <si>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</si>
  <si>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</si>
  <si>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</si>
  <si>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</si>
  <si>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</si>
  <si>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</si>
  <si>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</si>
  <si>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</si>
  <si>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</si>
  <si>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</si>
  <si>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</si>
  <si>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</si>
  <si>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</si>
  <si>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</si>
  <si>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</si>
  <si>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</si>
  <si>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</si>
  <si>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</si>
  <si>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</si>
  <si>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</si>
  <si>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</si>
  <si>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</si>
  <si>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</si>
  <si>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</si>
  <si>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</si>
  <si>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</si>
  <si>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</si>
  <si>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</si>
  <si>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</si>
  <si>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</si>
  <si>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</si>
  <si>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</si>
  <si>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</si>
  <si>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</si>
  <si>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</si>
  <si>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</si>
  <si>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</si>
  <si>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</si>
  <si>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</si>
  <si>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</si>
  <si>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</si>
  <si>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</si>
  <si>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</si>
  <si>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</si>
  <si>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</si>
  <si>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</si>
  <si>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</si>
  <si>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</si>
  <si>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</si>
  <si>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</si>
  <si>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</si>
  <si>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</si>
  <si>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</si>
  <si>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</si>
  <si>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</si>
  <si>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</si>
  <si>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</si>
  <si>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</si>
  <si>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</si>
  <si>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</si>
  <si>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</si>
  <si>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</si>
  <si>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</si>
  <si>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</si>
  <si>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</si>
  <si>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</si>
  <si>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</si>
  <si>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</si>
  <si>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</si>
  <si>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</si>
  <si>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</si>
  <si>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</si>
  <si>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</si>
  <si>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</si>
  <si>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</si>
  <si>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</si>
  <si>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</si>
  <si>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</si>
  <si>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</si>
  <si>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</si>
  <si>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</si>
  <si>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</si>
  <si>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</si>
  <si>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</si>
  <si>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</si>
  <si>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</si>
  <si>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</si>
  <si>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</si>
  <si>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</si>
  <si>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</si>
  <si>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</si>
  <si>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</si>
  <si>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</si>
  <si>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</si>
  <si>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</si>
  <si>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</si>
  <si>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</si>
  <si>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</si>
  <si>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</si>
  <si>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</si>
  <si>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</si>
  <si>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</si>
  <si>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</si>
  <si>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</si>
  <si>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</si>
  <si>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</si>
  <si>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</si>
  <si>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</si>
  <si>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</si>
  <si>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</si>
  <si>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</si>
  <si>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</si>
  <si>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</si>
  <si>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</si>
  <si>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</si>
  <si>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</si>
  <si>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</si>
  <si>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</si>
  <si>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</si>
  <si>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</si>
  <si>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</si>
  <si>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</si>
  <si>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</si>
  <si>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</si>
  <si>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</si>
  <si>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</si>
  <si>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</si>
  <si>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</si>
  <si>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</si>
  <si>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</si>
  <si>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</si>
  <si>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</si>
  <si>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</si>
  <si>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</si>
  <si>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</si>
  <si>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</si>
  <si>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</si>
  <si>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</si>
  <si>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</si>
  <si>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</si>
  <si>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</si>
  <si>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</si>
  <si>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</si>
  <si>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</si>
  <si>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</si>
  <si>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</si>
  <si>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</si>
  <si>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</si>
  <si>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</si>
  <si>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</si>
  <si>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</si>
  <si>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</si>
  <si>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</si>
  <si>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</si>
  <si>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</si>
  <si>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</si>
  <si>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</si>
  <si>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</si>
  <si>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</si>
  <si>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</si>
  <si>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</si>
  <si>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</si>
  <si>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</si>
  <si>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</si>
  <si>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</si>
  <si>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</si>
  <si>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</si>
  <si>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</si>
  <si>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</si>
  <si>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</si>
  <si>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</si>
  <si>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</si>
  <si>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</si>
  <si>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</si>
  <si>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</si>
  <si>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</si>
  <si>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</si>
  <si>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</si>
  <si>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</si>
  <si>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</si>
  <si>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</si>
  <si>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</si>
  <si>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</si>
  <si>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</si>
  <si>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</si>
  <si>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</si>
  <si>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</si>
  <si>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</si>
  <si>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</si>
  <si>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</si>
  <si>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</si>
  <si>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</si>
  <si>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</si>
  <si>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</si>
  <si>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</si>
  <si>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</si>
  <si>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</si>
  <si>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</si>
  <si>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</si>
  <si>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</si>
  <si>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</si>
  <si>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</si>
  <si>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</si>
  <si>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</si>
  <si>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</si>
  <si>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</si>
  <si>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</si>
  <si>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</si>
  <si>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</si>
  <si>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</si>
  <si>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</si>
  <si>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</si>
  <si>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</si>
  <si>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</si>
  <si>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</si>
  <si>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</si>
  <si>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</si>
  <si>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</si>
  <si>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</si>
  <si>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</si>
  <si>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</si>
  <si>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</si>
  <si>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</si>
  <si>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</si>
  <si>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</si>
  <si>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</si>
  <si>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</si>
  <si>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</si>
  <si>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</si>
  <si>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</si>
  <si>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</si>
  <si>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</si>
  <si>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</si>
  <si>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</si>
  <si>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</si>
  <si>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</si>
  <si>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</si>
  <si>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</si>
  <si>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</si>
  <si>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</si>
  <si>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</si>
  <si>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</si>
  <si>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</si>
  <si>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</si>
  <si>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</si>
  <si>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</si>
  <si>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</si>
  <si>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</si>
  <si>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</si>
  <si>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</si>
  <si>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</si>
  <si>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</si>
  <si>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</si>
  <si>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</si>
  <si>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</si>
  <si>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</si>
  <si>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</si>
  <si>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</si>
  <si>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</si>
  <si>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</si>
  <si>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</si>
  <si>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</si>
  <si>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</si>
  <si>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</si>
  <si>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</si>
  <si>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</si>
  <si>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</si>
  <si>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</si>
  <si>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</si>
  <si>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</si>
  <si>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</si>
  <si>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</si>
  <si>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</si>
  <si>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</si>
  <si>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</si>
  <si>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</si>
  <si>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</si>
  <si>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</si>
  <si>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</si>
  <si>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</si>
  <si>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</si>
  <si>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</si>
  <si>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</si>
  <si>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</si>
  <si>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</si>
  <si>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</si>
  <si>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</si>
  <si>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</si>
  <si>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</si>
  <si>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</si>
  <si>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</si>
  <si>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</si>
  <si>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</si>
  <si>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</si>
  <si>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</si>
  <si>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</si>
  <si>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</si>
  <si>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</si>
  <si>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</si>
  <si>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</si>
  <si>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</si>
  <si>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</si>
  <si>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</si>
  <si>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</si>
  <si>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</si>
  <si>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</si>
  <si>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</si>
  <si>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</si>
  <si>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</si>
  <si>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</si>
  <si>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</si>
  <si>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</si>
  <si>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</si>
  <si>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</si>
  <si>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</si>
  <si>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</si>
  <si>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</si>
  <si>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</si>
  <si>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</si>
  <si>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</si>
  <si>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</si>
  <si>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</si>
  <si>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</si>
  <si>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</si>
  <si>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</si>
  <si>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</si>
  <si>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</si>
  <si>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</si>
  <si>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</si>
  <si>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</si>
  <si>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</si>
  <si>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</si>
  <si>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</si>
  <si>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</si>
  <si>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</si>
  <si>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</si>
  <si>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</si>
  <si>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</si>
  <si>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</si>
  <si>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</si>
  <si>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</si>
  <si>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</si>
  <si>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</si>
  <si>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</si>
  <si>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</si>
  <si>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</si>
  <si>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</si>
  <si>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</si>
  <si>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</si>
  <si>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</si>
  <si>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</si>
  <si>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</si>
  <si>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</si>
  <si>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</si>
  <si>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</si>
  <si>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</si>
  <si>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</si>
  <si>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</si>
  <si>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</si>
  <si>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</si>
  <si>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</si>
  <si>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</si>
  <si>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</si>
  <si>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</si>
  <si>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</si>
  <si>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</si>
  <si>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</si>
  <si>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</si>
  <si>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</si>
  <si>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</si>
  <si>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</si>
  <si>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</si>
  <si>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</si>
  <si>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</si>
  <si>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</si>
  <si>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</si>
  <si>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</si>
  <si>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</si>
  <si>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</si>
  <si>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</si>
  <si>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</si>
  <si>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</si>
  <si>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</si>
  <si>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</si>
  <si>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</si>
  <si>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</si>
  <si>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</si>
  <si>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</si>
  <si>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</si>
  <si>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</si>
  <si>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</si>
  <si>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</si>
  <si>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</si>
  <si>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</si>
  <si>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</si>
  <si>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</si>
  <si>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</si>
  <si>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</si>
  <si>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</si>
  <si>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</si>
  <si>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</si>
  <si>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</si>
  <si>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</si>
  <si>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</si>
  <si>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</si>
  <si>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</si>
  <si>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</si>
  <si>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</si>
  <si>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</si>
  <si>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</si>
  <si>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</si>
  <si>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</si>
  <si>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</si>
  <si>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</si>
  <si>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</si>
  <si>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</si>
  <si>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</si>
  <si>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</si>
  <si>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</si>
  <si>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</si>
  <si>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</si>
  <si>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</si>
  <si>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</si>
  <si>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</si>
  <si>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</si>
  <si>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</si>
  <si>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</si>
  <si>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</si>
  <si>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</si>
  <si>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</si>
  <si>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</si>
  <si>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</si>
  <si>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</si>
  <si>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</si>
  <si>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</si>
  <si>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</si>
  <si>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</si>
  <si>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</si>
  <si>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</si>
  <si>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</si>
  <si>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</si>
  <si>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</si>
  <si>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</si>
  <si>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</si>
  <si>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</si>
  <si>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</si>
  <si>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</si>
  <si>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</si>
  <si>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</si>
  <si>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</si>
  <si>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</si>
  <si>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</si>
  <si>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</si>
  <si>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</si>
  <si>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</si>
  <si>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</si>
  <si>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</si>
  <si>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</si>
  <si>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</si>
  <si>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</si>
  <si>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</si>
  <si>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</si>
  <si>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</si>
  <si>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</si>
  <si>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</si>
  <si>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</si>
  <si>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</si>
  <si>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</si>
  <si>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</si>
  <si>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</si>
  <si>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</si>
  <si>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</si>
  <si>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</si>
  <si>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</si>
  <si>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</si>
  <si>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</si>
  <si>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</si>
  <si>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</si>
  <si>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</si>
  <si>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</si>
  <si>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</si>
  <si>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</si>
  <si>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</si>
  <si>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</si>
  <si>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</si>
  <si>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</si>
  <si>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</si>
  <si>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</si>
  <si>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</si>
  <si>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</si>
  <si>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</si>
  <si>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</si>
  <si>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</si>
  <si>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</si>
  <si>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</si>
  <si>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</si>
  <si>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</si>
  <si>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</si>
  <si>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</si>
  <si>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</si>
  <si>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</si>
  <si>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</si>
  <si>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</si>
  <si>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</si>
  <si>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</si>
  <si>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</si>
  <si>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</si>
  <si>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</si>
  <si>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</si>
  <si>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</si>
  <si>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</si>
  <si>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</si>
  <si>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</si>
  <si>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</si>
  <si>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</si>
  <si>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</si>
  <si>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</si>
  <si>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</si>
  <si>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</si>
  <si>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</si>
  <si>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</si>
  <si>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</si>
  <si>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</si>
  <si>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</si>
  <si>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</si>
  <si>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</si>
  <si>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</si>
  <si>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</si>
  <si>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</si>
  <si>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</si>
  <si>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</si>
  <si>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</si>
  <si>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</si>
  <si>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</si>
  <si>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</si>
  <si>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</si>
  <si>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</si>
  <si>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</si>
  <si>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</si>
  <si>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</si>
  <si>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</si>
  <si>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</si>
  <si>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</si>
  <si>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</si>
  <si>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</si>
  <si>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</si>
  <si>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</si>
  <si>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</si>
  <si>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</si>
  <si>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</si>
  <si>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</si>
  <si>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</si>
  <si>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</si>
  <si>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</si>
  <si>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</si>
  <si>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</si>
  <si>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</si>
  <si>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</si>
  <si>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</si>
  <si>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</si>
  <si>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</si>
  <si>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</si>
  <si>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</si>
  <si>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</si>
  <si>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</si>
  <si>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</si>
  <si>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</si>
  <si>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</si>
  <si>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</si>
  <si>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</si>
  <si>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</si>
  <si>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</si>
  <si>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</si>
  <si>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</si>
  <si>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</si>
  <si>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</si>
  <si>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</si>
  <si>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</si>
  <si>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</si>
  <si>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</si>
  <si>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</si>
  <si>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</si>
  <si>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</si>
  <si>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</si>
  <si>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</si>
  <si>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</si>
  <si>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</si>
  <si>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</si>
  <si>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</si>
  <si>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</si>
  <si>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</si>
  <si>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</si>
  <si>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</si>
  <si>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</si>
  <si>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</si>
  <si>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</si>
  <si>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</si>
  <si>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</si>
  <si>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</si>
  <si>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</si>
  <si>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</si>
  <si>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</si>
  <si>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</si>
  <si>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</si>
  <si>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</si>
  <si>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</si>
  <si>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</si>
  <si>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</si>
  <si>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</si>
  <si>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</si>
  <si>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</si>
  <si>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</si>
  <si>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</si>
  <si>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</si>
  <si>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</si>
  <si>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</si>
  <si>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</si>
  <si>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</si>
  <si>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</si>
  <si>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</si>
  <si>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</si>
  <si>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</si>
  <si>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</si>
  <si>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</si>
  <si>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</si>
  <si>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</si>
  <si>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</si>
  <si>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</si>
  <si>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</si>
  <si>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</si>
  <si>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</si>
  <si>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</si>
  <si>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</si>
  <si>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</si>
  <si>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</si>
  <si>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</si>
  <si>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</si>
  <si>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</si>
  <si>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</si>
  <si>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</si>
  <si>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</si>
  <si>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</si>
  <si>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</si>
  <si>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</si>
  <si>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</si>
  <si>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</si>
  <si>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</si>
  <si>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</si>
  <si>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</si>
  <si>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</si>
  <si>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</si>
  <si>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</si>
  <si>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</si>
  <si>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</si>
  <si>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</si>
  <si>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</si>
  <si>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</si>
  <si>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</si>
  <si>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</si>
  <si>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</si>
  <si>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</si>
  <si>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</si>
  <si>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</si>
  <si>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</si>
  <si>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</si>
  <si>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</si>
  <si>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</si>
  <si>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</si>
  <si>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</si>
  <si>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</si>
  <si>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</si>
  <si>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</si>
  <si>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</si>
  <si>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</si>
  <si>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</si>
  <si>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</si>
  <si>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</si>
  <si>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</si>
  <si>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</si>
  <si>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</si>
  <si>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</si>
  <si>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</si>
  <si>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</si>
  <si>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</si>
  <si>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</si>
  <si>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</si>
  <si>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</si>
  <si>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</si>
  <si>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</si>
  <si>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</si>
  <si>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</si>
  <si>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</si>
  <si>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</si>
  <si>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</si>
  <si>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</si>
  <si>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</si>
  <si>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</si>
  <si>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</si>
  <si>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</si>
  <si>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</si>
  <si>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</si>
  <si>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</si>
  <si>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</si>
  <si>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</si>
  <si>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</si>
  <si>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</si>
  <si>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</si>
  <si>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</si>
  <si>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</si>
  <si>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</si>
  <si>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</si>
  <si>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</si>
  <si>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</si>
  <si>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</si>
  <si>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</si>
  <si>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</si>
  <si>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</si>
  <si>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</si>
  <si>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</si>
  <si>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</si>
  <si>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</si>
  <si>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</si>
  <si>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</si>
  <si>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</si>
  <si>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</si>
  <si>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</si>
  <si>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</si>
  <si>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</si>
  <si>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</si>
  <si>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</si>
  <si>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</si>
  <si>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</si>
  <si>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</si>
  <si>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</si>
  <si>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</si>
  <si>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</si>
  <si>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</si>
  <si>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</si>
  <si>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</si>
  <si>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</si>
  <si>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</si>
  <si>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</si>
  <si>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</si>
  <si>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</si>
  <si>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</si>
  <si>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</si>
  <si>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</si>
  <si>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</si>
  <si>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</si>
  <si>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</si>
  <si>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</si>
  <si>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</si>
  <si>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</si>
  <si>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</si>
  <si>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</si>
  <si>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</si>
  <si>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</si>
  <si>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</si>
  <si>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</si>
  <si>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</si>
  <si>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</si>
  <si>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</si>
  <si>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</si>
  <si>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</si>
  <si>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</si>
  <si>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</si>
  <si>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</si>
  <si>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</si>
  <si>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</si>
  <si>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</si>
  <si>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</si>
  <si>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</si>
  <si>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</si>
  <si>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</si>
  <si>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</si>
  <si>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</si>
  <si>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</si>
  <si>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</si>
  <si>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</si>
  <si>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</si>
  <si>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</si>
  <si>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</si>
  <si>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</si>
  <si>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</si>
  <si>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</si>
  <si>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</si>
  <si>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</si>
  <si>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</si>
  <si>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</si>
  <si>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</si>
  <si>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</si>
  <si>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</si>
  <si>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</si>
  <si>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</si>
  <si>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</si>
  <si>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</si>
  <si>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</si>
  <si>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</si>
  <si>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</si>
  <si>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</si>
  <si>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</si>
  <si>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</si>
  <si>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</si>
  <si>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</si>
  <si>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</si>
  <si>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</si>
  <si>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</si>
  <si>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</si>
  <si>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</si>
  <si>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</si>
  <si>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</si>
  <si>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</si>
  <si>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</si>
  <si>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</si>
  <si>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</si>
  <si>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</si>
  <si>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</si>
  <si>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</si>
  <si>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</si>
  <si>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</si>
  <si>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</si>
  <si>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</si>
  <si>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</si>
  <si>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</si>
  <si>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</si>
  <si>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</si>
  <si>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</si>
  <si>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</si>
  <si>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</si>
  <si>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</si>
  <si>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</si>
  <si>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</si>
  <si>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</si>
  <si>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</si>
  <si>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</si>
  <si>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</si>
  <si>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</si>
  <si>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</si>
  <si>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</si>
  <si>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</si>
  <si>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</si>
  <si>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</si>
  <si>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</si>
  <si>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</si>
  <si>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</si>
  <si>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</si>
  <si>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</si>
  <si>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</si>
  <si>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</si>
  <si>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</si>
  <si>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</si>
  <si>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</si>
  <si>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</si>
  <si>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</si>
  <si>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</si>
  <si>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</si>
  <si>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</si>
  <si>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</si>
  <si>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</si>
  <si>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</si>
  <si>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</si>
  <si>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</si>
  <si>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</si>
  <si>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</si>
  <si>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</si>
  <si>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</si>
  <si>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</si>
  <si>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</si>
  <si>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</si>
  <si>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</si>
  <si>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</si>
  <si>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</si>
  <si>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</si>
  <si>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</si>
  <si>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</si>
  <si>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</si>
  <si>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</si>
  <si>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</si>
  <si>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</si>
  <si>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</si>
  <si>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</si>
  <si>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</si>
  <si>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</si>
  <si>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</si>
  <si>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</si>
  <si>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</si>
  <si>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</si>
  <si>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</si>
  <si>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</si>
  <si>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</si>
  <si>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</si>
  <si>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</si>
  <si>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</si>
  <si>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</si>
  <si>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</si>
  <si>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</si>
  <si>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</si>
  <si>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</si>
  <si>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</si>
  <si>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</si>
  <si>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</si>
  <si>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</si>
  <si>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</si>
  <si>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</si>
  <si>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</si>
  <si>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</si>
  <si>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</si>
  <si>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</si>
  <si>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</si>
  <si>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</si>
  <si>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</si>
  <si>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</si>
  <si>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</si>
  <si>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</si>
  <si>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</si>
  <si>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</si>
  <si>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</si>
  <si>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</si>
  <si>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</si>
  <si>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</si>
  <si>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</si>
  <si>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</si>
  <si>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</si>
  <si>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</si>
  <si>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</si>
  <si>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</si>
  <si>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</si>
  <si>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</si>
  <si>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</si>
  <si>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</si>
  <si>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</si>
  <si>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</si>
  <si>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</si>
  <si>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</si>
  <si>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</si>
  <si>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</si>
  <si>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</si>
  <si>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</si>
  <si>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</si>
  <si>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</si>
  <si>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</si>
  <si>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</si>
  <si>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</si>
  <si>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</si>
  <si>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</si>
  <si>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</si>
  <si>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</si>
  <si>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</si>
  <si>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</si>
  <si>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</si>
  <si>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</si>
  <si>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</si>
  <si>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</si>
  <si>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</si>
  <si>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</si>
  <si>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</si>
  <si>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</si>
  <si>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</si>
  <si>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</si>
  <si>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</si>
  <si>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</si>
  <si>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</si>
  <si>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</si>
  <si>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</si>
  <si>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</si>
  <si>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</si>
  <si>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</si>
  <si>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</si>
  <si>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</si>
  <si>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</si>
  <si>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</si>
  <si>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</si>
  <si>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</si>
  <si>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</si>
  <si>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</si>
  <si>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</si>
  <si>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</si>
  <si>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</si>
  <si>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</si>
  <si>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</si>
  <si>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</si>
  <si>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</si>
  <si>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</si>
  <si>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</si>
  <si>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</si>
  <si>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</si>
  <si>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</si>
  <si>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</si>
  <si>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</si>
  <si>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</si>
  <si>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</si>
  <si>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</si>
  <si>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</si>
  <si>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</si>
  <si>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</si>
  <si>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</si>
  <si>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</si>
  <si>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</si>
  <si>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</si>
  <si>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</si>
  <si>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</si>
  <si>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</si>
  <si>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</si>
  <si>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</si>
  <si>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</si>
  <si>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</si>
  <si>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</si>
  <si>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</si>
  <si>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</si>
  <si>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</si>
  <si>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</si>
  <si>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</si>
  <si>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</si>
  <si>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</si>
  <si>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</si>
  <si>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</si>
  <si>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</si>
  <si>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</si>
  <si>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</si>
  <si>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</si>
  <si>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</si>
  <si>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</si>
  <si>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</si>
  <si>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</si>
  <si>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</si>
  <si>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</si>
  <si>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</si>
  <si>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</si>
  <si>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</si>
  <si>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</si>
  <si>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</si>
  <si>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</si>
  <si>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</si>
  <si>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</si>
  <si>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</si>
  <si>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</si>
  <si>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</si>
  <si>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</si>
  <si>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</si>
  <si>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</si>
  <si>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</si>
  <si>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</si>
  <si>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</si>
  <si>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</si>
  <si>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</si>
  <si>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</si>
  <si>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</si>
  <si>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</si>
  <si>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</si>
  <si>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</si>
  <si>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</si>
  <si>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</si>
  <si>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</si>
  <si>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</si>
  <si>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</si>
  <si>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</si>
  <si>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</si>
  <si>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</si>
  <si>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</si>
  <si>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</si>
  <si>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</si>
  <si>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</si>
  <si>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</si>
  <si>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</si>
  <si>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</si>
  <si>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</si>
  <si>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</si>
  <si>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</si>
  <si>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</si>
  <si>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</si>
  <si>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</si>
  <si>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</si>
  <si>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</si>
  <si>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</si>
  <si>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</si>
  <si>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</si>
  <si>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</si>
  <si>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</si>
  <si>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</si>
  <si>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</si>
  <si>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</si>
  <si>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</si>
  <si>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</si>
  <si>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</si>
  <si>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</si>
  <si>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</si>
  <si>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</si>
  <si>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</si>
  <si>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</si>
  <si>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</si>
  <si>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</si>
  <si>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</si>
  <si>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</si>
  <si>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</si>
  <si>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</si>
  <si>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</si>
  <si>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</si>
  <si>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</si>
  <si>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</si>
  <si>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</si>
  <si>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</si>
  <si>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</si>
  <si>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</si>
  <si>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</si>
  <si>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</si>
  <si>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</si>
  <si>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</si>
  <si>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</si>
  <si>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</si>
  <si>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</si>
  <si>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</si>
  <si>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</si>
  <si>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</si>
  <si>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</si>
  <si>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</si>
  <si>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</si>
  <si>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</si>
  <si>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</si>
  <si>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</si>
  <si>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</si>
  <si>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</si>
  <si>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</si>
  <si>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Transformer side 1/Op Values</t>
  </si>
  <si>
    <t>AI</t>
  </si>
  <si>
    <t>TR1AT_P_CORRENTE_FA</t>
  </si>
  <si>
    <t>TR1AT_P_CORRENTE_FB</t>
  </si>
  <si>
    <t>TR1AT_P_CORRENTE_FC</t>
  </si>
  <si>
    <t>TR1AT_P_V_BARRA_A</t>
  </si>
  <si>
    <t>TR1AT_P_V_BARRA_B</t>
  </si>
  <si>
    <t>TR1AT_P_V_BARRA_C</t>
  </si>
  <si>
    <t>Potência Ativa</t>
  </si>
  <si>
    <t>TR1AT_P_POT_ATIVA</t>
  </si>
  <si>
    <t>Potência Reativa</t>
  </si>
  <si>
    <t>TR1AT_P_POT_REATIVA</t>
  </si>
  <si>
    <t>Transformer side 2/Op Values</t>
  </si>
  <si>
    <t>TR1BT_P_CORRENTE_FA</t>
  </si>
  <si>
    <t>TR1BT_P_CORRENTE_FB</t>
  </si>
  <si>
    <t>TR1BT_P_CORRENTE_FC</t>
  </si>
  <si>
    <t>AT: 52: Proteção</t>
  </si>
  <si>
    <t>DO</t>
  </si>
  <si>
    <t>AT: 89 D</t>
  </si>
  <si>
    <t>MT: 52: Proteção</t>
  </si>
  <si>
    <t>TR1BT_P_COMANDOS_DJ</t>
  </si>
  <si>
    <t>DI</t>
  </si>
  <si>
    <t>TR1AT_P_ESTADOS_DJ</t>
  </si>
  <si>
    <t>TR1AT_P_ESTADOS_89QB</t>
  </si>
  <si>
    <t>TR1BT_P_ESTADOS_DJ</t>
  </si>
  <si>
    <t>Variavel Interna</t>
  </si>
  <si>
    <t>TR1BT_DJ_MOLA</t>
  </si>
  <si>
    <t>Proteção 87 - Atuado</t>
  </si>
  <si>
    <t>Transformer diff./87T diff. prot.</t>
  </si>
  <si>
    <t>TR1_P_87T_ATUADO</t>
  </si>
  <si>
    <t>Proteção 62BF - Atuado</t>
  </si>
  <si>
    <t>AT: 52/50BF CB fail.</t>
  </si>
  <si>
    <t>TR1AT_P_62BF_ATUADO</t>
  </si>
  <si>
    <t>TR1AT_P_FA_ATUADO</t>
  </si>
  <si>
    <t>TR1AT_P_FB_ATUADO</t>
  </si>
  <si>
    <t>TR1AT_P_FC_ATUADO</t>
  </si>
  <si>
    <t>Side 1/50/51 OC-3ph-A1</t>
  </si>
  <si>
    <t>TR1AT_P_50_E1_ATUADO</t>
  </si>
  <si>
    <t>Side 1/50N/51N OC-gnd-B1</t>
  </si>
  <si>
    <t>TR1AT_P_50N_E1_ATUADO</t>
  </si>
  <si>
    <t>TR1AT_P_51_ATUADO</t>
  </si>
  <si>
    <t>TR1AT_P_51N_ATUADO</t>
  </si>
  <si>
    <t>MT: 52/50BF CB fail.</t>
  </si>
  <si>
    <t>TR1BT_P_62BF_ATUADO</t>
  </si>
  <si>
    <t>Side 2/50/51 OC-3ph-A1</t>
  </si>
  <si>
    <t>TR1BT_P_50_E1_ATUADO</t>
  </si>
  <si>
    <t>Side 2/50N/51N OC-gnd-B1</t>
  </si>
  <si>
    <t>TR1BT_P_50N_E1_ATUADO</t>
  </si>
  <si>
    <t>TR1BT_P_51_ATUADO</t>
  </si>
  <si>
    <t>TR1BT_P_51N_ATUADO</t>
  </si>
  <si>
    <t>TR1_P_FLH_GPS</t>
  </si>
  <si>
    <t>MODULO ALIMENTADOR RELIGADOR</t>
  </si>
  <si>
    <t>AI_FPAI</t>
  </si>
  <si>
    <t>Corrente Fase B</t>
  </si>
  <si>
    <t>Corrente Fase C</t>
  </si>
  <si>
    <t>Corrente Neutro</t>
  </si>
  <si>
    <t xml:space="preserve">Corrente Curto Fase A </t>
  </si>
  <si>
    <t>Corrente Curto Fase B</t>
  </si>
  <si>
    <t xml:space="preserve">Corrente Curto Fase C </t>
  </si>
  <si>
    <t>Corrente Curto Neutro</t>
  </si>
  <si>
    <t>Proteção de Neutro (PN) - Excluir / Incluir</t>
  </si>
  <si>
    <t>Endereço:  IEC 61850</t>
  </si>
  <si>
    <t>TR1BT_DJ_SF6_ALARME</t>
  </si>
  <si>
    <t xml:space="preserve">TR1BT_DJ_SF6_BLOQUEIO </t>
  </si>
  <si>
    <t>T1_06F1/PROT/PTRC8/Op</t>
  </si>
  <si>
    <t>T1_06F1/CTRL/RBRF1/OpEx</t>
  </si>
  <si>
    <t>T1_06F1/PROT/PTRC7/Op/phsA</t>
  </si>
  <si>
    <t>T1_06F1/PROT/PTRC7/Op/phsB</t>
  </si>
  <si>
    <t>T1_06F1/PROT/PTRC7/Op/phsC</t>
  </si>
  <si>
    <t>T1_06F1/PROT/ID_PTOC1/Op</t>
  </si>
  <si>
    <t>T1_06F1/PROT/ND_PTOC1/Op</t>
  </si>
  <si>
    <t>T1_06F1/PROT/II_PTOC1/Op</t>
  </si>
  <si>
    <t>T1_06F1/PROT/NI_PTOC1/Op</t>
  </si>
  <si>
    <t>T1_06F1/CTRL/RBRF2/OpEx</t>
  </si>
  <si>
    <t>T1_06F1/PROT/ID_PTOC3/Op</t>
  </si>
  <si>
    <t>T1_06F1/PROT/ND_PTOC3/Op</t>
  </si>
  <si>
    <t>T1_06F1/PROT/II_PTOC2/Op</t>
  </si>
  <si>
    <t>T1_06F1/PROT/NI_PTOC2/Op</t>
  </si>
  <si>
    <t>Saude Comunicação Link 1</t>
  </si>
  <si>
    <t>Saude Comunicação Link 2</t>
  </si>
  <si>
    <t>TR1_P_SAUDE_LINK1</t>
  </si>
  <si>
    <t>TR1_P_SAUDE_LINK2</t>
  </si>
  <si>
    <t>T1_06F2/PROT/PTRC8/Op</t>
  </si>
  <si>
    <t>T1_06F2/CTRL/RBRF1/OpEx</t>
  </si>
  <si>
    <t>T1_06F2/PROT/PTRC7/Op/phsA</t>
  </si>
  <si>
    <t>T1_06F2/PROT/PTRC7/Op/phsB</t>
  </si>
  <si>
    <t>T1_06F2/PROT/PTRC7/Op/phsC</t>
  </si>
  <si>
    <t>T1_06F2/PROT/ID_PTOC1/Op</t>
  </si>
  <si>
    <t>T1_06F2/PROT/ND_PTOC1/Op</t>
  </si>
  <si>
    <t>T1_06F2/PROT/II_PTOC1/Op</t>
  </si>
  <si>
    <t>T1_06F2/PROT/NI_PTOC1/Op</t>
  </si>
  <si>
    <t>T1_06F2/CTRL/RBRF2/OpEx</t>
  </si>
  <si>
    <t>T1_06F2/PROT/ID_PTOC3/Op</t>
  </si>
  <si>
    <t>T1_06F2/PROT/ND_PTOC3/Op</t>
  </si>
  <si>
    <t>T1_06F2/PROT/II_PTOC2/Op</t>
  </si>
  <si>
    <t>T1_06F2/PROT/NI_PTOC2/Op</t>
  </si>
  <si>
    <t>T2_07F1/PROT/PTRC8/Op</t>
  </si>
  <si>
    <t>T2_07F1/CTRL/RBRF1/OpEx</t>
  </si>
  <si>
    <t>T2_07F1/PROT/PTRC7/Op/phsA</t>
  </si>
  <si>
    <t>T2_07F1/PROT/PTRC7/Op/phsB</t>
  </si>
  <si>
    <t>T2_07F1/PROT/PTRC7/Op/phsC</t>
  </si>
  <si>
    <t>T2_07F1/PROT/ID_PTOC1/Op</t>
  </si>
  <si>
    <t>T2_07F1/PROT/ND_PTOC1/Op</t>
  </si>
  <si>
    <t>T2_07F1/PROT/II_PTOC1/Op</t>
  </si>
  <si>
    <t>T2_07F1/PROT/NI_PTOC1/Op</t>
  </si>
  <si>
    <t>T2_07F1/CTRL/RBRF2/OpEx</t>
  </si>
  <si>
    <t>T2_07F1/PROT/ID_PTOC3/Op</t>
  </si>
  <si>
    <t>T2_07F1/PROT/ND_PTOC3/Op</t>
  </si>
  <si>
    <t>T2_07F1/PROT/II_PTOC2/Op</t>
  </si>
  <si>
    <t>T2_07F1/PROT/NI_PTOC2/Op</t>
  </si>
  <si>
    <t>T2_07F2/PROT/PTRC8/Op</t>
  </si>
  <si>
    <t>T2_07F2/CTRL/RBRF2/OpEx</t>
  </si>
  <si>
    <t>T2_07F2/PROT/PTRC7/Op/phsA</t>
  </si>
  <si>
    <t>T2_07F2/PROT/PTRC7/Op/phsB</t>
  </si>
  <si>
    <t>T2_07F2/PROT/PTRC7/Op/phsC</t>
  </si>
  <si>
    <t>T2_07F2/PROT/ID_PTOC1/Op</t>
  </si>
  <si>
    <t>T2_07F2/PROT/ND_PTOC1/Op</t>
  </si>
  <si>
    <t>T2_07F2/PROT/II_PTOC1/Op</t>
  </si>
  <si>
    <t>T2_07F2/PROT/NI_PTOC1/Op</t>
  </si>
  <si>
    <t>T2_07F2/PROT/ID_PTOC3/Op</t>
  </si>
  <si>
    <t>T2_07F2/PROT/ND_PTOC3/Op</t>
  </si>
  <si>
    <t>T2_07F2/PROT/II_PTOC2/Op</t>
  </si>
  <si>
    <t>T2_07F2/PROT/NI_PTOC2/Op</t>
  </si>
  <si>
    <t>FWB11/MEAS/RPRE_MMXU1/A/phsA</t>
  </si>
  <si>
    <t>Endereço: IEC 61850</t>
  </si>
  <si>
    <t>FWB11/MEAS/RPRE_MMXU1/A/phsB</t>
  </si>
  <si>
    <t>FWB11/MEAS/RPRE_MMXU1/A/phsC</t>
  </si>
  <si>
    <t>FWB11/MEAS/RPRE_MMXU1/A/res</t>
  </si>
  <si>
    <t>FWB11/MEAS/PPRE_MMXU1/TotW</t>
  </si>
  <si>
    <t>FWB11/MEAS/PPRE_MMXU1/TotVAr</t>
  </si>
  <si>
    <t>Religamento (79) - Excluir / Incluir</t>
  </si>
  <si>
    <t>26/49 - Excluir / Incluir</t>
  </si>
  <si>
    <t>FWB11/CTRL/BIGGIO1/BI18</t>
  </si>
  <si>
    <t>FWB11/CTRL/BIGGIO1/BI21</t>
  </si>
  <si>
    <t>FWB11/CTRL/BIGGIO1/BI17</t>
  </si>
  <si>
    <t>FWB11/CTRL/BIGGIO1/BI14</t>
  </si>
  <si>
    <t>FWB11/CTRL/BIGGIO1/BI15</t>
  </si>
  <si>
    <t>FWB11/CTRL/VIGGIO1/VI001</t>
  </si>
  <si>
    <t>FWB11/CTRL/VIGGIO1/VI006</t>
  </si>
  <si>
    <t>26/49 - Bloqueado</t>
  </si>
  <si>
    <t>Proteção de Neutro (50N/51N) - Bloqueado</t>
  </si>
  <si>
    <t>FWB11/CTRL/VIGGIO1/VI010</t>
  </si>
  <si>
    <t>FWB11/CTRL/VIGGIO1/VI008</t>
  </si>
  <si>
    <t>FWB11/CTRL/RBRF1/OpEx</t>
  </si>
  <si>
    <t>Proteção 50 - Atuado</t>
  </si>
  <si>
    <t>Proteção 51 - Atuado</t>
  </si>
  <si>
    <t>Proteção 50N - Atuado</t>
  </si>
  <si>
    <t>Proteção 51N - Atuado</t>
  </si>
  <si>
    <t>FWB11/PROT/ID_PTOC1/Op</t>
  </si>
  <si>
    <t>FWB11/PROT/II_PTOC1/Op</t>
  </si>
  <si>
    <t>FWB11/PROT/ND_PTOC1/Op</t>
  </si>
  <si>
    <t>FWB11/PROT/NI_PTOC1/Op</t>
  </si>
  <si>
    <t>Proteção Subfequencia (81U) - Atuado</t>
  </si>
  <si>
    <t>FWB11/PROT/PTRC6/Op</t>
  </si>
  <si>
    <t>FWB11/CTRL/CILO4/EnaCls</t>
  </si>
  <si>
    <t>FWB11</t>
  </si>
  <si>
    <t>Disj. 16Q0 (52) - BP SF6 (Estág.1) - Alarme</t>
  </si>
  <si>
    <t>Disj. 16Q0 (52) - BP SF6 (Estág.2) - Bloqueio</t>
  </si>
  <si>
    <t>Disj. 16Q0 (52) - Abrir / Fechar</t>
  </si>
  <si>
    <t>Disj. 16Q0 (52) - Falta VCA</t>
  </si>
  <si>
    <t>Disj. 16Q0 (52) - Falta VCC Comando</t>
  </si>
  <si>
    <t>Disj. 16Q0 (52) - Falha Circuito de Abertura</t>
  </si>
  <si>
    <t>Disj. 16Q0 (52) - Chave 43LR em Posição LOCAL</t>
  </si>
  <si>
    <t>Disj. 16Q0 (52) - Sup. Bobina Fechamento</t>
  </si>
  <si>
    <t>Disj. 16Q0 (52) - Sup. Bobina Abertura</t>
  </si>
  <si>
    <t>Disj. 16Q0 (52) - Permissão de Ligar</t>
  </si>
  <si>
    <t>IB_P1T1/MEAS/RPRE_MMXU1/A/phsA</t>
  </si>
  <si>
    <t>IB_P1T1/MEAS/RPRE_MMXU1/A/phsB</t>
  </si>
  <si>
    <t>IB_P1T1/MEAS/RPRE_MMXU1/A/phsC</t>
  </si>
  <si>
    <t>IB_P1T1/MEAS/RPRE_MMXU1/A/res</t>
  </si>
  <si>
    <t>IB_P1T1/MEAS/PPRE_MMXU1/TotW</t>
  </si>
  <si>
    <t>IB_P1T1/MEAS/PPRE_MMXU1/TotVAr</t>
  </si>
  <si>
    <t>IB_P1T1/CTRL/CSWI4/Pos</t>
  </si>
  <si>
    <t>IB_P1T1/CTRL/BIGGIO1/BI14</t>
  </si>
  <si>
    <t>IB_P1T1/CTRL/BIGGIO1/BI15</t>
  </si>
  <si>
    <t>IB_P1T1/CTRL/VIGGIO1/VI001</t>
  </si>
  <si>
    <t>IB_P1T1/CTRL/BIGGIO1/BI18</t>
  </si>
  <si>
    <t>IB_P1T1/CTRL/BIGGIO1/BI21</t>
  </si>
  <si>
    <t>IB_P1T1/CTRL/BIGGIO1/BI17</t>
  </si>
  <si>
    <t>IB_P1T1/CTRL/VIGGIO1/VI006</t>
  </si>
  <si>
    <t>IB_P1T1/CTRL/VIGGIO1/VI010</t>
  </si>
  <si>
    <t>IB_P1T1/CTRL/VIGGIO1/VI008</t>
  </si>
  <si>
    <t>IB_P1T1/CTRL/RBRF1/OpEx</t>
  </si>
  <si>
    <t>IB_P1T1/PROT/ID_PTOC1/Op</t>
  </si>
  <si>
    <t>IB_P1T1/PROT/II_PTOC1/Op</t>
  </si>
  <si>
    <t>IB_P1T1/PROT/ND_PTOC1/Op</t>
  </si>
  <si>
    <t>IB_P1T1/PROT/NI_PTOC1/Op</t>
  </si>
  <si>
    <t>IB_P1T1/PROT/PTRC6/Op</t>
  </si>
  <si>
    <t>IB_P1T1/CTRL/CILO4/EnaCls</t>
  </si>
  <si>
    <t>IB_P2T2/MEAS/RPRE_MMXU1/A/phsA</t>
  </si>
  <si>
    <t>IB_P2T2/MEAS/RPRE_MMXU1/A/phsB</t>
  </si>
  <si>
    <t>IB_P2T2/MEAS/RPRE_MMXU1/A/phsC</t>
  </si>
  <si>
    <t>MODULO INTERLIGADOR DE BARRA</t>
  </si>
  <si>
    <t>MODULO SECCIONAMENTO DE BARRA</t>
  </si>
  <si>
    <t>Falta VCC Comando</t>
  </si>
  <si>
    <t>FWB11/CTRL/BIGGIO1/BI31</t>
  </si>
  <si>
    <t>IB_P1T1</t>
  </si>
  <si>
    <t>IB_P2T2</t>
  </si>
  <si>
    <t>IB_P1P2</t>
  </si>
  <si>
    <t>BC1</t>
  </si>
  <si>
    <t>Disj. 18Q0 (52) - Abrir / Fechar</t>
  </si>
  <si>
    <t>Disj. 18Q0 (52) - BP SF6 (Estág.1) - Alarme</t>
  </si>
  <si>
    <t>Disj. 18Q0 (52) - BP SF6 (Estág.2) - Bloqueio</t>
  </si>
  <si>
    <t>Disj. 18Q0 (52) - Falta VCA</t>
  </si>
  <si>
    <t>Disj. 18Q0 (52) - Falta VCC Comando</t>
  </si>
  <si>
    <t>Disj. 18Q0 (52) - Chave 43LR em Posição LOCAL</t>
  </si>
  <si>
    <t>Disj. 18Q0 (52) - Sup. Bobina Fechamento</t>
  </si>
  <si>
    <t>Disj. 18Q0 (52) - Sup. Bobina Abertura</t>
  </si>
  <si>
    <t>Disj. 18Q0 (52) - Permissão de Ligar</t>
  </si>
  <si>
    <t>BC1/MEAS/RPRE_MMXU1/A/phsA</t>
  </si>
  <si>
    <t>BC1/MEAS/RPRE_MMXU1/A/phsB</t>
  </si>
  <si>
    <t>BC1/MEAS/RPRE_MMXU1/A/phsC</t>
  </si>
  <si>
    <t>BC1/MEAS/RPRE_MMXU1/A/res</t>
  </si>
  <si>
    <t>BC1/MEAS/PPRE_MMXU1/TotW</t>
  </si>
  <si>
    <t>BC1/MEAS/PPRE_MMXU1/TotVAr</t>
  </si>
  <si>
    <t>BC1/CTRL/CSWI4/Pos</t>
  </si>
  <si>
    <t>BC1/CTRL/BIGGIO1/BI14</t>
  </si>
  <si>
    <t>BC1/CTRL/BIGGIO1/BI15</t>
  </si>
  <si>
    <t>BC1/CTRL/VIGGIO1/VI001</t>
  </si>
  <si>
    <t>BC1/CTRL/BIGGIO1/BI18</t>
  </si>
  <si>
    <t>BC1/CTRL/BIGGIO1/BI21</t>
  </si>
  <si>
    <t>BC1/CTRL/RBRF1/OpEx</t>
  </si>
  <si>
    <t>BC1/PROT/ID_PTOC1/Op</t>
  </si>
  <si>
    <t>BC1/PROT/II_PTOC1/Op</t>
  </si>
  <si>
    <t>BC1/PROT/PTRC5/Op</t>
  </si>
  <si>
    <t>BC1/CTRL/CILO4/EnaCls</t>
  </si>
  <si>
    <t>FWB11/CTRL/VIGGIO1/VI003</t>
  </si>
  <si>
    <t>Disj. 16Q0 (52)  - Indefinido</t>
  </si>
  <si>
    <t>IB_P1T1/CTRL/VIGGIO1/VI003</t>
  </si>
  <si>
    <t>86BC - Atuado</t>
  </si>
  <si>
    <t>BC1/CTRL/VIGGIO1/VI007</t>
  </si>
  <si>
    <t>BC2</t>
  </si>
  <si>
    <t>BC2/MEAS/RPRE_MMXU1/A/phsA</t>
  </si>
  <si>
    <t>BC2/MEAS/RPRE_MMXU1/A/phsB</t>
  </si>
  <si>
    <t>BC2/MEAS/RPRE_MMXU1/A/phsC</t>
  </si>
  <si>
    <t>BC2/MEAS/RPRE_MMXU1/A/res</t>
  </si>
  <si>
    <t>BC2/MEAS/PPRE_MMXU1/TotW</t>
  </si>
  <si>
    <t>BC2/MEAS/PPRE_MMXU1/TotVAr</t>
  </si>
  <si>
    <t>BC2/CTRL/CSWI4/Pos</t>
  </si>
  <si>
    <t>BC2/CTRL/BIGGIO1/BI14</t>
  </si>
  <si>
    <t>BC2/CTRL/BIGGIO1/BI15</t>
  </si>
  <si>
    <t>BC2/CTRL/VIGGIO1/VI001</t>
  </si>
  <si>
    <t>BC2/CTRL/BIGGIO1/BI18</t>
  </si>
  <si>
    <t>BC2/CTRL/BIGGIO1/BI21</t>
  </si>
  <si>
    <t>BC2/CTRL/VIGGIO1/VI007</t>
  </si>
  <si>
    <t>BC2/CTRL/RBRF1/OpEx</t>
  </si>
  <si>
    <t>BC2/PROT/ID_PTOC1/Op</t>
  </si>
  <si>
    <t>BC2/PROT/II_PTOC1/Op</t>
  </si>
  <si>
    <t>BC2/PROT/PTRC5/Op</t>
  </si>
  <si>
    <t>BC2/CTRL/CILO4/EnaCls</t>
  </si>
  <si>
    <t>FWB12</t>
  </si>
  <si>
    <t>FWB12/MEAS/RPRE_MMXU1/A/phsA</t>
  </si>
  <si>
    <t>FWB12/MEAS/RPRE_MMXU1/A/phsB</t>
  </si>
  <si>
    <t>FWB12/MEAS/RPRE_MMXU1/A/phsC</t>
  </si>
  <si>
    <t>FWB12/MEAS/RPRE_MMXU1/A/res</t>
  </si>
  <si>
    <t>FWB12/MEAS/PPRE_MMXU1/TotW</t>
  </si>
  <si>
    <t>FWB12/MEAS/PPRE_MMXU1/TotVAr</t>
  </si>
  <si>
    <t>FWB12/CTRL/VIGGIO1/VI003</t>
  </si>
  <si>
    <t>FWB12/CTRL/BIGGIO1/BI14</t>
  </si>
  <si>
    <t>FWB12/CTRL/BIGGIO1/BI15</t>
  </si>
  <si>
    <t>FWB12/CTRL/VIGGIO1/VI001</t>
  </si>
  <si>
    <t>FWB12/CTRL/BIGGIO1/BI18</t>
  </si>
  <si>
    <t>FWB12/CTRL/BIGGIO1/BI21</t>
  </si>
  <si>
    <t>FWB12/CTRL/BIGGIO1/BI17</t>
  </si>
  <si>
    <t>FWB12/CTRL/BIGGIO1/BI31</t>
  </si>
  <si>
    <t>FWB12/CTRL/VIGGIO1/VI006</t>
  </si>
  <si>
    <t>FWB12/CTRL/VIGGIO1/VI010</t>
  </si>
  <si>
    <t>FWB12/CTRL/VIGGIO1/VI008</t>
  </si>
  <si>
    <t>FWB12/CTRL/RBRF1/OpEx</t>
  </si>
  <si>
    <t>FWB12/PROT/ID_PTOC1/Op</t>
  </si>
  <si>
    <t>FWB12/PROT/II_PTOC1/Op</t>
  </si>
  <si>
    <t>FWB12/PROT/ND_PTOC1/Op</t>
  </si>
  <si>
    <t>FWB12/PROT/NI_PTOC1/Op</t>
  </si>
  <si>
    <t>FWB12/PROT/PTRC6/Op</t>
  </si>
  <si>
    <t>FWB12/CTRL/CILO4/EnaCls</t>
  </si>
  <si>
    <t>FWB13</t>
  </si>
  <si>
    <t>FWB13/MEAS/RPRE_MMXU1/A/phsA</t>
  </si>
  <si>
    <t>FWB13/MEAS/RPRE_MMXU1/A/phsB</t>
  </si>
  <si>
    <t>FWB13/MEAS/RPRE_MMXU1/A/phsC</t>
  </si>
  <si>
    <t>FWB13/MEAS/RPRE_MMXU1/A/res</t>
  </si>
  <si>
    <t>FWB13/MEAS/PPRE_MMXU1/TotW</t>
  </si>
  <si>
    <t>FWB13/MEAS/PPRE_MMXU1/TotVAr</t>
  </si>
  <si>
    <t>FWB13/CTRL/VIGGIO1/VI003</t>
  </si>
  <si>
    <t>FWB13/CTRL/BIGGIO1/BI14</t>
  </si>
  <si>
    <t>FWB13/CTRL/BIGGIO1/BI15</t>
  </si>
  <si>
    <t>FWB13/CTRL/VIGGIO1/VI001</t>
  </si>
  <si>
    <t>FWB13/CTRL/BIGGIO1/BI18</t>
  </si>
  <si>
    <t>FWB13/CTRL/BIGGIO1/BI21</t>
  </si>
  <si>
    <t>FWB13/CTRL/BIGGIO1/BI17</t>
  </si>
  <si>
    <t>FWB13/CTRL/BIGGIO1/BI31</t>
  </si>
  <si>
    <t>FWB13/CTRL/VIGGIO1/VI006</t>
  </si>
  <si>
    <t>FWB13/CTRL/VIGGIO1/VI010</t>
  </si>
  <si>
    <t>FWB13/CTRL/VIGGIO1/VI008</t>
  </si>
  <si>
    <t>FWB13/CTRL/RBRF1/OpEx</t>
  </si>
  <si>
    <t>FWB13/PROT/ID_PTOC1/Op</t>
  </si>
  <si>
    <t>FWB13/PROT/II_PTOC1/Op</t>
  </si>
  <si>
    <t>FWB13/PROT/ND_PTOC1/Op</t>
  </si>
  <si>
    <t>FWB13/PROT/NI_PTOC1/Op</t>
  </si>
  <si>
    <t>FWB13/PROT/PTRC6/Op</t>
  </si>
  <si>
    <t>FWB13/CTRL/CILO4/EnaCls</t>
  </si>
  <si>
    <t>FWB14</t>
  </si>
  <si>
    <t>FWB14/MEAS/RPRE_MMXU1/A/phsA</t>
  </si>
  <si>
    <t>FWB14/MEAS/RPRE_MMXU1/A/phsB</t>
  </si>
  <si>
    <t>FWB14/MEAS/RPRE_MMXU1/A/phsC</t>
  </si>
  <si>
    <t>FWB14/MEAS/RPRE_MMXU1/A/res</t>
  </si>
  <si>
    <t>FWB14/MEAS/PPRE_MMXU1/TotW</t>
  </si>
  <si>
    <t>FWB14/MEAS/PPRE_MMXU1/TotVAr</t>
  </si>
  <si>
    <t>FWB14/CTRL/VIGGIO1/VI003</t>
  </si>
  <si>
    <t>FWB14/CTRL/BIGGIO1/BI14</t>
  </si>
  <si>
    <t>FWB14/CTRL/BIGGIO1/BI15</t>
  </si>
  <si>
    <t>FWB14/CTRL/VIGGIO1/VI001</t>
  </si>
  <si>
    <t>FWB14/CTRL/BIGGIO1/BI18</t>
  </si>
  <si>
    <t>FWB14/CTRL/BIGGIO1/BI21</t>
  </si>
  <si>
    <t>FWB14/CTRL/BIGGIO1/BI17</t>
  </si>
  <si>
    <t>FWB14/CTRL/BIGGIO1/BI31</t>
  </si>
  <si>
    <t>FWB14/CTRL/VIGGIO1/VI006</t>
  </si>
  <si>
    <t>FWB14/CTRL/VIGGIO1/VI010</t>
  </si>
  <si>
    <t>FWB14/CTRL/VIGGIO1/VI008</t>
  </si>
  <si>
    <t>FWB14/CTRL/RBRF1/OpEx</t>
  </si>
  <si>
    <t>FWB14/PROT/ID_PTOC1/Op</t>
  </si>
  <si>
    <t>FWB14/PROT/II_PTOC1/Op</t>
  </si>
  <si>
    <t>FWB14/PROT/ND_PTOC1/Op</t>
  </si>
  <si>
    <t>FWB14/PROT/NI_PTOC1/Op</t>
  </si>
  <si>
    <t>FWB14/PROT/PTRC6/Op</t>
  </si>
  <si>
    <t>FWB14/CTRL/CILO4/EnaCls</t>
  </si>
  <si>
    <t>FWB15</t>
  </si>
  <si>
    <t>FWB15/MEAS/RPRE_MMXU1/A/phsA</t>
  </si>
  <si>
    <t>FWB15/MEAS/RPRE_MMXU1/A/phsB</t>
  </si>
  <si>
    <t>FWB15/MEAS/RPRE_MMXU1/A/phsC</t>
  </si>
  <si>
    <t>FWB15/MEAS/RPRE_MMXU1/A/res</t>
  </si>
  <si>
    <t>FWB15/MEAS/PPRE_MMXU1/TotW</t>
  </si>
  <si>
    <t>FWB15/MEAS/PPRE_MMXU1/TotVAr</t>
  </si>
  <si>
    <t>FWB15/CTRL/VIGGIO1/VI003</t>
  </si>
  <si>
    <t>FWB15/CTRL/BIGGIO1/BI14</t>
  </si>
  <si>
    <t>FWB15/CTRL/BIGGIO1/BI15</t>
  </si>
  <si>
    <t>FWB15/CTRL/VIGGIO1/VI001</t>
  </si>
  <si>
    <t>FWB15/CTRL/BIGGIO1/BI18</t>
  </si>
  <si>
    <t>FWB15/CTRL/BIGGIO1/BI21</t>
  </si>
  <si>
    <t>FWB15/CTRL/BIGGIO1/BI17</t>
  </si>
  <si>
    <t>FWB15/CTRL/BIGGIO1/BI31</t>
  </si>
  <si>
    <t>FWB15/CTRL/VIGGIO1/VI006</t>
  </si>
  <si>
    <t>FWB15/CTRL/VIGGIO1/VI010</t>
  </si>
  <si>
    <t>FWB15/CTRL/VIGGIO1/VI008</t>
  </si>
  <si>
    <t>FWB15/CTRL/RBRF1/OpEx</t>
  </si>
  <si>
    <t>FWB15/PROT/ID_PTOC1/Op</t>
  </si>
  <si>
    <t>FWB15/PROT/II_PTOC1/Op</t>
  </si>
  <si>
    <t>FWB15/PROT/ND_PTOC1/Op</t>
  </si>
  <si>
    <t>FWB15/PROT/NI_PTOC1/Op</t>
  </si>
  <si>
    <t>FWB15/PROT/PTRC6/Op</t>
  </si>
  <si>
    <t>FWB15/CTRL/CILO4/EnaCls</t>
  </si>
  <si>
    <t>FWB21</t>
  </si>
  <si>
    <t>FWB21/MEAS/RPRE_MMXU1/A/phsA</t>
  </si>
  <si>
    <t>FWB21/MEAS/RPRE_MMXU1/A/phsB</t>
  </si>
  <si>
    <t>FWB21/MEAS/RPRE_MMXU1/A/phsC</t>
  </si>
  <si>
    <t>FWB21/MEAS/RPRE_MMXU1/A/res</t>
  </si>
  <si>
    <t>FWB21/MEAS/PPRE_MMXU1/TotW</t>
  </si>
  <si>
    <t>FWB21/MEAS/PPRE_MMXU1/TotVAr</t>
  </si>
  <si>
    <t>FWB21/CTRL/VIGGIO1/VI003</t>
  </si>
  <si>
    <t>FWB21/CTRL/BIGGIO1/BI14</t>
  </si>
  <si>
    <t>FWB21/CTRL/BIGGIO1/BI15</t>
  </si>
  <si>
    <t>FWB21/CTRL/VIGGIO1/VI001</t>
  </si>
  <si>
    <t>FWB21/CTRL/BIGGIO1/BI18</t>
  </si>
  <si>
    <t>FWB21/CTRL/BIGGIO1/BI21</t>
  </si>
  <si>
    <t>FWB21/CTRL/BIGGIO1/BI17</t>
  </si>
  <si>
    <t>FWB21/CTRL/BIGGIO1/BI31</t>
  </si>
  <si>
    <t>FWB21/CTRL/VIGGIO1/VI006</t>
  </si>
  <si>
    <t>FWB21/CTRL/VIGGIO1/VI010</t>
  </si>
  <si>
    <t>FWB21/CTRL/VIGGIO1/VI008</t>
  </si>
  <si>
    <t>FWB21/CTRL/RBRF1/OpEx</t>
  </si>
  <si>
    <t>FWB21/PROT/ID_PTOC1/Op</t>
  </si>
  <si>
    <t>FWB21/PROT/II_PTOC1/Op</t>
  </si>
  <si>
    <t>FWB21/PROT/ND_PTOC1/Op</t>
  </si>
  <si>
    <t>FWB21/PROT/NI_PTOC1/Op</t>
  </si>
  <si>
    <t>FWB21/PROT/PTRC6/Op</t>
  </si>
  <si>
    <t>FWB21/CTRL/CILO4/EnaCls</t>
  </si>
  <si>
    <t>FWB22</t>
  </si>
  <si>
    <t>FWB22/MEAS/RPRE_MMXU1/A/phsA</t>
  </si>
  <si>
    <t>FWB22/MEAS/RPRE_MMXU1/A/phsB</t>
  </si>
  <si>
    <t>FWB22/MEAS/RPRE_MMXU1/A/phsC</t>
  </si>
  <si>
    <t>FWB22/MEAS/RPRE_MMXU1/A/res</t>
  </si>
  <si>
    <t>FWB22/MEAS/PPRE_MMXU1/TotW</t>
  </si>
  <si>
    <t>FWB22/MEAS/PPRE_MMXU1/TotVAr</t>
  </si>
  <si>
    <t>FWB22/CTRL/VIGGIO1/VI003</t>
  </si>
  <si>
    <t>FWB22/CTRL/BIGGIO1/BI14</t>
  </si>
  <si>
    <t>FWB22/CTRL/BIGGIO1/BI15</t>
  </si>
  <si>
    <t>FWB22/CTRL/VIGGIO1/VI001</t>
  </si>
  <si>
    <t>FWB22/CTRL/BIGGIO1/BI18</t>
  </si>
  <si>
    <t>FWB22/CTRL/BIGGIO1/BI21</t>
  </si>
  <si>
    <t>FWB22/CTRL/BIGGIO1/BI17</t>
  </si>
  <si>
    <t>FWB22/CTRL/BIGGIO1/BI31</t>
  </si>
  <si>
    <t>FWB22/CTRL/VIGGIO1/VI006</t>
  </si>
  <si>
    <t>FWB22/CTRL/VIGGIO1/VI010</t>
  </si>
  <si>
    <t>FWB22/CTRL/VIGGIO1/VI008</t>
  </si>
  <si>
    <t>FWB22/CTRL/RBRF1/OpEx</t>
  </si>
  <si>
    <t>FWB22/PROT/ID_PTOC1/Op</t>
  </si>
  <si>
    <t>FWB22/PROT/II_PTOC1/Op</t>
  </si>
  <si>
    <t>FWB22/PROT/ND_PTOC1/Op</t>
  </si>
  <si>
    <t>FWB22/PROT/NI_PTOC1/Op</t>
  </si>
  <si>
    <t>FWB22/PROT/PTRC6/Op</t>
  </si>
  <si>
    <t>FWB22/CTRL/CILO4/EnaCls</t>
  </si>
  <si>
    <t>FWB23</t>
  </si>
  <si>
    <t>FWB23/MEAS/RPRE_MMXU1/A/phsA</t>
  </si>
  <si>
    <t>FWB23/MEAS/RPRE_MMXU1/A/phsB</t>
  </si>
  <si>
    <t>FWB23/MEAS/RPRE_MMXU1/A/phsC</t>
  </si>
  <si>
    <t>FWB23/MEAS/RPRE_MMXU1/A/res</t>
  </si>
  <si>
    <t>FWB23/MEAS/PPRE_MMXU1/TotW</t>
  </si>
  <si>
    <t>FWB23/MEAS/PPRE_MMXU1/TotVAr</t>
  </si>
  <si>
    <t>FWB23/CTRL/VIGGIO1/VI003</t>
  </si>
  <si>
    <t>FWB23/CTRL/BIGGIO1/BI14</t>
  </si>
  <si>
    <t>FWB23/CTRL/BIGGIO1/BI15</t>
  </si>
  <si>
    <t>FWB23/CTRL/VIGGIO1/VI001</t>
  </si>
  <si>
    <t>FWB23/CTRL/BIGGIO1/BI18</t>
  </si>
  <si>
    <t>FWB23/CTRL/BIGGIO1/BI21</t>
  </si>
  <si>
    <t>FWB23/CTRL/BIGGIO1/BI17</t>
  </si>
  <si>
    <t>FWB23/CTRL/BIGGIO1/BI31</t>
  </si>
  <si>
    <t>FWB23/CTRL/VIGGIO1/VI006</t>
  </si>
  <si>
    <t>FWB23/CTRL/VIGGIO1/VI010</t>
  </si>
  <si>
    <t>FWB23/CTRL/VIGGIO1/VI008</t>
  </si>
  <si>
    <t>FWB23/CTRL/RBRF1/OpEx</t>
  </si>
  <si>
    <t>FWB23/PROT/ID_PTOC1/Op</t>
  </si>
  <si>
    <t>FWB23/PROT/II_PTOC1/Op</t>
  </si>
  <si>
    <t>FWB23/PROT/ND_PTOC1/Op</t>
  </si>
  <si>
    <t>FWB23/PROT/NI_PTOC1/Op</t>
  </si>
  <si>
    <t>FWB23/PROT/PTRC6/Op</t>
  </si>
  <si>
    <t>FWB23/CTRL/CILO4/EnaCls</t>
  </si>
  <si>
    <t>FWB24</t>
  </si>
  <si>
    <t>FWB24/MEAS/RPRE_MMXU1/A/phsA</t>
  </si>
  <si>
    <t>FWB24/MEAS/RPRE_MMXU1/A/phsB</t>
  </si>
  <si>
    <t>FWB24/MEAS/RPRE_MMXU1/A/phsC</t>
  </si>
  <si>
    <t>FWB24/MEAS/RPRE_MMXU1/A/res</t>
  </si>
  <si>
    <t>FWB24/MEAS/PPRE_MMXU1/TotW</t>
  </si>
  <si>
    <t>FWB24/MEAS/PPRE_MMXU1/TotVAr</t>
  </si>
  <si>
    <t>FWB24/CTRL/VIGGIO1/VI003</t>
  </si>
  <si>
    <t>FWB24/CTRL/BIGGIO1/BI14</t>
  </si>
  <si>
    <t>FWB24/CTRL/BIGGIO1/BI15</t>
  </si>
  <si>
    <t>FWB24/CTRL/VIGGIO1/VI001</t>
  </si>
  <si>
    <t>FWB24/CTRL/BIGGIO1/BI18</t>
  </si>
  <si>
    <t>FWB24/CTRL/BIGGIO1/BI21</t>
  </si>
  <si>
    <t>FWB24/CTRL/BIGGIO1/BI17</t>
  </si>
  <si>
    <t>FWB24/CTRL/BIGGIO1/BI31</t>
  </si>
  <si>
    <t>FWB24/CTRL/VIGGIO1/VI006</t>
  </si>
  <si>
    <t>FWB24/CTRL/VIGGIO1/VI010</t>
  </si>
  <si>
    <t>FWB24/CTRL/VIGGIO1/VI008</t>
  </si>
  <si>
    <t>FWB24/CTRL/RBRF1/OpEx</t>
  </si>
  <si>
    <t>FWB24/PROT/ID_PTOC1/Op</t>
  </si>
  <si>
    <t>FWB24/PROT/II_PTOC1/Op</t>
  </si>
  <si>
    <t>FWB24/PROT/ND_PTOC1/Op</t>
  </si>
  <si>
    <t>FWB24/PROT/NI_PTOC1/Op</t>
  </si>
  <si>
    <t>FWB24/PROT/PTRC6/Op</t>
  </si>
  <si>
    <t>FWB24/CTRL/CILO4/EnaCls</t>
  </si>
  <si>
    <t>FWB25</t>
  </si>
  <si>
    <t>FWB25/MEAS/RPRE_MMXU1/A/phsA</t>
  </si>
  <si>
    <t>FWB25/MEAS/RPRE_MMXU1/A/phsB</t>
  </si>
  <si>
    <t>FWB25/MEAS/RPRE_MMXU1/A/phsC</t>
  </si>
  <si>
    <t>FWB25/MEAS/RPRE_MMXU1/A/res</t>
  </si>
  <si>
    <t>FWB25/MEAS/PPRE_MMXU1/TotW</t>
  </si>
  <si>
    <t>FWB25/MEAS/PPRE_MMXU1/TotVAr</t>
  </si>
  <si>
    <t>FWB25/CTRL/VIGGIO1/VI003</t>
  </si>
  <si>
    <t>FWB25/CTRL/BIGGIO1/BI14</t>
  </si>
  <si>
    <t>FWB25/CTRL/BIGGIO1/BI15</t>
  </si>
  <si>
    <t>FWB25/CTRL/VIGGIO1/VI001</t>
  </si>
  <si>
    <t>FWB25/CTRL/BIGGIO1/BI18</t>
  </si>
  <si>
    <t>FWB25/CTRL/BIGGIO1/BI21</t>
  </si>
  <si>
    <t>FWB25/CTRL/BIGGIO1/BI17</t>
  </si>
  <si>
    <t>FWB25/CTRL/BIGGIO1/BI31</t>
  </si>
  <si>
    <t>FWB25/CTRL/VIGGIO1/VI006</t>
  </si>
  <si>
    <t>FWB25/CTRL/VIGGIO1/VI010</t>
  </si>
  <si>
    <t>FWB25/CTRL/VIGGIO1/VI008</t>
  </si>
  <si>
    <t>FWB25/CTRL/RBRF1/OpEx</t>
  </si>
  <si>
    <t>FWB25/PROT/ID_PTOC1/Op</t>
  </si>
  <si>
    <t>FWB25/PROT/II_PTOC1/Op</t>
  </si>
  <si>
    <t>FWB25/PROT/ND_PTOC1/Op</t>
  </si>
  <si>
    <t>FWB25/PROT/NI_PTOC1/Op</t>
  </si>
  <si>
    <t>FWB25/PROT/PTRC6/Op</t>
  </si>
  <si>
    <t>FWB25/CTRL/CILO4/EnaCls</t>
  </si>
  <si>
    <t>Disj. 14Q0 (52) - Abrir / Fechar</t>
  </si>
  <si>
    <t>Disj. 14Q0 (52)  - Indefinido</t>
  </si>
  <si>
    <t>Disj. 14Q0 (52) - BP SF6 (Estág.1) - Alarme</t>
  </si>
  <si>
    <t>Disj. 14Q0 (52) - BP SF6 (Estág.2) - Bloqueio</t>
  </si>
  <si>
    <t>Disj. 14Q0 (52) - Falta VCA</t>
  </si>
  <si>
    <t>Disj. 14Q0 (52) - Falta VCC Comando</t>
  </si>
  <si>
    <t>Disj. 14Q0 (52) - Falha Circuito de Abertura</t>
  </si>
  <si>
    <t>Disj. 14Q0 (52) - Chave 43LR em Posição LOCAL</t>
  </si>
  <si>
    <t>Disj. 14Q0 (52) - Sup. Bobina Fechamento</t>
  </si>
  <si>
    <t>Disj. 14Q0 (52) - Sup. Bobina Abertura</t>
  </si>
  <si>
    <t>Disj. 14Q0 (52) - Permissão de Ligar</t>
  </si>
  <si>
    <t>MODULO BANCO DE CAPACITOR</t>
  </si>
  <si>
    <t>87B (BARRA P1) - Atuado</t>
  </si>
  <si>
    <t>86BF (BARRA P1) - Atuado</t>
  </si>
  <si>
    <t>50BF (BARRA P1) - Atuado</t>
  </si>
  <si>
    <t>UPB1/CTRL/BIGGIO1/BI11</t>
  </si>
  <si>
    <t>UPB1/CTRL/BIGGIO1/BI12</t>
  </si>
  <si>
    <t>BARRA P1</t>
  </si>
  <si>
    <t>UBP1</t>
  </si>
  <si>
    <t>UPB1/PROT/PTRC1/Op</t>
  </si>
  <si>
    <t>MODULO BARRA P1</t>
  </si>
  <si>
    <t>MODULO BARRA P2</t>
  </si>
  <si>
    <t>BARRA P2</t>
  </si>
  <si>
    <t>87B (BARRA P2) - Atuado</t>
  </si>
  <si>
    <t>86BF (BARRA P2) - Atuado</t>
  </si>
  <si>
    <t>50BF (BARRA P2) - Atuado</t>
  </si>
  <si>
    <t>UPB2</t>
  </si>
  <si>
    <t>UPB2/PROT/PTRC1/Op</t>
  </si>
  <si>
    <t>UPB2/CTRL/BIGGIO1/BI11</t>
  </si>
  <si>
    <t>UPB2/CTRL/BIGGIO1/BI12</t>
  </si>
  <si>
    <t>FWB15/CTRL/CMDGGIO2/CMD79</t>
  </si>
  <si>
    <t>FWB15/CTRL/CMDGGIO2/CMD51N</t>
  </si>
  <si>
    <t>FWB15/CTRL/CMDGGIO2/CMD2649</t>
  </si>
  <si>
    <t>FWB15/CTRL/CMDGGIO2/CMDERAC1</t>
  </si>
  <si>
    <t>FWB15/CTRL/CMDGGIO2/CMDERAC2</t>
  </si>
  <si>
    <t>FWB15/CTRL/CMDGGIO2/CMDERAC3</t>
  </si>
  <si>
    <t>FWB15/CTRL/CMDGGIO2/CMDERAC4</t>
  </si>
  <si>
    <t>FWB15/CTRL/CMDGGIO2/CMDERAC5</t>
  </si>
  <si>
    <t>FWB15/CTRL/CMDGGIO2/CMDERACBLOQ</t>
  </si>
  <si>
    <t>ERAC NIVEL 1</t>
  </si>
  <si>
    <t>ERAC NIVEL 2</t>
  </si>
  <si>
    <t>ERAC NIVEL 3</t>
  </si>
  <si>
    <t>ERAC NIVEL 4</t>
  </si>
  <si>
    <t>ERAC NIVEL 5</t>
  </si>
  <si>
    <t>BLOQ ERAC</t>
  </si>
  <si>
    <t>FWB15/CTRL/CSWI5/Pos</t>
  </si>
  <si>
    <t>FWB14/CTRL/CMDGGIO2/CMDERAC1</t>
  </si>
  <si>
    <t>FWB14/CTRL/CMDGGIO2/CMDERAC2</t>
  </si>
  <si>
    <t>FWB14/CTRL/CMDGGIO2/CMDERAC3</t>
  </si>
  <si>
    <t>FWB14/CTRL/CMDGGIO2/CMDERAC4</t>
  </si>
  <si>
    <t>FWB14/CTRL/CMDGGIO2/CMDERAC5</t>
  </si>
  <si>
    <t>FWB14/CTRL/CMDGGIO2/CMDERACBLOQ</t>
  </si>
  <si>
    <t>FWB14/CTRL/CSWI5/Pos</t>
  </si>
  <si>
    <t>FWB14/CTRL/CMDGGIO2/CMD79</t>
  </si>
  <si>
    <t>FWB14/CTRL/CMDGGIO2/CMD51N</t>
  </si>
  <si>
    <t>FWB14/CTRL/CMDGGIO2/CMD2649</t>
  </si>
  <si>
    <t>FWB14/CTRL/XCBR1/SwAphsA</t>
  </si>
  <si>
    <t>FWB14/CTRL/XCBR1/SwAphsB</t>
  </si>
  <si>
    <t>FWB14/CTRL/XCBR1/SwAphsC</t>
  </si>
  <si>
    <t>FWB14/CTRL/XCBR1/SwANeut</t>
  </si>
  <si>
    <t>FWB15/CTRL/XCBR1/SwAphsA</t>
  </si>
  <si>
    <t>FWB15/CTRL/XCBR1/SwAphsB</t>
  </si>
  <si>
    <t>FWB15/CTRL/XCBR1/SwAphsC</t>
  </si>
  <si>
    <t>FWB15/CTRL/XCBR1/SwANeut</t>
  </si>
  <si>
    <t>FWB14/CTRL/VIGGIO1/VI013</t>
  </si>
  <si>
    <t>FWB14/CTRL/VIGGIO1/VI014</t>
  </si>
  <si>
    <t>FWB15/CTRL/VIGGIO1/VI013</t>
  </si>
  <si>
    <t>FWB15/CTRL/VIGGIO1/VI014</t>
  </si>
  <si>
    <t>FWB15/CTRL/VIGGIO1/VI015</t>
  </si>
  <si>
    <t>FWB15/CTRL/VIGGIO1/VI016</t>
  </si>
  <si>
    <t>FWB15/CTRL/VIGGIO1/VI017</t>
  </si>
  <si>
    <t>FWB15/CTRL/VIGGIO1/VI018</t>
  </si>
  <si>
    <t>FWB14/CTRL/VIGGIO1/VI015</t>
  </si>
  <si>
    <t>FWB14/CTRL/VIGGIO1/VI016</t>
  </si>
  <si>
    <t>FWB14/CTRL/VIGGIO1/VI017</t>
  </si>
  <si>
    <t>FWB14/CTRL/VIGGIO1/VI018</t>
  </si>
  <si>
    <t>CMD GRUPO A</t>
  </si>
  <si>
    <t>CMD GRUPO B</t>
  </si>
  <si>
    <t>CMD GRUPO C</t>
  </si>
  <si>
    <t>CMD GRUPO D</t>
  </si>
  <si>
    <t>IB_P1T1/CTRL/VIGGIO1/VI013</t>
  </si>
  <si>
    <t>IB_P1T1/CTRL/VIGGIO1/VI014</t>
  </si>
  <si>
    <t>IB_P1T1/CTRL/VIGGIO1/VI015</t>
  </si>
  <si>
    <t>IB_P1T1/CTRL/VIGGIO1/VI016</t>
  </si>
  <si>
    <t>IB_P1T1/CTRL/VIGGIO1/VI017</t>
  </si>
  <si>
    <t>IB_P1T1/CTRL/VIGGIO1/VI018</t>
  </si>
  <si>
    <t xml:space="preserve">GRUPO A </t>
  </si>
  <si>
    <t>GRUPO B</t>
  </si>
  <si>
    <t>IB_P1T1/CTRL/VIGGIO1/VI020</t>
  </si>
  <si>
    <t>IB_P1T1/CTRL/VIGGIO1/VI021</t>
  </si>
  <si>
    <t>IB_P1T1/CTRL/VIGGIO1/VI022</t>
  </si>
  <si>
    <t>IB_P1T1/CTRL/VIGGIO1/VI023</t>
  </si>
  <si>
    <t>IB_P1T1/CTRL/CMDGGIO2/CMDGRUPOA</t>
  </si>
  <si>
    <t>IB_P1T1/CTRL/CMDGGIO2/CMDGRUPOB</t>
  </si>
  <si>
    <t>IB_P1T1/CTRL/CMDGGIO2/CMDGRUPOC</t>
  </si>
  <si>
    <t>IB_P1T1/CTRL/CMDGGIO2/CMDGRUPOD</t>
  </si>
  <si>
    <t>IB_P1T1/CTRL/CMDGGIO2/CMD79</t>
  </si>
  <si>
    <t>IB_P1T1/CTRL/CMDGGIO2/CMD51N</t>
  </si>
  <si>
    <t>IB_P1T1/CTRL/CMDGGIO2/CMD2649</t>
  </si>
  <si>
    <t>IB_P1T1/CTRL/CMDGGIO2/CMDERAC1</t>
  </si>
  <si>
    <t>IB_P1T1/CTRL/CMDGGIO2/CMDERAC2</t>
  </si>
  <si>
    <t>IB_P1T1/CTRL/CMDGGIO2/CMDERAC3</t>
  </si>
  <si>
    <t>IB_P1T1/CTRL/CMDGGIO2/CMDERAC4</t>
  </si>
  <si>
    <t>IB_P1T1/CTRL/CMDGGIO2/CMDERAC5</t>
  </si>
  <si>
    <t>IB_P1T1/CTRL/CMDGGIO2/CMDERACBLOQ</t>
  </si>
  <si>
    <t>FWB15/PROT/CYC_RREC1/CycleRun</t>
  </si>
  <si>
    <t>Religamento em Ciclo</t>
  </si>
  <si>
    <t>FWB15/PROT/GEN_RREC1/Successful</t>
  </si>
  <si>
    <t>Religamento com Sucesso</t>
  </si>
  <si>
    <t>FWB15/PROT/GEN_RREC1/AutoRecSt/unsuccessful</t>
  </si>
  <si>
    <t>Religamento Lockout</t>
  </si>
  <si>
    <t>FWB14/PROT/CYC_RREC1/CycleRun</t>
  </si>
  <si>
    <t>FWB14/PROT/GEN_RREC1/Successful</t>
  </si>
  <si>
    <t>FWB14/PROT/GEN_RREC1/AutoRecSt/unsuccessful</t>
  </si>
  <si>
    <t>IB_P1T1/CTRL/XCBR1/SwAphsA</t>
  </si>
  <si>
    <t>IB_P1T1/CTRL/XCBR1/SwAphsB</t>
  </si>
  <si>
    <t>IB_P1T1/CTRL/XCBR1/SwAphsC</t>
  </si>
  <si>
    <t>IB_P1T1/CTRL/XCBR1/SwANeut</t>
  </si>
  <si>
    <t>IB_P1T1/PROT/CYC_RREC1/CycleRun</t>
  </si>
  <si>
    <t>IB_P1T1/PROT/GEN_RREC1/Successful</t>
  </si>
  <si>
    <t>IB_P1T1/PROT/GEN_RREC1/AutoRecSt/unsuccessful</t>
  </si>
  <si>
    <t>FWB14/CTRL/VIGGIO1/VI052</t>
  </si>
  <si>
    <t>FWB14/CTRL/VIGGIO1/VI050</t>
  </si>
  <si>
    <t>FWB14/CTRL/VIGGIO1/VI051</t>
  </si>
  <si>
    <t>FWB14/CTRL/VIGGIO1/VI055</t>
  </si>
  <si>
    <t>FWB14/CTRL/VIGGIO1/VI053</t>
  </si>
  <si>
    <t>FWB14/CTRL/VIGGIO1/VI054</t>
  </si>
  <si>
    <t>FWB15/CTRL/VIGGIO1/VI055</t>
  </si>
  <si>
    <t>FWB15/CTRL/VIGGIO1/VI053</t>
  </si>
  <si>
    <t>FWB15/CTRL/VIGGIO1/VI054</t>
  </si>
  <si>
    <t>FWB15/CTRL/VIGGIO1/VI052</t>
  </si>
  <si>
    <t>FWB15/CTRL/VIGGIO1/VI050</t>
  </si>
  <si>
    <t>FWB15/CTRL/VIGGIO1/VI051</t>
  </si>
  <si>
    <t>IB_P1T1/CTRL/VIGGIO1/VI053</t>
  </si>
  <si>
    <t>IB_P1T1/CTRL/VIGGIO1/VI054</t>
  </si>
  <si>
    <t>IB_P1T1/CTRL/VIGGIO1/VI055</t>
  </si>
  <si>
    <t>IED em Local</t>
  </si>
  <si>
    <t>Proteção Desbalanço de Corrente 61- Atuado</t>
  </si>
  <si>
    <t>Proteção Subtenção (27) - Atuado</t>
  </si>
  <si>
    <t>Proteção Sobretensão (59) - Atuado</t>
  </si>
  <si>
    <t>Rearme Bloqueio 61</t>
  </si>
  <si>
    <t>BC1/CTRL/VIGGIO1/VI052</t>
  </si>
  <si>
    <t>BC1/CTRL/VIGGIO1/VI050</t>
  </si>
  <si>
    <t>BC1/CTRL/VIGGIO1/VI051</t>
  </si>
  <si>
    <t>BC1/CTRL/VIGGIO1/VI054</t>
  </si>
  <si>
    <t>BC1/CTRL/VIGGIO1/VI053</t>
  </si>
  <si>
    <t>Disj. 18Q0 (52) - Sup. Circ. Abertura</t>
  </si>
  <si>
    <t>BC1/CTRL/VIGGIO1/VI055</t>
  </si>
  <si>
    <t>BC1/CTRL/XCBR1/SwAphsA</t>
  </si>
  <si>
    <t>BC1/CTRL/XCBR1/SwAphsB</t>
  </si>
  <si>
    <t>BC1/CTRL/XCBR1/SwAphsC</t>
  </si>
  <si>
    <t>BC1/CTRL/XCBR1/SwANeut</t>
  </si>
  <si>
    <t>BC1/CTRL/VIGGIO1/VI003</t>
  </si>
  <si>
    <t>Disj. 18Q0 (MT: 52) - Mola Descarregada</t>
  </si>
  <si>
    <t>IED EM LOCAL</t>
  </si>
  <si>
    <t>BC1/PROT/LLN0/SwAuth/local</t>
  </si>
  <si>
    <t>IB_P1T1/CTRL/BIGGIO1/BI22</t>
  </si>
  <si>
    <t>Trip Externo</t>
  </si>
  <si>
    <t>IB_P1T1/CTRL/BIGGIO1/BI33</t>
  </si>
  <si>
    <t>IB_P1T1/CTRL/VIGGIO1/VI052</t>
  </si>
  <si>
    <t>IB_P1T1/CTRL/VIGGIO1/VI051</t>
  </si>
  <si>
    <t>IB_P1T1/CTRL/VIGGIO1/VI050</t>
  </si>
  <si>
    <t>IB_P1T1/CTRL/BIGGIO1/BI32</t>
  </si>
  <si>
    <t>Disj. 16Q0 (52) - Falta VCC Motor</t>
  </si>
  <si>
    <t>IB_P1T1/CTRL/VIGGIO1/VI030</t>
  </si>
  <si>
    <t>IB_P1T1/CTRL/VIGGIO1/VI031</t>
  </si>
  <si>
    <t>IB_P1T1/CTRL/VIGGIO1/VI032</t>
  </si>
  <si>
    <t>IB_P1T1/CTRL/VIGGIO1/VI033</t>
  </si>
  <si>
    <t>IB_P1T1/CTRL/VIGGIO1/VI034</t>
  </si>
  <si>
    <t>IB_P1T1/CTRL/VIGGIO1/VI035</t>
  </si>
  <si>
    <t>IB_P1T1/CTRL/VIGGIO1/VI036</t>
  </si>
  <si>
    <t>REARME 86T</t>
  </si>
  <si>
    <t>REARME 86BC</t>
  </si>
  <si>
    <t>Proteção 27 Subtenção</t>
  </si>
  <si>
    <t>Proteção 59 Sobretenção</t>
  </si>
  <si>
    <t>IB_P2T2/PROT/PTRC4/Op</t>
  </si>
  <si>
    <t>IB_P2T2/PROT/PTRC7/Op</t>
  </si>
  <si>
    <t>T1_06F1/CTRL/VIGGIO1/VI001</t>
  </si>
  <si>
    <t>T1_06F1/CTRL/VIGGIO1/VI042</t>
  </si>
  <si>
    <t>T1_06F1/CTRL/VIGGIO1/VI043</t>
  </si>
  <si>
    <t>T1_06F1/CTRL/VIGGIO1/VI050</t>
  </si>
  <si>
    <t>T1_06F1/CTRL/VIGGIO1/VI051</t>
  </si>
  <si>
    <t>T1_06F1/CTRL/VIGGIO1/VI052</t>
  </si>
  <si>
    <t>GRUPO A</t>
  </si>
  <si>
    <t>ERAC BLOQUEAR</t>
  </si>
  <si>
    <t>Proteção 06Q0 62BF - Atuado</t>
  </si>
  <si>
    <t>Proteção 50 AT - Atuado</t>
  </si>
  <si>
    <t>Proteção 51 AT - Atuado</t>
  </si>
  <si>
    <t>Proteção 06Q7 62BF - Atuado</t>
  </si>
  <si>
    <t>Proteção 50 MT - Atuado</t>
  </si>
  <si>
    <t>Proteção 51 MT - Atuado</t>
  </si>
  <si>
    <t>Proteção 51N MT - Atuado</t>
  </si>
  <si>
    <t>Proteção 50N MT - Atuado</t>
  </si>
  <si>
    <t>Proteção 50N AT - Atuado</t>
  </si>
  <si>
    <t>Proteção 51N AT - Atuado</t>
  </si>
  <si>
    <t>Proteção 67 AT - Atuado</t>
  </si>
  <si>
    <t>Proteção 67N AT - Atuado</t>
  </si>
  <si>
    <t>Potência Ativa AT</t>
  </si>
  <si>
    <t>Potência Reativa AT</t>
  </si>
  <si>
    <t>Potência Ativa MT</t>
  </si>
  <si>
    <t>Potência Reativa MT</t>
  </si>
  <si>
    <t>T1_06F1/MEAS/PPRE_MMXU1/TotW</t>
  </si>
  <si>
    <t>T1_06F1/MEAS/PPRE_MMXU1/TotVAr</t>
  </si>
  <si>
    <t>T1_06F2/CTRL/CMDGGIO1/CMDERAC1</t>
  </si>
  <si>
    <t>T1_06F2/CTRL/CMDGGIO1/CMDERAC2</t>
  </si>
  <si>
    <t>T1_06F2/CTRL/CMDGGIO1/CMDERAC3</t>
  </si>
  <si>
    <t>T1_06F2/CTRL/CMDGGIO1/CMDERAC4</t>
  </si>
  <si>
    <t>T1_06F2/CTRL/CMDGGIO1/CMDERAC5</t>
  </si>
  <si>
    <t>T1_06F2/CTRL/CMDGGIO1/CMDERACBLOQ</t>
  </si>
  <si>
    <t>T1_06F2/CTRL/VIGGIO1/VI013</t>
  </si>
  <si>
    <t>T1_06F2/CTRL/VIGGIO1/VI014</t>
  </si>
  <si>
    <t>T1_06F2/CTRL/VIGGIO1/VI015</t>
  </si>
  <si>
    <t>T1_06F2/CTRL/VIGGIO1/VI016</t>
  </si>
  <si>
    <t>T1_06F2/CTRL/VIGGIO1/VI017</t>
  </si>
  <si>
    <t>T1_06F2/CTRL/VIGGIO1/VI018</t>
  </si>
  <si>
    <t>T1_06F2/CTRL/VIGGIO1/VI042</t>
  </si>
  <si>
    <t>T1_06F2/CTRL/VIGGIO1/VI043</t>
  </si>
  <si>
    <t>T1_06F2/CTRL/VIGGIO1/VI050</t>
  </si>
  <si>
    <t>T1_06F2/CTRL/VIGGIO1/VI051</t>
  </si>
  <si>
    <t>T1_06F2/CTRL/VIGGIO1/VI052</t>
  </si>
  <si>
    <t>Proteção 67N MT - Atuado</t>
  </si>
  <si>
    <t>Proteção 67 MT - Atuado</t>
  </si>
  <si>
    <t>IED em LOCAL</t>
  </si>
  <si>
    <t>FWB14/PROT/LLN0/SwAuth/local</t>
  </si>
  <si>
    <t>FWB11/CTRL/XCBR1/SwAphsA</t>
  </si>
  <si>
    <t>FWB11/CTRL/XCBR1/SwAphsB</t>
  </si>
  <si>
    <t>FWB11/CTRL/XCBR1/SwAphsC</t>
  </si>
  <si>
    <t>FWB11/CTRL/XCBR1/SwANeut</t>
  </si>
  <si>
    <t>FWB11/CTRL/CSWI5/Pos</t>
  </si>
  <si>
    <t>FWB11/CTRL/CMDGGIO2/CMD79</t>
  </si>
  <si>
    <t>FWB11/CTRL/CMDGGIO2/CMD51N</t>
  </si>
  <si>
    <t>FWB11/CTRL/CMDGGIO2/CMD2649</t>
  </si>
  <si>
    <t>FWB11/CTRL/CMDGGIO2/CMDERAC1</t>
  </si>
  <si>
    <t>FWB11/CTRL/CMDGGIO2/CMDERAC2</t>
  </si>
  <si>
    <t>FWB11/CTRL/CMDGGIO2/CMDERAC3</t>
  </si>
  <si>
    <t>FWB11/CTRL/CMDGGIO2/CMDERAC4</t>
  </si>
  <si>
    <t>FWB11/CTRL/CMDGGIO2/CMDERAC5</t>
  </si>
  <si>
    <t>FWB11/CTRL/CMDGGIO2/CMDERACBLOQ</t>
  </si>
  <si>
    <t>FWB11/PROT/LLN0/SwAuth/local</t>
  </si>
  <si>
    <t>FWB11/CTRL/VIGGIO1/VI055</t>
  </si>
  <si>
    <t>FWB11/CTRL/VIGGIO1/VI053</t>
  </si>
  <si>
    <t>FWB11/CTRL/VIGGIO1/VI054</t>
  </si>
  <si>
    <t>FWB11/CTRL/VIGGIO1/VI013</t>
  </si>
  <si>
    <t>FWB11/CTRL/VIGGIO1/VI014</t>
  </si>
  <si>
    <t>FWB11/CTRL/VIGGIO1/VI015</t>
  </si>
  <si>
    <t>FWB11/CTRL/VIGGIO1/VI016</t>
  </si>
  <si>
    <t>FWB11/CTRL/VIGGIO1/VI017</t>
  </si>
  <si>
    <t>FWB11/CTRL/VIGGIO1/VI018</t>
  </si>
  <si>
    <t>FWB11/PROT/CYC_RREC1/CycleRun</t>
  </si>
  <si>
    <t>FWB11/PROT/GEN_RREC1/Successful</t>
  </si>
  <si>
    <t>FWB11/PROT/GEN_RREC1/AutoRecSt/unsuccessful</t>
  </si>
  <si>
    <t>FWB11/CTRL/VIGGIO1/VI052</t>
  </si>
  <si>
    <t>FWB11/CTRL/VIGGIO1/VI050</t>
  </si>
  <si>
    <t>FWB11/CTRL/VIGGIO1/VI051</t>
  </si>
  <si>
    <t>FWB12/CTRL/XCBR1/SwAphsA</t>
  </si>
  <si>
    <t>FWB12/CTRL/XCBR1/SwAphsB</t>
  </si>
  <si>
    <t>FWB12/CTRL/XCBR1/SwAphsC</t>
  </si>
  <si>
    <t>FWB12/CTRL/XCBR1/SwANeut</t>
  </si>
  <si>
    <t>FWB12/CTRL/CSWI5/Pos</t>
  </si>
  <si>
    <t>FWB12/CTRL/CMDGGIO2/CMD79</t>
  </si>
  <si>
    <t>FWB12/CTRL/CMDGGIO2/CMD51N</t>
  </si>
  <si>
    <t>FWB12/CTRL/CMDGGIO2/CMD2649</t>
  </si>
  <si>
    <t>FWB12/CTRL/CMDGGIO2/CMDERAC1</t>
  </si>
  <si>
    <t>FWB12/CTRL/CMDGGIO2/CMDERAC2</t>
  </si>
  <si>
    <t>FWB12/CTRL/CMDGGIO2/CMDERAC3</t>
  </si>
  <si>
    <t>FWB12/CTRL/CMDGGIO2/CMDERAC4</t>
  </si>
  <si>
    <t>FWB12/CTRL/CMDGGIO2/CMDERAC5</t>
  </si>
  <si>
    <t>FWB12/CTRL/CMDGGIO2/CMDERACBLOQ</t>
  </si>
  <si>
    <t>FWB12/PROT/LLN0/SwAuth/local</t>
  </si>
  <si>
    <t>FWB12/CTRL/VIGGIO1/VI055</t>
  </si>
  <si>
    <t>FWB12/CTRL/VIGGIO1/VI053</t>
  </si>
  <si>
    <t>FWB12/CTRL/VIGGIO1/VI054</t>
  </si>
  <si>
    <t>FWB12/CTRL/VIGGIO1/VI013</t>
  </si>
  <si>
    <t>FWB12/CTRL/VIGGIO1/VI014</t>
  </si>
  <si>
    <t>FWB12/CTRL/VIGGIO1/VI015</t>
  </si>
  <si>
    <t>FWB12/CTRL/VIGGIO1/VI016</t>
  </si>
  <si>
    <t>FWB12/CTRL/VIGGIO1/VI017</t>
  </si>
  <si>
    <t>FWB12/CTRL/VIGGIO1/VI018</t>
  </si>
  <si>
    <t>FWB12/PROT/CYC_RREC1/CycleRun</t>
  </si>
  <si>
    <t>FWB12/PROT/GEN_RREC1/Successful</t>
  </si>
  <si>
    <t>FWB12/PROT/GEN_RREC1/AutoRecSt/unsuccessful</t>
  </si>
  <si>
    <t>FWB12/CTRL/VIGGIO1/VI052</t>
  </si>
  <si>
    <t>FWB12/CTRL/VIGGIO1/VI050</t>
  </si>
  <si>
    <t>FWB12/CTRL/VIGGIO1/VI051</t>
  </si>
  <si>
    <t>FWB13/CTRL/XCBR1/SwAphsA</t>
  </si>
  <si>
    <t>FWB13/CTRL/XCBR1/SwAphsB</t>
  </si>
  <si>
    <t>FWB13/CTRL/XCBR1/SwAphsC</t>
  </si>
  <si>
    <t>FWB13/CTRL/XCBR1/SwANeut</t>
  </si>
  <si>
    <t>FWB13/CTRL/CSWI5/Pos</t>
  </si>
  <si>
    <t>FWB13/CTRL/CMDGGIO2/CMD79</t>
  </si>
  <si>
    <t>FWB13/CTRL/CMDGGIO2/CMD51N</t>
  </si>
  <si>
    <t>FWB13/CTRL/CMDGGIO2/CMD2649</t>
  </si>
  <si>
    <t>FWB13/CTRL/CMDGGIO2/CMDERAC1</t>
  </si>
  <si>
    <t>FWB13/CTRL/CMDGGIO2/CMDERAC2</t>
  </si>
  <si>
    <t>FWB13/CTRL/CMDGGIO2/CMDERAC3</t>
  </si>
  <si>
    <t>FWB13/CTRL/CMDGGIO2/CMDERAC4</t>
  </si>
  <si>
    <t>FWB13/CTRL/CMDGGIO2/CMDERAC5</t>
  </si>
  <si>
    <t>FWB13/CTRL/CMDGGIO2/CMDERACBLOQ</t>
  </si>
  <si>
    <t>FWB13/PROT/LLN0/SwAuth/local</t>
  </si>
  <si>
    <t>FWB13/CTRL/VIGGIO1/VI055</t>
  </si>
  <si>
    <t>FWB13/CTRL/VIGGIO1/VI053</t>
  </si>
  <si>
    <t>FWB13/CTRL/VIGGIO1/VI054</t>
  </si>
  <si>
    <t>FWB13/CTRL/VIGGIO1/VI013</t>
  </si>
  <si>
    <t>FWB13/CTRL/VIGGIO1/VI014</t>
  </si>
  <si>
    <t>FWB13/CTRL/VIGGIO1/VI015</t>
  </si>
  <si>
    <t>FWB13/CTRL/VIGGIO1/VI016</t>
  </si>
  <si>
    <t>FWB13/CTRL/VIGGIO1/VI017</t>
  </si>
  <si>
    <t>FWB13/CTRL/VIGGIO1/VI018</t>
  </si>
  <si>
    <t>FWB13/PROT/CYC_RREC1/CycleRun</t>
  </si>
  <si>
    <t>FWB13/PROT/GEN_RREC1/Successful</t>
  </si>
  <si>
    <t>FWB13/PROT/GEN_RREC1/AutoRecSt/unsuccessful</t>
  </si>
  <si>
    <t>FWB13/CTRL/VIGGIO1/VI052</t>
  </si>
  <si>
    <t>FWB13/CTRL/VIGGIO1/VI050</t>
  </si>
  <si>
    <t>FWB13/CTRL/VIGGIO1/VI051</t>
  </si>
  <si>
    <t>FWB15/PROT/LLN0/SwAuth/local</t>
  </si>
  <si>
    <t>FWB21/CTRL/XCBR1/SwAphsA</t>
  </si>
  <si>
    <t>FWB21/CTRL/XCBR1/SwAphsB</t>
  </si>
  <si>
    <t>FWB21/CTRL/XCBR1/SwAphsC</t>
  </si>
  <si>
    <t>FWB21/CTRL/XCBR1/SwANeut</t>
  </si>
  <si>
    <t>FWB21/CTRL/CSWI5/Pos</t>
  </si>
  <si>
    <t>FWB21/CTRL/CMDGGIO2/CMD79</t>
  </si>
  <si>
    <t>FWB21/CTRL/CMDGGIO2/CMD51N</t>
  </si>
  <si>
    <t>FWB21/CTRL/CMDGGIO2/CMD2649</t>
  </si>
  <si>
    <t>FWB21/CTRL/CMDGGIO2/CMDERAC1</t>
  </si>
  <si>
    <t>FWB21/CTRL/CMDGGIO2/CMDERAC2</t>
  </si>
  <si>
    <t>FWB21/CTRL/CMDGGIO2/CMDERAC3</t>
  </si>
  <si>
    <t>FWB21/CTRL/CMDGGIO2/CMDERAC4</t>
  </si>
  <si>
    <t>FWB21/CTRL/CMDGGIO2/CMDERAC5</t>
  </si>
  <si>
    <t>FWB21/CTRL/CMDGGIO2/CMDERACBLOQ</t>
  </si>
  <si>
    <t>FWB21/PROT/LLN0/SwAuth/local</t>
  </si>
  <si>
    <t>FWB21/CTRL/VIGGIO1/VI055</t>
  </si>
  <si>
    <t>FWB21/CTRL/VIGGIO1/VI053</t>
  </si>
  <si>
    <t>FWB21/CTRL/VIGGIO1/VI054</t>
  </si>
  <si>
    <t>FWB21/CTRL/VIGGIO1/VI013</t>
  </si>
  <si>
    <t>FWB21/CTRL/VIGGIO1/VI014</t>
  </si>
  <si>
    <t>FWB21/CTRL/VIGGIO1/VI015</t>
  </si>
  <si>
    <t>FWB21/CTRL/VIGGIO1/VI016</t>
  </si>
  <si>
    <t>FWB21/CTRL/VIGGIO1/VI017</t>
  </si>
  <si>
    <t>FWB21/CTRL/VIGGIO1/VI018</t>
  </si>
  <si>
    <t>FWB21/PROT/CYC_RREC1/CycleRun</t>
  </si>
  <si>
    <t>FWB21/PROT/GEN_RREC1/Successful</t>
  </si>
  <si>
    <t>FWB21/PROT/GEN_RREC1/AutoRecSt/unsuccessful</t>
  </si>
  <si>
    <t>FWB21/CTRL/VIGGIO1/VI052</t>
  </si>
  <si>
    <t>FWB21/CTRL/VIGGIO1/VI050</t>
  </si>
  <si>
    <t>FWB21/CTRL/VIGGIO1/VI051</t>
  </si>
  <si>
    <t>FWB22/CTRL/XCBR1/SwAphsA</t>
  </si>
  <si>
    <t>FWB22/CTRL/XCBR1/SwAphsB</t>
  </si>
  <si>
    <t>FWB22/CTRL/XCBR1/SwAphsC</t>
  </si>
  <si>
    <t>FWB22/CTRL/XCBR1/SwANeut</t>
  </si>
  <si>
    <t>FWB22/CTRL/CSWI5/Pos</t>
  </si>
  <si>
    <t>FWB22/CTRL/CMDGGIO2/CMD79</t>
  </si>
  <si>
    <t>FWB22/CTRL/CMDGGIO2/CMD51N</t>
  </si>
  <si>
    <t>FWB22/CTRL/CMDGGIO2/CMD2649</t>
  </si>
  <si>
    <t>FWB22/CTRL/CMDGGIO2/CMDERAC1</t>
  </si>
  <si>
    <t>FWB22/CTRL/CMDGGIO2/CMDERAC2</t>
  </si>
  <si>
    <t>FWB22/CTRL/CMDGGIO2/CMDERAC3</t>
  </si>
  <si>
    <t>FWB22/CTRL/CMDGGIO2/CMDERAC4</t>
  </si>
  <si>
    <t>FWB22/CTRL/CMDGGIO2/CMDERAC5</t>
  </si>
  <si>
    <t>FWB22/CTRL/CMDGGIO2/CMDERACBLOQ</t>
  </si>
  <si>
    <t>FWB22/PROT/LLN0/SwAuth/local</t>
  </si>
  <si>
    <t>FWB22/CTRL/VIGGIO1/VI055</t>
  </si>
  <si>
    <t>FWB22/CTRL/VIGGIO1/VI053</t>
  </si>
  <si>
    <t>FWB22/CTRL/VIGGIO1/VI054</t>
  </si>
  <si>
    <t>FWB22/CTRL/VIGGIO1/VI013</t>
  </si>
  <si>
    <t>FWB22/CTRL/VIGGIO1/VI014</t>
  </si>
  <si>
    <t>FWB22/CTRL/VIGGIO1/VI015</t>
  </si>
  <si>
    <t>FWB22/CTRL/VIGGIO1/VI016</t>
  </si>
  <si>
    <t>FWB22/CTRL/VIGGIO1/VI017</t>
  </si>
  <si>
    <t>FWB22/CTRL/VIGGIO1/VI018</t>
  </si>
  <si>
    <t>FWB22/PROT/CYC_RREC1/CycleRun</t>
  </si>
  <si>
    <t>FWB22/PROT/GEN_RREC1/Successful</t>
  </si>
  <si>
    <t>FWB22/PROT/GEN_RREC1/AutoRecSt/unsuccessful</t>
  </si>
  <si>
    <t>FWB22/CTRL/VIGGIO1/VI052</t>
  </si>
  <si>
    <t>FWB22/CTRL/VIGGIO1/VI050</t>
  </si>
  <si>
    <t>FWB22/CTRL/VIGGIO1/VI051</t>
  </si>
  <si>
    <t>FWB23/CTRL/XCBR1/SwAphsA</t>
  </si>
  <si>
    <t>FWB23/CTRL/XCBR1/SwAphsB</t>
  </si>
  <si>
    <t>FWB23/CTRL/XCBR1/SwAphsC</t>
  </si>
  <si>
    <t>FWB23/CTRL/XCBR1/SwANeut</t>
  </si>
  <si>
    <t>FWB23/CTRL/CSWI5/Pos</t>
  </si>
  <si>
    <t>FWB23/CTRL/CMDGGIO2/CMD79</t>
  </si>
  <si>
    <t>FWB23/CTRL/CMDGGIO2/CMD51N</t>
  </si>
  <si>
    <t>FWB23/CTRL/CMDGGIO2/CMD2649</t>
  </si>
  <si>
    <t>FWB23/CTRL/CMDGGIO2/CMDERAC1</t>
  </si>
  <si>
    <t>FWB23/CTRL/CMDGGIO2/CMDERAC2</t>
  </si>
  <si>
    <t>FWB23/CTRL/CMDGGIO2/CMDERAC3</t>
  </si>
  <si>
    <t>FWB23/CTRL/CMDGGIO2/CMDERAC4</t>
  </si>
  <si>
    <t>FWB23/CTRL/CMDGGIO2/CMDERAC5</t>
  </si>
  <si>
    <t>FWB23/CTRL/CMDGGIO2/CMDERACBLOQ</t>
  </si>
  <si>
    <t>FWB23/PROT/LLN0/SwAuth/local</t>
  </si>
  <si>
    <t>FWB23/CTRL/VIGGIO1/VI055</t>
  </si>
  <si>
    <t>FWB23/CTRL/VIGGIO1/VI053</t>
  </si>
  <si>
    <t>FWB23/CTRL/VIGGIO1/VI054</t>
  </si>
  <si>
    <t>FWB23/CTRL/VIGGIO1/VI013</t>
  </si>
  <si>
    <t>FWB23/CTRL/VIGGIO1/VI014</t>
  </si>
  <si>
    <t>FWB23/CTRL/VIGGIO1/VI015</t>
  </si>
  <si>
    <t>FWB23/CTRL/VIGGIO1/VI016</t>
  </si>
  <si>
    <t>FWB23/CTRL/VIGGIO1/VI017</t>
  </si>
  <si>
    <t>FWB23/CTRL/VIGGIO1/VI018</t>
  </si>
  <si>
    <t>FWB23/PROT/CYC_RREC1/CycleRun</t>
  </si>
  <si>
    <t>FWB23/PROT/GEN_RREC1/Successful</t>
  </si>
  <si>
    <t>FWB23/PROT/GEN_RREC1/AutoRecSt/unsuccessful</t>
  </si>
  <si>
    <t>FWB23/CTRL/VIGGIO1/VI052</t>
  </si>
  <si>
    <t>FWB23/CTRL/VIGGIO1/VI050</t>
  </si>
  <si>
    <t>FWB23/CTRL/VIGGIO1/VI051</t>
  </si>
  <si>
    <t>FWB24/CTRL/XCBR1/SwAphsA</t>
  </si>
  <si>
    <t>FWB24/CTRL/XCBR1/SwAphsB</t>
  </si>
  <si>
    <t>FWB24/CTRL/XCBR1/SwAphsC</t>
  </si>
  <si>
    <t>FWB24/CTRL/XCBR1/SwANeut</t>
  </si>
  <si>
    <t>FWB24/CTRL/CSWI5/Pos</t>
  </si>
  <si>
    <t>FWB24/CTRL/CMDGGIO2/CMD79</t>
  </si>
  <si>
    <t>FWB24/CTRL/CMDGGIO2/CMD51N</t>
  </si>
  <si>
    <t>FWB24/CTRL/CMDGGIO2/CMD2649</t>
  </si>
  <si>
    <t>FWB24/CTRL/CMDGGIO2/CMDERAC1</t>
  </si>
  <si>
    <t>FWB24/CTRL/CMDGGIO2/CMDERAC2</t>
  </si>
  <si>
    <t>FWB24/CTRL/CMDGGIO2/CMDERAC3</t>
  </si>
  <si>
    <t>FWB24/CTRL/CMDGGIO2/CMDERAC4</t>
  </si>
  <si>
    <t>FWB24/CTRL/CMDGGIO2/CMDERAC5</t>
  </si>
  <si>
    <t>FWB24/CTRL/CMDGGIO2/CMDERACBLOQ</t>
  </si>
  <si>
    <t>FWB24/PROT/LLN0/SwAuth/local</t>
  </si>
  <si>
    <t>FWB24/CTRL/VIGGIO1/VI055</t>
  </si>
  <si>
    <t>FWB24/CTRL/VIGGIO1/VI053</t>
  </si>
  <si>
    <t>FWB24/CTRL/VIGGIO1/VI054</t>
  </si>
  <si>
    <t>FWB24/CTRL/VIGGIO1/VI013</t>
  </si>
  <si>
    <t>FWB24/CTRL/VIGGIO1/VI014</t>
  </si>
  <si>
    <t>FWB24/CTRL/VIGGIO1/VI015</t>
  </si>
  <si>
    <t>FWB24/CTRL/VIGGIO1/VI016</t>
  </si>
  <si>
    <t>FWB24/CTRL/VIGGIO1/VI017</t>
  </si>
  <si>
    <t>FWB24/CTRL/VIGGIO1/VI018</t>
  </si>
  <si>
    <t>FWB24/PROT/CYC_RREC1/CycleRun</t>
  </si>
  <si>
    <t>FWB24/PROT/GEN_RREC1/Successful</t>
  </si>
  <si>
    <t>FWB24/PROT/GEN_RREC1/AutoRecSt/unsuccessful</t>
  </si>
  <si>
    <t>FWB24/CTRL/VIGGIO1/VI052</t>
  </si>
  <si>
    <t>FWB24/CTRL/VIGGIO1/VI050</t>
  </si>
  <si>
    <t>FWB24/CTRL/VIGGIO1/VI051</t>
  </si>
  <si>
    <t>FWB25/CTRL/XCBR1/SwAphsA</t>
  </si>
  <si>
    <t>FWB25/CTRL/XCBR1/SwAphsB</t>
  </si>
  <si>
    <t>FWB25/CTRL/XCBR1/SwAphsC</t>
  </si>
  <si>
    <t>FWB25/CTRL/XCBR1/SwANeut</t>
  </si>
  <si>
    <t>FWB25/CTRL/CSWI5/Pos</t>
  </si>
  <si>
    <t>FWB25/CTRL/CMDGGIO2/CMD79</t>
  </si>
  <si>
    <t>FWB25/CTRL/CMDGGIO2/CMD51N</t>
  </si>
  <si>
    <t>FWB25/CTRL/CMDGGIO2/CMD2649</t>
  </si>
  <si>
    <t>FWB25/CTRL/CMDGGIO2/CMDERAC1</t>
  </si>
  <si>
    <t>FWB25/CTRL/CMDGGIO2/CMDERAC2</t>
  </si>
  <si>
    <t>FWB25/CTRL/CMDGGIO2/CMDERAC3</t>
  </si>
  <si>
    <t>FWB25/CTRL/CMDGGIO2/CMDERAC4</t>
  </si>
  <si>
    <t>FWB25/CTRL/CMDGGIO2/CMDERAC5</t>
  </si>
  <si>
    <t>FWB25/CTRL/CMDGGIO2/CMDERACBLOQ</t>
  </si>
  <si>
    <t>FWB25/PROT/LLN0/SwAuth/local</t>
  </si>
  <si>
    <t>FWB25/CTRL/VIGGIO1/VI055</t>
  </si>
  <si>
    <t>FWB25/CTRL/VIGGIO1/VI053</t>
  </si>
  <si>
    <t>FWB25/CTRL/VIGGIO1/VI054</t>
  </si>
  <si>
    <t>FWB25/CTRL/VIGGIO1/VI013</t>
  </si>
  <si>
    <t>FWB25/CTRL/VIGGIO1/VI014</t>
  </si>
  <si>
    <t>FWB25/CTRL/VIGGIO1/VI015</t>
  </si>
  <si>
    <t>FWB25/CTRL/VIGGIO1/VI016</t>
  </si>
  <si>
    <t>FWB25/CTRL/VIGGIO1/VI017</t>
  </si>
  <si>
    <t>FWB25/CTRL/VIGGIO1/VI018</t>
  </si>
  <si>
    <t>FWB25/PROT/CYC_RREC1/CycleRun</t>
  </si>
  <si>
    <t>FWB25/PROT/GEN_RREC1/Successful</t>
  </si>
  <si>
    <t>FWB25/PROT/GEN_RREC1/AutoRecSt/unsuccessful</t>
  </si>
  <si>
    <t>FWB25/CTRL/VIGGIO1/VI052</t>
  </si>
  <si>
    <t>FWB25/CTRL/VIGGIO1/VI050</t>
  </si>
  <si>
    <t>FWB25/CTRL/VIGGIO1/VI051</t>
  </si>
  <si>
    <t>Disj. 16Q0 (MT: 52) - Mola Descarregada</t>
  </si>
  <si>
    <t>IB_P1T1/PROT/LLN0/SwAuth/local</t>
  </si>
  <si>
    <t>IB_P1T1/CTRL/CMDGGIO2/REARME86T</t>
  </si>
  <si>
    <t>IB_P1T1/CTRL/CMDGGIO2/REARME86BC</t>
  </si>
  <si>
    <t>IB_P2T2_CORRENTE_FA</t>
  </si>
  <si>
    <t>IB_P2T2_CORRENTE_FB</t>
  </si>
  <si>
    <t>IB_P2T2_CORRENTE_FC</t>
  </si>
  <si>
    <t>IB_P2T2/MEAS/RPRE_MMXU1/A/res</t>
  </si>
  <si>
    <t>IB_P2T2_CORRENTE_N</t>
  </si>
  <si>
    <t>IB_P2T2/MEAS/PPRE_MMXU1/TotW</t>
  </si>
  <si>
    <t>IB_P2T2_POT_ATIVA</t>
  </si>
  <si>
    <t>IB_P2T2/MEAS/PPRE_MMXU1/TotVAr</t>
  </si>
  <si>
    <t>IB_P2T2_POT_REATIVA</t>
  </si>
  <si>
    <t>IB_P2T2/CTRL/XCBR1/SwAphsA</t>
  </si>
  <si>
    <t>IB_P2T2_I_FALTA_FA</t>
  </si>
  <si>
    <t>IB_P2T2/CTRL/XCBR1/SwAphsB</t>
  </si>
  <si>
    <t>IB_P2T2_I_FALTA_FB</t>
  </si>
  <si>
    <t>IB_P2T2/CTRL/XCBR1/SwAphsC</t>
  </si>
  <si>
    <t>IB_P2T2_I_FALTA_FC</t>
  </si>
  <si>
    <t>IB_P2T2/CTRL/XCBR1/SwANeut</t>
  </si>
  <si>
    <t>IB_P2T2_I_FALTA_N</t>
  </si>
  <si>
    <t>IB_P2T2/CTRL/CSWI4/Pos</t>
  </si>
  <si>
    <t>IB_P2T2_COMANDOS_DJ</t>
  </si>
  <si>
    <t>IB_P2T2/CTRL/CMDGGIO2/CMD79</t>
  </si>
  <si>
    <t>IB_P2T2_COMANDOS_79</t>
  </si>
  <si>
    <t>IB_P2T2/CTRL/CMDGGIO2/CMD51N</t>
  </si>
  <si>
    <t>IB_P2T2_COMANDOS_PN</t>
  </si>
  <si>
    <t>IB_P2T2/CTRL/CMDGGIO2/CMD2649</t>
  </si>
  <si>
    <t>IB_P2T2_COMANDOS_2649</t>
  </si>
  <si>
    <t>IB_P2T2/CTRL/CMDGGIO2/CMDERAC1</t>
  </si>
  <si>
    <t>IB_P2T2_COMANDOS_ERAC1</t>
  </si>
  <si>
    <t>IB_P2T2/CTRL/CMDGGIO2/CMDGRUPOA</t>
  </si>
  <si>
    <t>IB_P2T2_COMANDOS_GRUPOA</t>
  </si>
  <si>
    <t>IB_P2T2/CTRL/CMDGGIO2/CMDERAC2</t>
  </si>
  <si>
    <t>IB_P2T2_COMANDOS_ERAC2</t>
  </si>
  <si>
    <t>IB_P2T2/CTRL/CMDGGIO2/CMDGRUPOB</t>
  </si>
  <si>
    <t>IB_P2T2_COMANDOS_GRUPOB</t>
  </si>
  <si>
    <t>IB_P2T2/CTRL/CMDGGIO2/CMDERAC3</t>
  </si>
  <si>
    <t>IB_P2T2_COMANDOS_ERAC3</t>
  </si>
  <si>
    <t>IB_P2T2/CTRL/CMDGGIO2/CMDGRUPOC</t>
  </si>
  <si>
    <t>IB_P2T2_COMANDOS_GRUPOC</t>
  </si>
  <si>
    <t>IB_P2T2/CTRL/CMDGGIO2/CMDERAC4</t>
  </si>
  <si>
    <t>IB_P2T2_COMANDOS_ERAC4</t>
  </si>
  <si>
    <t>IB_P2T2/CTRL/CMDGGIO2/CMDGRUPOD</t>
  </si>
  <si>
    <t>IB_P2T2_COMANDOS_GRUPOD</t>
  </si>
  <si>
    <t>IB_P2T2/CTRL/CMDGGIO2/CMDERAC5</t>
  </si>
  <si>
    <t>IB_P2T2_COMANDOS_ERAC5</t>
  </si>
  <si>
    <t>IB_P2T2/CTRL/CMDGGIO2/CMDERACBLOQ</t>
  </si>
  <si>
    <t>IB_P2T2_COMANDOS_ERACBLOQ</t>
  </si>
  <si>
    <t>IB_P2T2/CTRL/CMDGGIO2/REARME86T</t>
  </si>
  <si>
    <t>IB_P2T2_COMANDOS_REARME_86T</t>
  </si>
  <si>
    <t>IB_P2T2/CTRL/CMDGGIO2/REARME86BC</t>
  </si>
  <si>
    <t>IB_P2T2_COMANDOS_REARME_86BC</t>
  </si>
  <si>
    <t>IB_P2T2/PROT/LLN0/SwAuth/local</t>
  </si>
  <si>
    <t>IB_P2T2/CTRL/VIGGIO1/VI003</t>
  </si>
  <si>
    <t>IB_P2T2/CTRL/BIGGIO1/BI14</t>
  </si>
  <si>
    <t>IB_P2T2/CTRL/BIGGIO1/BI15</t>
  </si>
  <si>
    <t>IB_P2T2/CTRL/BIGGIO1/BI17</t>
  </si>
  <si>
    <t>IB_P2T2/CTRL/VIGGIO1/VI001</t>
  </si>
  <si>
    <t>IB_P2T2/CTRL/BIGGIO1/BI21</t>
  </si>
  <si>
    <t>IB_P2T2/CTRL/BIGGIO1/BI22</t>
  </si>
  <si>
    <t>IB_P2T2/CTRL/VIGGIO1/VI055</t>
  </si>
  <si>
    <t>IB_P2T2/CTRL/BIGGIO1/BI18</t>
  </si>
  <si>
    <t>IB_P2T2/CTRL/VIGGIO1/VI053</t>
  </si>
  <si>
    <t>IB_P2T2/CTRL/BIGGIO1/BI33</t>
  </si>
  <si>
    <t>IB_P2T2/CTRL/VIGGIO1/VI054</t>
  </si>
  <si>
    <t>IB_P2T2/CTRL/BIGGIO1/BI32</t>
  </si>
  <si>
    <t>IB_P2T2/CTRL/VIGGIO1/VI006</t>
  </si>
  <si>
    <t>IB_P2T2/CTRL/VIGGIO1/VI010</t>
  </si>
  <si>
    <t>IB_P2T2/CTRL/VIGGIO1/VI008</t>
  </si>
  <si>
    <t>IB_P2T2/CTRL/VIGGIO1/VI013</t>
  </si>
  <si>
    <t>IB_P2T2/CTRL/VIGGIO1/VI014</t>
  </si>
  <si>
    <t>IB_P2T2/CTRL/VIGGIO1/VI015</t>
  </si>
  <si>
    <t>IB_P2T2/CTRL/VIGGIO1/VI017</t>
  </si>
  <si>
    <t>IB_P2T2/CTRL/VIGGIO1/VI018</t>
  </si>
  <si>
    <t>IB_P2T2/CTRL/VIGGIO1/VI020</t>
  </si>
  <si>
    <t>IB_P2T2/CTRL/VIGGIO1/VI021</t>
  </si>
  <si>
    <t>IB_P2T2/CTRL/VIGGIO1/VI022</t>
  </si>
  <si>
    <t>IB_P2T2/CTRL/VIGGIO1/VI023</t>
  </si>
  <si>
    <t>IB_P2T2/CTRL/VIGGIO1/VI031</t>
  </si>
  <si>
    <t>IB_P2T2/CTRL/VIGGIO1/VI030</t>
  </si>
  <si>
    <t>IB_P2T2/CTRL/VIGGIO1/VI032</t>
  </si>
  <si>
    <t>IB_P2T2/CTRL/VIGGIO1/VI033</t>
  </si>
  <si>
    <t>IB_P2T2/CTRL/VIGGIO1/VI034</t>
  </si>
  <si>
    <t>IB_P2T2/CTRL/VIGGIO1/VI035</t>
  </si>
  <si>
    <t>IB_P2T2/CTRL/VIGGIO1/VI036</t>
  </si>
  <si>
    <t>IB_P2T2/CTRL/RBRF1/OpEx</t>
  </si>
  <si>
    <t>IB_P2T2/PROT/ID_PTOC1/Op</t>
  </si>
  <si>
    <t>IB_P2T2/PROT/II_PTOC1/Op</t>
  </si>
  <si>
    <t>IB_P2T2/PROT/ND_PTOC1/Op</t>
  </si>
  <si>
    <t>IB_P2T2/PROT/NI_PTOC1/Op</t>
  </si>
  <si>
    <t>IB_P2T2/PROT/PTRC6/Op</t>
  </si>
  <si>
    <t>IB_P2T2/PROT/CYC_RREC1/CycleRun</t>
  </si>
  <si>
    <t>IB_P2T2/PROT/GEN_RREC1/Successful</t>
  </si>
  <si>
    <t>IB_P2T2/PROT/GEN_RREC1/AutoRecSt/unsuccessful</t>
  </si>
  <si>
    <t>IB_P2T2/CTRL/CILO4/EnaCls</t>
  </si>
  <si>
    <t>IB_P2T2/CTRL/VIGGIO1/VI052</t>
  </si>
  <si>
    <t>IB_P2T2/CTRL/VIGGIO1/VI050</t>
  </si>
  <si>
    <t>IB_P2T2/CTRL/VIGGIO1/VI051</t>
  </si>
  <si>
    <t>Disj. 26Q0 (52) - Abrir / Fechar</t>
  </si>
  <si>
    <t>Disj. 26Q0 (52)  - Indefinido</t>
  </si>
  <si>
    <t>Disj. 26Q0 (52) - BP SF6 (Estág.1) - Alarme</t>
  </si>
  <si>
    <t>Disj. 26Q0 (52) - BP SF6 (Estág.2) - Bloqueio</t>
  </si>
  <si>
    <t>Disj. 26Q0 (52) - Falta VCC Motor</t>
  </si>
  <si>
    <t>Disj. 26Q0 (MT: 52) - Mola Descarregada</t>
  </si>
  <si>
    <t>Disj. 26Q0 (52) - Falta VCA</t>
  </si>
  <si>
    <t>Disj. 26Q0 (52) - Falta VCC Comando</t>
  </si>
  <si>
    <t>Disj. 26Q0 (52) - Falha Circuito de Abertura</t>
  </si>
  <si>
    <t>Disj. 26Q0 (52) - Chave 43LR em Posição LOCAL</t>
  </si>
  <si>
    <t>Disj. 26Q0 (52) - Sup. Bobina Fechamento</t>
  </si>
  <si>
    <t>Disj. 26Q0 (52) - Sup. Bobina Abertura</t>
  </si>
  <si>
    <t>Disj. 26Q0 (52) - Permissão de Ligar</t>
  </si>
  <si>
    <t>BC2/CTRL/XCBR1/SwAphsA</t>
  </si>
  <si>
    <t>BC2/CTRL/XCBR1/SwAphsB</t>
  </si>
  <si>
    <t>BC2/CTRL/XCBR1/SwAphsC</t>
  </si>
  <si>
    <t>BC2/CTRL/XCBR1/SwANeut</t>
  </si>
  <si>
    <t>BC2/PROT/LLN0/SwAuth/local</t>
  </si>
  <si>
    <t>BC2/CTRL/VIGGIO1/VI003</t>
  </si>
  <si>
    <t>BC2/CTRL/VIGGIO1/VI054</t>
  </si>
  <si>
    <t>BC2/CTRL/VIGGIO1/VI053</t>
  </si>
  <si>
    <t>BC2/CTRL/VIGGIO1/VI055</t>
  </si>
  <si>
    <t>BC2/CTRL/VIGGIO1/VI052</t>
  </si>
  <si>
    <t>BC2/CTRL/VIGGIO1/VI050</t>
  </si>
  <si>
    <t>BC2/CTRL/VIGGIO1/VI051</t>
  </si>
  <si>
    <t>Frequencia AT</t>
  </si>
  <si>
    <t>Frequencia MT</t>
  </si>
  <si>
    <t>T1_06F2/MEAS/PPRE_MMXU2/TotW</t>
  </si>
  <si>
    <t>T1_06F2/MEAS/PPRE_MMXU2/TotVAr</t>
  </si>
  <si>
    <t>T1_06F2/MEAS/PPRE_MMXU2/Hz</t>
  </si>
  <si>
    <t>Proteção 87 Fase A AT - Atuado</t>
  </si>
  <si>
    <t>Proteção 87 Fase B AT - Atuado</t>
  </si>
  <si>
    <t>Proteção 87 Fase C AT - Atuado</t>
  </si>
  <si>
    <t>T1_06F1/PROT/PTRC9/Op</t>
  </si>
  <si>
    <t>T1_06F1/PROT/PTRC10/Op</t>
  </si>
  <si>
    <t>T1_06F2/PROT/PTRC9/Op</t>
  </si>
  <si>
    <t>T1_06F2/PROT/PTRC10/Op</t>
  </si>
  <si>
    <t>Falta Vcc 86FD-P1</t>
  </si>
  <si>
    <t>UPB1/CTRL/BIGGIO1/BI13</t>
  </si>
  <si>
    <t>UPB1/CTRL/CMDGGIO1/CMDBLOQTR1</t>
  </si>
  <si>
    <t>UPB1/CTRL/CMDGGIO1/CMDBLOQBC1</t>
  </si>
  <si>
    <t>UPB1/CTRL/CMDGGIO1/CMDBLOQAL11</t>
  </si>
  <si>
    <t>UPB1/CTRL/CMDGGIO1/CMDBLOQAL12</t>
  </si>
  <si>
    <t>UPB1/CTRL/CMDGGIO1/CMDBLOQAL13</t>
  </si>
  <si>
    <t>UPB1/CTRL/CMDGGIO1/CMDBLOQAL14</t>
  </si>
  <si>
    <t>UPB1/CTRL/CMDGGIO1/CMDBLOQAL15</t>
  </si>
  <si>
    <t>UPB1/CTRL/CMDGGIO1/CMDBLOQP1T1</t>
  </si>
  <si>
    <t>UPB1/CTRL/CMDGGIO1/CMDBLOQP1P2</t>
  </si>
  <si>
    <t>UPB1/CTRL/CMDGGIO1/CMDBLOQ87B</t>
  </si>
  <si>
    <t>CMD TR1 FORA DE OPERAÇÃO</t>
  </si>
  <si>
    <t>CMD AL11 FORA DE OPERAÇÃO</t>
  </si>
  <si>
    <t>CMD AL12 FORA DE OPERAÇÃO</t>
  </si>
  <si>
    <t>CMD AL13 FORA DE OPERAÇÃO</t>
  </si>
  <si>
    <t>CMD AL14 FORA DE OPERAÇÃO</t>
  </si>
  <si>
    <t>CMD AL15 FORA DE OPERAÇÃO</t>
  </si>
  <si>
    <t>CMD BC1 FORA DE OPERAÇÃO</t>
  </si>
  <si>
    <t>CMD P1-T1 FORA DE OPERAÇÃO</t>
  </si>
  <si>
    <t>CMD P1-P2 FORA DE OPERAÇÃO</t>
  </si>
  <si>
    <t>CMD BLOQ 87B</t>
  </si>
  <si>
    <t>UPB1/CTRL/VIGGIO1/VI010</t>
  </si>
  <si>
    <t>UPB1/CTRL/VIGGIO1/VI001</t>
  </si>
  <si>
    <t>UPB1/CTRL/VIGGIO1/VI002</t>
  </si>
  <si>
    <t>UPB1/CTRL/VIGGIO1/VI003</t>
  </si>
  <si>
    <t>UPB1/CTRL/VIGGIO1/VI004</t>
  </si>
  <si>
    <t>UPB1/CTRL/VIGGIO1/VI005</t>
  </si>
  <si>
    <t>UPB1/CTRL/VIGGIO1/VI006</t>
  </si>
  <si>
    <t>UPB1/CTRL/VIGGIO1/VI007</t>
  </si>
  <si>
    <t>UPB1/CTRL/VIGGIO1/VI008</t>
  </si>
  <si>
    <t>UPB1/CTRL/VIGGIO1/VI009</t>
  </si>
  <si>
    <t>UPB1/CTRL/VIGGIO1/VI050</t>
  </si>
  <si>
    <t>UPB1/CTRL/VIGGIO1/VI051</t>
  </si>
  <si>
    <t>UPB1/CTRL/VIGGIO1/VI052</t>
  </si>
  <si>
    <t>SE_FWB14_CORRENTE_FA</t>
  </si>
  <si>
    <t>SE_FWB14_CORRENTE_FB</t>
  </si>
  <si>
    <t>SE_FWB14_CORRENTE_FC</t>
  </si>
  <si>
    <t>SE_FWB14_CORRENTE_N</t>
  </si>
  <si>
    <t>SE_FWB14_POT_ATIVA</t>
  </si>
  <si>
    <t>SE_FWB14_POT_REATIVA</t>
  </si>
  <si>
    <t>SE_FWB14_CORRENTE_CFA</t>
  </si>
  <si>
    <t>SE_FWB14_CORRENTE_CFB</t>
  </si>
  <si>
    <t>SE_FWB14_CORRENTE_CFC</t>
  </si>
  <si>
    <t>SE_FWB14_CORRENTE_CN</t>
  </si>
  <si>
    <t>SE_FWB14_COMANDO_DJ</t>
  </si>
  <si>
    <t>SE_FWB14_COMANDO_79</t>
  </si>
  <si>
    <t>SE_FWB14_COMANDO_51N</t>
  </si>
  <si>
    <t>SE_FWB14_COMANDO_26_49</t>
  </si>
  <si>
    <t>SE_FWB14_COMANDO_ERAC_1</t>
  </si>
  <si>
    <t>SE_FWB14_COMANDO_ERAC_2</t>
  </si>
  <si>
    <t>SE_FWB14_COMANDO_ERAC_3</t>
  </si>
  <si>
    <t>SE_FWB14_COMANDO_ERAC_4</t>
  </si>
  <si>
    <t>SE_FWB14_COMANDO_ERAC_5</t>
  </si>
  <si>
    <t>SE_FWB14_COMANDO_ERAC_BLOQ</t>
  </si>
  <si>
    <t>SE_FWB14_ERAC_1</t>
  </si>
  <si>
    <t>SE_FWB14_ERAC_2</t>
  </si>
  <si>
    <t>SE_FWB14_ERAC_3</t>
  </si>
  <si>
    <t>SE_FWB14_ERAC_4</t>
  </si>
  <si>
    <t>SE_FWB14_ERAC_5</t>
  </si>
  <si>
    <t>SE_FWB14_ERAC_BLOQ</t>
  </si>
  <si>
    <t>SE_FWB14_FLH_CANAL_1</t>
  </si>
  <si>
    <t>SE_FWB14_FLH_CANAL_2</t>
  </si>
  <si>
    <t>SE_FWB14_FLH_GPS</t>
  </si>
  <si>
    <t>SE_FWB14_SUP_BOB_FECHAMENTO</t>
  </si>
  <si>
    <t>SE_FWB14_SUP_BOB_ABERTURA</t>
  </si>
  <si>
    <t>SE_FWB14_P62BF_ATUADO</t>
  </si>
  <si>
    <t>SE_FWB14_DJ_INDEFINIDO</t>
  </si>
  <si>
    <t>SE_FWB14_79_EXCLUIDO</t>
  </si>
  <si>
    <t>SE_FWB14_26_49_EXCLUIDO</t>
  </si>
  <si>
    <t>SE_FWB14_PN_EXCLUIDO</t>
  </si>
  <si>
    <t>SE_FWB14_FLH_CIRCUITO_ABERTURA</t>
  </si>
  <si>
    <t>SE_FWB14_RELIGAMENTO_EM_ANDAMENTO</t>
  </si>
  <si>
    <t>SE_FWB14_RELIGAMENTO_EFETUADO</t>
  </si>
  <si>
    <t>SE_FWB14_RELIGAMENTO_EM_LOCKOUT</t>
  </si>
  <si>
    <t>SE_FWB14_SF6_ALARME</t>
  </si>
  <si>
    <t>SE_FWB14_SF6_BLOQ</t>
  </si>
  <si>
    <t>SE_FWB14_P_DJ_MOLA_DESCARREGADA</t>
  </si>
  <si>
    <t>Disj. 14Q0 (52) - Falta VCC Motor</t>
  </si>
  <si>
    <t>SE_FWB14_DJ_FLT_VCC_MOTOR</t>
  </si>
  <si>
    <t>SE_FWB14_DJ_FLT_VCC_CMD</t>
  </si>
  <si>
    <t>SE_FWB14_DJ_FLT_VCA</t>
  </si>
  <si>
    <t>SE_FWB14_DJ_43LR_LOCAL</t>
  </si>
  <si>
    <t>SE_FWB14_FLT_VCC_CMD</t>
  </si>
  <si>
    <t>SE_FWB14_DJ_INTERTRAV</t>
  </si>
  <si>
    <t>SE_FWB14_P50N_ATUADO</t>
  </si>
  <si>
    <t>SE_FWB14_P51N_ATUADO</t>
  </si>
  <si>
    <t>SE_FWB14_P81U_ATUADO</t>
  </si>
  <si>
    <t>SE_FWB14_P51F_ATUADO</t>
  </si>
  <si>
    <t>SE_FWB14_P50F_ATUADO</t>
  </si>
  <si>
    <t>SE_FWB14_IED_EM _LOCAL</t>
  </si>
  <si>
    <t>SE_FWB15_CORRENTE_FA</t>
  </si>
  <si>
    <t>SE_FWB15_CORRENTE_FB</t>
  </si>
  <si>
    <t>SE_FWB15_CORRENTE_FC</t>
  </si>
  <si>
    <t>SE_FWB15_CORRENTE_N</t>
  </si>
  <si>
    <t>SE_FWB15_POT_ATIVA</t>
  </si>
  <si>
    <t>SE_FWB15_POT_REATIVA</t>
  </si>
  <si>
    <t>SE_FWB15_CORRENTE_CFA</t>
  </si>
  <si>
    <t>SE_FWB15_CORRENTE_CFB</t>
  </si>
  <si>
    <t>SE_FWB15_CORRENTE_CFC</t>
  </si>
  <si>
    <t>SE_FWB15_CORRENTE_CN</t>
  </si>
  <si>
    <t>SE_FWB15_COMANDO_DJ</t>
  </si>
  <si>
    <t>SE_FWB15_COMANDO_79</t>
  </si>
  <si>
    <t>SE_FWB15_COMANDO_51N</t>
  </si>
  <si>
    <t>SE_FWB15_COMANDO_26_49</t>
  </si>
  <si>
    <t>SE_FWB15_COMANDO_ERAC_1</t>
  </si>
  <si>
    <t>SE_FWB15_COMANDO_ERAC_2</t>
  </si>
  <si>
    <t>SE_FWB15_COMANDO_ERAC_3</t>
  </si>
  <si>
    <t>SE_FWB15_COMANDO_ERAC_4</t>
  </si>
  <si>
    <t>SE_FWB15_COMANDO_ERAC_5</t>
  </si>
  <si>
    <t>SE_FWB15_COMANDO_ERAC_BLOQ</t>
  </si>
  <si>
    <t>SE_FWB15_IED_EM _LOCAL</t>
  </si>
  <si>
    <t>SE_FWB15_DJ_INDEFINIDO</t>
  </si>
  <si>
    <t>SE_FWB15_SF6_ALARME</t>
  </si>
  <si>
    <t>SE_FWB15_SF6_BLOQ</t>
  </si>
  <si>
    <t>SE_FWB15_P_DJ_MOLA_DESCARREGADA</t>
  </si>
  <si>
    <t>SE_FWB15_DJ_FLT_VCA</t>
  </si>
  <si>
    <t>SE_FWB15_DJ_FLT_VCC_CMD</t>
  </si>
  <si>
    <t>SE_FWB15_DJ_FLT_VCC_MOTOR</t>
  </si>
  <si>
    <t>SE_FWB15_FLH_CIRCUITO_ABERTURA</t>
  </si>
  <si>
    <t>SE_FWB15_DJ_43LR_LOCAL</t>
  </si>
  <si>
    <t>SE_FWB15_SUP_BOB_FECHAMENTO</t>
  </si>
  <si>
    <t>SE_FWB15_SUP_BOB_ABERTURA</t>
  </si>
  <si>
    <t>SE_FWB15_FLT_VCC_CMD</t>
  </si>
  <si>
    <t>SE_FWB15_79_EXCLUIDO</t>
  </si>
  <si>
    <t>SE_FWB15_26_49_EXCLUIDO</t>
  </si>
  <si>
    <t>SE_FWB15_PN_EXCLUIDO</t>
  </si>
  <si>
    <t>SE_FWB15_ERAC_1</t>
  </si>
  <si>
    <t>SE_FWB15_ERAC_2</t>
  </si>
  <si>
    <t>SE_FWB15_ERAC_3</t>
  </si>
  <si>
    <t>SE_FWB15_ERAC_4</t>
  </si>
  <si>
    <t>SE_FWB15_ERAC_5</t>
  </si>
  <si>
    <t>SE_FWB15_ERAC_BLOQ</t>
  </si>
  <si>
    <t>SE_FWB15_P62BF_ATUADO</t>
  </si>
  <si>
    <t>SE_FWB15_P50F_ATUADO</t>
  </si>
  <si>
    <t>SE_FWB15_P51F_ATUADO</t>
  </si>
  <si>
    <t>SE_FWB15_P50N_ATUADO</t>
  </si>
  <si>
    <t>SE_FWB15_P51N_ATUADO</t>
  </si>
  <si>
    <t>SE_FWB15_P81U_ATUADO</t>
  </si>
  <si>
    <t>SE_FWB15_RELIGAMENTO_EM_ANDAMENTO</t>
  </si>
  <si>
    <t>SE_FWB15_RELIGAMENTO_EFETUADO</t>
  </si>
  <si>
    <t>SE_FWB15_RELIGAMENTO_EM_LOCKOUT</t>
  </si>
  <si>
    <t>SE_FWB15_DJ_INTERTRAV</t>
  </si>
  <si>
    <t>SE_FWB15_FLH_GPS</t>
  </si>
  <si>
    <t>SE_FWB15_FLH_CANAL_1</t>
  </si>
  <si>
    <t>SE_FWB15_FLH_CANAL_2</t>
  </si>
  <si>
    <t>SE_FWB11_CORRENTE_FA</t>
  </si>
  <si>
    <t>SE_FWB11_CORRENTE_FB</t>
  </si>
  <si>
    <t>SE_FWB11_CORRENTE_FC</t>
  </si>
  <si>
    <t>SE_FWB11_CORRENTE_N</t>
  </si>
  <si>
    <t>SE_FWB11_POT_ATIVA</t>
  </si>
  <si>
    <t>SE_FWB11_POT_REATIVA</t>
  </si>
  <si>
    <t>SE_FWB11_CORRENTE_CFA</t>
  </si>
  <si>
    <t>SE_FWB11_CORRENTE_CFB</t>
  </si>
  <si>
    <t>SE_FWB11_CORRENTE_CFC</t>
  </si>
  <si>
    <t>SE_FWB11_CORRENTE_CN</t>
  </si>
  <si>
    <t>SE_FWB11_COMANDO_DJ</t>
  </si>
  <si>
    <t>SE_FWB11_COMANDO_79</t>
  </si>
  <si>
    <t>SE_FWB11_COMANDO_51N</t>
  </si>
  <si>
    <t>SE_FWB11_COMANDO_26_49</t>
  </si>
  <si>
    <t>SE_FWB11_COMANDO_ERAC_1</t>
  </si>
  <si>
    <t>SE_FWB11_COMANDO_ERAC_2</t>
  </si>
  <si>
    <t>SE_FWB11_COMANDO_ERAC_3</t>
  </si>
  <si>
    <t>SE_FWB11_COMANDO_ERAC_4</t>
  </si>
  <si>
    <t>SE_FWB11_COMANDO_ERAC_5</t>
  </si>
  <si>
    <t>SE_FWB11_COMANDO_ERAC_BLOQ</t>
  </si>
  <si>
    <t>SE_FWB11_IED_EM _LOCAL</t>
  </si>
  <si>
    <t>SE_FWB11_DJ_INDEFINIDO</t>
  </si>
  <si>
    <t>SE_FWB11_SF6_ALARME</t>
  </si>
  <si>
    <t>SE_FWB11_SF6_BLOQ</t>
  </si>
  <si>
    <t>SE_FWB11_P_DJ_MOLA_DESCARREGADA</t>
  </si>
  <si>
    <t>SE_FWB11_DJ_FLT_VCA</t>
  </si>
  <si>
    <t>SE_FWB11_DJ_FLT_VCC_CMD</t>
  </si>
  <si>
    <t>SE_FWB11_DJ_FLT_VCC_MOTOR</t>
  </si>
  <si>
    <t>SE_FWB11_FLH_CIRCUITO_ABERTURA</t>
  </si>
  <si>
    <t>SE_FWB11_DJ_43LR_LOCAL</t>
  </si>
  <si>
    <t>SE_FWB11_SUP_BOB_FECHAMENTO</t>
  </si>
  <si>
    <t>SE_FWB11_SUP_BOB_ABERTURA</t>
  </si>
  <si>
    <t>SE_FWB11_FLT_VCC_CMD</t>
  </si>
  <si>
    <t>SE_FWB11_79_EXCLUIDO</t>
  </si>
  <si>
    <t>SE_FWB11_26_49_EXCLUIDO</t>
  </si>
  <si>
    <t>SE_FWB11_PN_EXCLUIDO</t>
  </si>
  <si>
    <t>SE_FWB11_ERAC_1</t>
  </si>
  <si>
    <t>SE_FWB11_ERAC_2</t>
  </si>
  <si>
    <t>SE_FWB11_ERAC_3</t>
  </si>
  <si>
    <t>SE_FWB11_ERAC_4</t>
  </si>
  <si>
    <t>SE_FWB11_ERAC_5</t>
  </si>
  <si>
    <t>SE_FWB11_ERAC_BLOQ</t>
  </si>
  <si>
    <t>SE_FWB11_P62BF_ATUADO</t>
  </si>
  <si>
    <t>SE_FWB11_P50F_ATUADO</t>
  </si>
  <si>
    <t>SE_FWB11_P51F_ATUADO</t>
  </si>
  <si>
    <t>SE_FWB11_P50N_ATUADO</t>
  </si>
  <si>
    <t>SE_FWB11_P51N_ATUADO</t>
  </si>
  <si>
    <t>SE_FWB11_P81U_ATUADO</t>
  </si>
  <si>
    <t>SE_FWB11_RELIGAMENTO_EM_ANDAMENTO</t>
  </si>
  <si>
    <t>SE_FWB11_RELIGAMENTO_EFETUADO</t>
  </si>
  <si>
    <t>SE_FWB11_RELIGAMENTO_EM_LOCKOUT</t>
  </si>
  <si>
    <t>SE_FWB11_DJ_INTERTRAV</t>
  </si>
  <si>
    <t>SE_FWB11_FLH_GPS</t>
  </si>
  <si>
    <t>SE_FWB11_FLH_CANAL_1</t>
  </si>
  <si>
    <t>SE_FWB11_FLH_CANAL_2</t>
  </si>
  <si>
    <t>SE_FWB12_CORRENTE_FA</t>
  </si>
  <si>
    <t>SE_FWB12_CORRENTE_FB</t>
  </si>
  <si>
    <t>SE_FWB12_CORRENTE_FC</t>
  </si>
  <si>
    <t>SE_FWB12_CORRENTE_N</t>
  </si>
  <si>
    <t>SE_FWB12_POT_ATIVA</t>
  </si>
  <si>
    <t>SE_FWB12_POT_REATIVA</t>
  </si>
  <si>
    <t>SE_FWB12_CORRENTE_CFA</t>
  </si>
  <si>
    <t>SE_FWB12_CORRENTE_CFB</t>
  </si>
  <si>
    <t>SE_FWB12_CORRENTE_CFC</t>
  </si>
  <si>
    <t>SE_FWB12_CORRENTE_CN</t>
  </si>
  <si>
    <t>SE_FWB12_COMANDO_DJ</t>
  </si>
  <si>
    <t>SE_FWB12_COMANDO_79</t>
  </si>
  <si>
    <t>SE_FWB12_COMANDO_51N</t>
  </si>
  <si>
    <t>SE_FWB12_COMANDO_26_49</t>
  </si>
  <si>
    <t>SE_FWB12_COMANDO_ERAC_1</t>
  </si>
  <si>
    <t>SE_FWB12_COMANDO_ERAC_2</t>
  </si>
  <si>
    <t>SE_FWB12_COMANDO_ERAC_3</t>
  </si>
  <si>
    <t>SE_FWB12_COMANDO_ERAC_4</t>
  </si>
  <si>
    <t>SE_FWB12_COMANDO_ERAC_5</t>
  </si>
  <si>
    <t>SE_FWB12_COMANDO_ERAC_BLOQ</t>
  </si>
  <si>
    <t>SE_FWB12_IED_EM _LOCAL</t>
  </si>
  <si>
    <t>SE_FWB12_DJ_INDEFINIDO</t>
  </si>
  <si>
    <t>SE_FWB12_SF6_ALARME</t>
  </si>
  <si>
    <t>SE_FWB12_SF6_BLOQ</t>
  </si>
  <si>
    <t>SE_FWB12_P_DJ_MOLA_DESCARREGADA</t>
  </si>
  <si>
    <t>SE_FWB12_DJ_FLT_VCA</t>
  </si>
  <si>
    <t>SE_FWB12_DJ_FLT_VCC_CMD</t>
  </si>
  <si>
    <t>SE_FWB12_DJ_FLT_VCC_MOTOR</t>
  </si>
  <si>
    <t>SE_FWB12_FLH_CIRCUITO_ABERTURA</t>
  </si>
  <si>
    <t>SE_FWB12_DJ_43LR_LOCAL</t>
  </si>
  <si>
    <t>SE_FWB12_SUP_BOB_FECHAMENTO</t>
  </si>
  <si>
    <t>SE_FWB12_SUP_BOB_ABERTURA</t>
  </si>
  <si>
    <t>SE_FWB12_FLT_VCC_CMD</t>
  </si>
  <si>
    <t>SE_FWB12_79_EXCLUIDO</t>
  </si>
  <si>
    <t>SE_FWB12_26_49_EXCLUIDO</t>
  </si>
  <si>
    <t>SE_FWB12_PN_EXCLUIDO</t>
  </si>
  <si>
    <t>SE_FWB12_ERAC_1</t>
  </si>
  <si>
    <t>SE_FWB12_ERAC_2</t>
  </si>
  <si>
    <t>SE_FWB12_ERAC_3</t>
  </si>
  <si>
    <t>SE_FWB12_ERAC_4</t>
  </si>
  <si>
    <t>SE_FWB12_ERAC_5</t>
  </si>
  <si>
    <t>SE_FWB12_ERAC_BLOQ</t>
  </si>
  <si>
    <t>SE_FWB12_P62BF_ATUADO</t>
  </si>
  <si>
    <t>SE_FWB12_P50F_ATUADO</t>
  </si>
  <si>
    <t>SE_FWB12_P51F_ATUADO</t>
  </si>
  <si>
    <t>SE_FWB12_P50N_ATUADO</t>
  </si>
  <si>
    <t>SE_FWB12_P51N_ATUADO</t>
  </si>
  <si>
    <t>SE_FWB12_P81U_ATUADO</t>
  </si>
  <si>
    <t>SE_FWB12_RELIGAMENTO_EM_ANDAMENTO</t>
  </si>
  <si>
    <t>SE_FWB12_RELIGAMENTO_EFETUADO</t>
  </si>
  <si>
    <t>SE_FWB12_RELIGAMENTO_EM_LOCKOUT</t>
  </si>
  <si>
    <t>SE_FWB12_DJ_INTERTRAV</t>
  </si>
  <si>
    <t>SE_FWB12_FLH_GPS</t>
  </si>
  <si>
    <t>SE_FWB12_FLH_CANAL_1</t>
  </si>
  <si>
    <t>SE_FWB12_FLH_CANAL_2</t>
  </si>
  <si>
    <t>SE_FWB13_CORRENTE_FA</t>
  </si>
  <si>
    <t>SE_FWB13_CORRENTE_FB</t>
  </si>
  <si>
    <t>SE_FWB13_CORRENTE_FC</t>
  </si>
  <si>
    <t>SE_FWB13_CORRENTE_N</t>
  </si>
  <si>
    <t>SE_FWB13_POT_ATIVA</t>
  </si>
  <si>
    <t>SE_FWB13_POT_REATIVA</t>
  </si>
  <si>
    <t>SE_FWB13_CORRENTE_CFA</t>
  </si>
  <si>
    <t>SE_FWB13_CORRENTE_CFB</t>
  </si>
  <si>
    <t>SE_FWB13_CORRENTE_CFC</t>
  </si>
  <si>
    <t>SE_FWB13_CORRENTE_CN</t>
  </si>
  <si>
    <t>SE_FWB13_COMANDO_DJ</t>
  </si>
  <si>
    <t>SE_FWB13_COMANDO_79</t>
  </si>
  <si>
    <t>SE_FWB13_COMANDO_51N</t>
  </si>
  <si>
    <t>SE_FWB13_COMANDO_26_49</t>
  </si>
  <si>
    <t>SE_FWB13_COMANDO_ERAC_1</t>
  </si>
  <si>
    <t>SE_FWB13_COMANDO_ERAC_2</t>
  </si>
  <si>
    <t>SE_FWB13_COMANDO_ERAC_3</t>
  </si>
  <si>
    <t>SE_FWB13_COMANDO_ERAC_4</t>
  </si>
  <si>
    <t>SE_FWB13_COMANDO_ERAC_5</t>
  </si>
  <si>
    <t>SE_FWB13_COMANDO_ERAC_BLOQ</t>
  </si>
  <si>
    <t>SE_FWB13_IED_EM _LOCAL</t>
  </si>
  <si>
    <t>SE_FWB13_DJ_INDEFINIDO</t>
  </si>
  <si>
    <t>SE_FWB13_SF6_ALARME</t>
  </si>
  <si>
    <t>SE_FWB13_SF6_BLOQ</t>
  </si>
  <si>
    <t>SE_FWB13_P_DJ_MOLA_DESCARREGADA</t>
  </si>
  <si>
    <t>SE_FWB13_DJ_FLT_VCA</t>
  </si>
  <si>
    <t>SE_FWB13_DJ_FLT_VCC_CMD</t>
  </si>
  <si>
    <t>SE_FWB13_DJ_FLT_VCC_MOTOR</t>
  </si>
  <si>
    <t>SE_FWB13_FLH_CIRCUITO_ABERTURA</t>
  </si>
  <si>
    <t>SE_FWB13_DJ_43LR_LOCAL</t>
  </si>
  <si>
    <t>SE_FWB13_SUP_BOB_FECHAMENTO</t>
  </si>
  <si>
    <t>SE_FWB13_SUP_BOB_ABERTURA</t>
  </si>
  <si>
    <t>SE_FWB13_FLT_VCC_CMD</t>
  </si>
  <si>
    <t>SE_FWB13_79_EXCLUIDO</t>
  </si>
  <si>
    <t>SE_FWB13_26_49_EXCLUIDO</t>
  </si>
  <si>
    <t>SE_FWB13_PN_EXCLUIDO</t>
  </si>
  <si>
    <t>SE_FWB13_ERAC_1</t>
  </si>
  <si>
    <t>SE_FWB13_ERAC_2</t>
  </si>
  <si>
    <t>SE_FWB13_ERAC_3</t>
  </si>
  <si>
    <t>SE_FWB13_ERAC_4</t>
  </si>
  <si>
    <t>SE_FWB13_ERAC_5</t>
  </si>
  <si>
    <t>SE_FWB13_ERAC_BLOQ</t>
  </si>
  <si>
    <t>SE_FWB13_P62BF_ATUADO</t>
  </si>
  <si>
    <t>SE_FWB13_P50F_ATUADO</t>
  </si>
  <si>
    <t>SE_FWB13_P51F_ATUADO</t>
  </si>
  <si>
    <t>SE_FWB13_P50N_ATUADO</t>
  </si>
  <si>
    <t>SE_FWB13_P51N_ATUADO</t>
  </si>
  <si>
    <t>SE_FWB13_P81U_ATUADO</t>
  </si>
  <si>
    <t>SE_FWB13_RELIGAMENTO_EM_ANDAMENTO</t>
  </si>
  <si>
    <t>SE_FWB13_RELIGAMENTO_EFETUADO</t>
  </si>
  <si>
    <t>SE_FWB13_RELIGAMENTO_EM_LOCKOUT</t>
  </si>
  <si>
    <t>SE_FWB13_DJ_INTERTRAV</t>
  </si>
  <si>
    <t>SE_FWB13_FLH_GPS</t>
  </si>
  <si>
    <t>SE_FWB13_FLH_CANAL_1</t>
  </si>
  <si>
    <t>SE_FWB13_FLH_CANAL_2</t>
  </si>
  <si>
    <t>SE_FWB21_CORRENTE_FA</t>
  </si>
  <si>
    <t>SE_FWB21_CORRENTE_FB</t>
  </si>
  <si>
    <t>SE_FWB21_CORRENTE_FC</t>
  </si>
  <si>
    <t>SE_FWB21_CORRENTE_N</t>
  </si>
  <si>
    <t>SE_FWB21_POT_ATIVA</t>
  </si>
  <si>
    <t>SE_FWB21_POT_REATIVA</t>
  </si>
  <si>
    <t>SE_FWB21_CORRENTE_CFA</t>
  </si>
  <si>
    <t>SE_FWB21_CORRENTE_CFB</t>
  </si>
  <si>
    <t>SE_FWB21_CORRENTE_CFC</t>
  </si>
  <si>
    <t>SE_FWB21_CORRENTE_CN</t>
  </si>
  <si>
    <t>SE_FWB21_COMANDO_DJ</t>
  </si>
  <si>
    <t>SE_FWB21_COMANDO_79</t>
  </si>
  <si>
    <t>SE_FWB21_COMANDO_51N</t>
  </si>
  <si>
    <t>SE_FWB21_COMANDO_26_49</t>
  </si>
  <si>
    <t>SE_FWB21_COMANDO_ERAC_1</t>
  </si>
  <si>
    <t>SE_FWB21_COMANDO_ERAC_2</t>
  </si>
  <si>
    <t>SE_FWB21_COMANDO_ERAC_3</t>
  </si>
  <si>
    <t>SE_FWB21_COMANDO_ERAC_4</t>
  </si>
  <si>
    <t>SE_FWB21_COMANDO_ERAC_5</t>
  </si>
  <si>
    <t>SE_FWB21_COMANDO_ERAC_BLOQ</t>
  </si>
  <si>
    <t>SE_FWB21_IED_EM _LOCAL</t>
  </si>
  <si>
    <t>SE_FWB21_DJ_INDEFINIDO</t>
  </si>
  <si>
    <t>SE_FWB21_SF6_ALARME</t>
  </si>
  <si>
    <t>SE_FWB21_SF6_BLOQ</t>
  </si>
  <si>
    <t>SE_FWB21_P_DJ_MOLA_DESCARREGADA</t>
  </si>
  <si>
    <t>SE_FWB21_DJ_FLT_VCA</t>
  </si>
  <si>
    <t>SE_FWB21_DJ_FLT_VCC_CMD</t>
  </si>
  <si>
    <t>SE_FWB21_DJ_FLT_VCC_MOTOR</t>
  </si>
  <si>
    <t>SE_FWB21_FLH_CIRCUITO_ABERTURA</t>
  </si>
  <si>
    <t>SE_FWB21_DJ_43LR_LOCAL</t>
  </si>
  <si>
    <t>SE_FWB21_SUP_BOB_FECHAMENTO</t>
  </si>
  <si>
    <t>SE_FWB21_SUP_BOB_ABERTURA</t>
  </si>
  <si>
    <t>SE_FWB21_FLT_VCC_CMD</t>
  </si>
  <si>
    <t>SE_FWB21_79_EXCLUIDO</t>
  </si>
  <si>
    <t>SE_FWB21_26_49_EXCLUIDO</t>
  </si>
  <si>
    <t>SE_FWB21_PN_EXCLUIDO</t>
  </si>
  <si>
    <t>SE_FWB21_ERAC_1</t>
  </si>
  <si>
    <t>SE_FWB21_ERAC_2</t>
  </si>
  <si>
    <t>SE_FWB21_ERAC_3</t>
  </si>
  <si>
    <t>SE_FWB21_ERAC_4</t>
  </si>
  <si>
    <t>SE_FWB21_ERAC_5</t>
  </si>
  <si>
    <t>SE_FWB21_ERAC_BLOQ</t>
  </si>
  <si>
    <t>SE_FWB21_P62BF_ATUADO</t>
  </si>
  <si>
    <t>SE_FWB21_P50F_ATUADO</t>
  </si>
  <si>
    <t>SE_FWB21_P51F_ATUADO</t>
  </si>
  <si>
    <t>SE_FWB21_P50N_ATUADO</t>
  </si>
  <si>
    <t>SE_FWB21_P51N_ATUADO</t>
  </si>
  <si>
    <t>SE_FWB21_P81U_ATUADO</t>
  </si>
  <si>
    <t>SE_FWB21_RELIGAMENTO_EM_ANDAMENTO</t>
  </si>
  <si>
    <t>SE_FWB21_RELIGAMENTO_EFETUADO</t>
  </si>
  <si>
    <t>SE_FWB21_RELIGAMENTO_EM_LOCKOUT</t>
  </si>
  <si>
    <t>SE_FWB21_DJ_INTERTRAV</t>
  </si>
  <si>
    <t>SE_FWB21_FLH_GPS</t>
  </si>
  <si>
    <t>SE_FWB21_FLH_CANAL_1</t>
  </si>
  <si>
    <t>SE_FWB21_FLH_CANAL_2</t>
  </si>
  <si>
    <t>SE_FWB22_CORRENTE_FA</t>
  </si>
  <si>
    <t>SE_FWB22_CORRENTE_FB</t>
  </si>
  <si>
    <t>SE_FWB22_CORRENTE_FC</t>
  </si>
  <si>
    <t>SE_FWB22_CORRENTE_N</t>
  </si>
  <si>
    <t>SE_FWB22_POT_ATIVA</t>
  </si>
  <si>
    <t>SE_FWB22_POT_REATIVA</t>
  </si>
  <si>
    <t>SE_FWB22_CORRENTE_CFA</t>
  </si>
  <si>
    <t>SE_FWB22_CORRENTE_CFB</t>
  </si>
  <si>
    <t>SE_FWB22_CORRENTE_CFC</t>
  </si>
  <si>
    <t>SE_FWB22_CORRENTE_CN</t>
  </si>
  <si>
    <t>SE_FWB22_COMANDO_DJ</t>
  </si>
  <si>
    <t>SE_FWB22_COMANDO_79</t>
  </si>
  <si>
    <t>SE_FWB22_COMANDO_51N</t>
  </si>
  <si>
    <t>SE_FWB22_COMANDO_26_49</t>
  </si>
  <si>
    <t>SE_FWB22_COMANDO_ERAC_1</t>
  </si>
  <si>
    <t>SE_FWB22_COMANDO_ERAC_2</t>
  </si>
  <si>
    <t>SE_FWB22_COMANDO_ERAC_3</t>
  </si>
  <si>
    <t>SE_FWB22_COMANDO_ERAC_4</t>
  </si>
  <si>
    <t>SE_FWB22_COMANDO_ERAC_5</t>
  </si>
  <si>
    <t>SE_FWB22_COMANDO_ERAC_BLOQ</t>
  </si>
  <si>
    <t>SE_FWB22_IED_EM _LOCAL</t>
  </si>
  <si>
    <t>SE_FWB22_DJ_INDEFINIDO</t>
  </si>
  <si>
    <t>SE_FWB22_SF6_ALARME</t>
  </si>
  <si>
    <t>SE_FWB22_SF6_BLOQ</t>
  </si>
  <si>
    <t>SE_FWB22_P_DJ_MOLA_DESCARREGADA</t>
  </si>
  <si>
    <t>SE_FWB22_DJ_FLT_VCA</t>
  </si>
  <si>
    <t>SE_FWB22_DJ_FLT_VCC_CMD</t>
  </si>
  <si>
    <t>SE_FWB22_DJ_FLT_VCC_MOTOR</t>
  </si>
  <si>
    <t>SE_FWB22_FLH_CIRCUITO_ABERTURA</t>
  </si>
  <si>
    <t>SE_FWB22_DJ_43LR_LOCAL</t>
  </si>
  <si>
    <t>SE_FWB22_SUP_BOB_FECHAMENTO</t>
  </si>
  <si>
    <t>SE_FWB22_SUP_BOB_ABERTURA</t>
  </si>
  <si>
    <t>SE_FWB22_FLT_VCC_CMD</t>
  </si>
  <si>
    <t>SE_FWB22_79_EXCLUIDO</t>
  </si>
  <si>
    <t>SE_FWB22_26_49_EXCLUIDO</t>
  </si>
  <si>
    <t>SE_FWB22_PN_EXCLUIDO</t>
  </si>
  <si>
    <t>SE_FWB22_ERAC_1</t>
  </si>
  <si>
    <t>SE_FWB22_ERAC_2</t>
  </si>
  <si>
    <t>SE_FWB22_ERAC_3</t>
  </si>
  <si>
    <t>SE_FWB22_ERAC_4</t>
  </si>
  <si>
    <t>SE_FWB22_ERAC_5</t>
  </si>
  <si>
    <t>SE_FWB22_ERAC_BLOQ</t>
  </si>
  <si>
    <t>SE_FWB22_P62BF_ATUADO</t>
  </si>
  <si>
    <t>SE_FWB22_P50F_ATUADO</t>
  </si>
  <si>
    <t>SE_FWB22_P51F_ATUADO</t>
  </si>
  <si>
    <t>SE_FWB22_P50N_ATUADO</t>
  </si>
  <si>
    <t>SE_FWB22_P51N_ATUADO</t>
  </si>
  <si>
    <t>SE_FWB22_P81U_ATUADO</t>
  </si>
  <si>
    <t>SE_FWB22_RELIGAMENTO_EM_ANDAMENTO</t>
  </si>
  <si>
    <t>SE_FWB22_RELIGAMENTO_EFETUADO</t>
  </si>
  <si>
    <t>SE_FWB22_RELIGAMENTO_EM_LOCKOUT</t>
  </si>
  <si>
    <t>SE_FWB22_DJ_INTERTRAV</t>
  </si>
  <si>
    <t>SE_FWB22_FLH_GPS</t>
  </si>
  <si>
    <t>SE_FWB22_FLH_CANAL_1</t>
  </si>
  <si>
    <t>SE_FWB22_FLH_CANAL_2</t>
  </si>
  <si>
    <t>SE_FWB23_CORRENTE_FA</t>
  </si>
  <si>
    <t>SE_FWB23_CORRENTE_FB</t>
  </si>
  <si>
    <t>SE_FWB23_CORRENTE_FC</t>
  </si>
  <si>
    <t>SE_FWB23_CORRENTE_N</t>
  </si>
  <si>
    <t>SE_FWB23_POT_ATIVA</t>
  </si>
  <si>
    <t>SE_FWB23_POT_REATIVA</t>
  </si>
  <si>
    <t>SE_FWB23_CORRENTE_CFA</t>
  </si>
  <si>
    <t>SE_FWB23_CORRENTE_CFB</t>
  </si>
  <si>
    <t>SE_FWB23_CORRENTE_CFC</t>
  </si>
  <si>
    <t>SE_FWB23_CORRENTE_CN</t>
  </si>
  <si>
    <t>SE_FWB23_COMANDO_DJ</t>
  </si>
  <si>
    <t>SE_FWB23_COMANDO_79</t>
  </si>
  <si>
    <t>SE_FWB23_COMANDO_51N</t>
  </si>
  <si>
    <t>SE_FWB23_COMANDO_26_49</t>
  </si>
  <si>
    <t>SE_FWB23_COMANDO_ERAC_1</t>
  </si>
  <si>
    <t>SE_FWB23_COMANDO_ERAC_2</t>
  </si>
  <si>
    <t>SE_FWB23_COMANDO_ERAC_3</t>
  </si>
  <si>
    <t>SE_FWB23_COMANDO_ERAC_4</t>
  </si>
  <si>
    <t>SE_FWB23_COMANDO_ERAC_5</t>
  </si>
  <si>
    <t>SE_FWB23_COMANDO_ERAC_BLOQ</t>
  </si>
  <si>
    <t>SE_FWB23_IED_EM _LOCAL</t>
  </si>
  <si>
    <t>SE_FWB23_DJ_INDEFINIDO</t>
  </si>
  <si>
    <t>SE_FWB23_SF6_ALARME</t>
  </si>
  <si>
    <t>SE_FWB23_SF6_BLOQ</t>
  </si>
  <si>
    <t>SE_FWB23_P_DJ_MOLA_DESCARREGADA</t>
  </si>
  <si>
    <t>SE_FWB23_DJ_FLT_VCA</t>
  </si>
  <si>
    <t>SE_FWB23_DJ_FLT_VCC_CMD</t>
  </si>
  <si>
    <t>SE_FWB23_DJ_FLT_VCC_MOTOR</t>
  </si>
  <si>
    <t>SE_FWB23_FLH_CIRCUITO_ABERTURA</t>
  </si>
  <si>
    <t>SE_FWB23_DJ_43LR_LOCAL</t>
  </si>
  <si>
    <t>SE_FWB23_SUP_BOB_FECHAMENTO</t>
  </si>
  <si>
    <t>SE_FWB23_SUP_BOB_ABERTURA</t>
  </si>
  <si>
    <t>SE_FWB23_FLT_VCC_CMD</t>
  </si>
  <si>
    <t>SE_FWB23_79_EXCLUIDO</t>
  </si>
  <si>
    <t>SE_FWB23_26_49_EXCLUIDO</t>
  </si>
  <si>
    <t>SE_FWB23_PN_EXCLUIDO</t>
  </si>
  <si>
    <t>SE_FWB23_ERAC_1</t>
  </si>
  <si>
    <t>SE_FWB23_ERAC_2</t>
  </si>
  <si>
    <t>SE_FWB23_ERAC_3</t>
  </si>
  <si>
    <t>SE_FWB23_ERAC_4</t>
  </si>
  <si>
    <t>SE_FWB23_ERAC_5</t>
  </si>
  <si>
    <t>SE_FWB23_ERAC_BLOQ</t>
  </si>
  <si>
    <t>SE_FWB23_P62BF_ATUADO</t>
  </si>
  <si>
    <t>SE_FWB23_P50F_ATUADO</t>
  </si>
  <si>
    <t>SE_FWB23_P51F_ATUADO</t>
  </si>
  <si>
    <t>SE_FWB23_P50N_ATUADO</t>
  </si>
  <si>
    <t>SE_FWB23_P51N_ATUADO</t>
  </si>
  <si>
    <t>SE_FWB23_P81U_ATUADO</t>
  </si>
  <si>
    <t>SE_FWB23_RELIGAMENTO_EM_ANDAMENTO</t>
  </si>
  <si>
    <t>SE_FWB23_RELIGAMENTO_EFETUADO</t>
  </si>
  <si>
    <t>SE_FWB23_RELIGAMENTO_EM_LOCKOUT</t>
  </si>
  <si>
    <t>SE_FWB23_DJ_INTERTRAV</t>
  </si>
  <si>
    <t>SE_FWB23_FLH_GPS</t>
  </si>
  <si>
    <t>SE_FWB23_FLH_CANAL_1</t>
  </si>
  <si>
    <t>SE_FWB23_FLH_CANAL_2</t>
  </si>
  <si>
    <t>SE_FWB24_CORRENTE_FA</t>
  </si>
  <si>
    <t>SE_FWB24_CORRENTE_FB</t>
  </si>
  <si>
    <t>SE_FWB24_CORRENTE_FC</t>
  </si>
  <si>
    <t>SE_FWB24_CORRENTE_N</t>
  </si>
  <si>
    <t>SE_FWB24_POT_ATIVA</t>
  </si>
  <si>
    <t>SE_FWB24_POT_REATIVA</t>
  </si>
  <si>
    <t>SE_FWB24_CORRENTE_CFA</t>
  </si>
  <si>
    <t>SE_FWB24_CORRENTE_CFB</t>
  </si>
  <si>
    <t>SE_FWB24_CORRENTE_CFC</t>
  </si>
  <si>
    <t>SE_FWB24_CORRENTE_CN</t>
  </si>
  <si>
    <t>SE_FWB24_COMANDO_DJ</t>
  </si>
  <si>
    <t>SE_FWB24_COMANDO_79</t>
  </si>
  <si>
    <t>SE_FWB24_COMANDO_51N</t>
  </si>
  <si>
    <t>SE_FWB24_COMANDO_26_49</t>
  </si>
  <si>
    <t>SE_FWB24_COMANDO_ERAC_1</t>
  </si>
  <si>
    <t>SE_FWB24_COMANDO_ERAC_2</t>
  </si>
  <si>
    <t>SE_FWB24_COMANDO_ERAC_3</t>
  </si>
  <si>
    <t>SE_FWB24_COMANDO_ERAC_4</t>
  </si>
  <si>
    <t>SE_FWB24_COMANDO_ERAC_5</t>
  </si>
  <si>
    <t>SE_FWB24_COMANDO_ERAC_BLOQ</t>
  </si>
  <si>
    <t>SE_FWB24_IED_EM _LOCAL</t>
  </si>
  <si>
    <t>SE_FWB24_DJ_INDEFINIDO</t>
  </si>
  <si>
    <t>SE_FWB24_SF6_ALARME</t>
  </si>
  <si>
    <t>SE_FWB24_SF6_BLOQ</t>
  </si>
  <si>
    <t>SE_FWB24_P_DJ_MOLA_DESCARREGADA</t>
  </si>
  <si>
    <t>SE_FWB24_DJ_FLT_VCA</t>
  </si>
  <si>
    <t>SE_FWB24_DJ_FLT_VCC_CMD</t>
  </si>
  <si>
    <t>SE_FWB24_DJ_FLT_VCC_MOTOR</t>
  </si>
  <si>
    <t>SE_FWB24_FLH_CIRCUITO_ABERTURA</t>
  </si>
  <si>
    <t>SE_FWB24_DJ_43LR_LOCAL</t>
  </si>
  <si>
    <t>SE_FWB24_SUP_BOB_FECHAMENTO</t>
  </si>
  <si>
    <t>SE_FWB24_SUP_BOB_ABERTURA</t>
  </si>
  <si>
    <t>SE_FWB24_FLT_VCC_CMD</t>
  </si>
  <si>
    <t>SE_FWB24_79_EXCLUIDO</t>
  </si>
  <si>
    <t>SE_FWB24_26_49_EXCLUIDO</t>
  </si>
  <si>
    <t>SE_FWB24_PN_EXCLUIDO</t>
  </si>
  <si>
    <t>SE_FWB24_ERAC_1</t>
  </si>
  <si>
    <t>SE_FWB24_ERAC_2</t>
  </si>
  <si>
    <t>SE_FWB24_ERAC_3</t>
  </si>
  <si>
    <t>SE_FWB24_ERAC_4</t>
  </si>
  <si>
    <t>SE_FWB24_ERAC_5</t>
  </si>
  <si>
    <t>SE_FWB24_ERAC_BLOQ</t>
  </si>
  <si>
    <t>SE_FWB24_P62BF_ATUADO</t>
  </si>
  <si>
    <t>SE_FWB24_P50F_ATUADO</t>
  </si>
  <si>
    <t>SE_FWB24_P51F_ATUADO</t>
  </si>
  <si>
    <t>SE_FWB24_P50N_ATUADO</t>
  </si>
  <si>
    <t>SE_FWB24_P51N_ATUADO</t>
  </si>
  <si>
    <t>SE_FWB24_P81U_ATUADO</t>
  </si>
  <si>
    <t>SE_FWB24_RELIGAMENTO_EM_ANDAMENTO</t>
  </si>
  <si>
    <t>SE_FWB24_RELIGAMENTO_EFETUADO</t>
  </si>
  <si>
    <t>SE_FWB24_RELIGAMENTO_EM_LOCKOUT</t>
  </si>
  <si>
    <t>SE_FWB24_DJ_INTERTRAV</t>
  </si>
  <si>
    <t>SE_FWB24_FLH_GPS</t>
  </si>
  <si>
    <t>SE_FWB24_FLH_CANAL_1</t>
  </si>
  <si>
    <t>SE_FWB24_FLH_CANAL_2</t>
  </si>
  <si>
    <t>SE_FWB25_CORRENTE_FA</t>
  </si>
  <si>
    <t>SE_FWB25_CORRENTE_FB</t>
  </si>
  <si>
    <t>SE_FWB25_CORRENTE_FC</t>
  </si>
  <si>
    <t>SE_FWB25_CORRENTE_N</t>
  </si>
  <si>
    <t>SE_FWB25_POT_ATIVA</t>
  </si>
  <si>
    <t>SE_FWB25_POT_REATIVA</t>
  </si>
  <si>
    <t>SE_FWB25_CORRENTE_CFA</t>
  </si>
  <si>
    <t>SE_FWB25_CORRENTE_CFB</t>
  </si>
  <si>
    <t>SE_FWB25_CORRENTE_CFC</t>
  </si>
  <si>
    <t>SE_FWB25_CORRENTE_CN</t>
  </si>
  <si>
    <t>SE_FWB25_COMANDO_DJ</t>
  </si>
  <si>
    <t>SE_FWB25_COMANDO_79</t>
  </si>
  <si>
    <t>SE_FWB25_COMANDO_51N</t>
  </si>
  <si>
    <t>SE_FWB25_COMANDO_26_49</t>
  </si>
  <si>
    <t>SE_FWB25_COMANDO_ERAC_1</t>
  </si>
  <si>
    <t>SE_FWB25_COMANDO_ERAC_2</t>
  </si>
  <si>
    <t>SE_FWB25_COMANDO_ERAC_3</t>
  </si>
  <si>
    <t>SE_FWB25_COMANDO_ERAC_4</t>
  </si>
  <si>
    <t>SE_FWB25_COMANDO_ERAC_5</t>
  </si>
  <si>
    <t>SE_FWB25_COMANDO_ERAC_BLOQ</t>
  </si>
  <si>
    <t>SE_FWB25_IED_EM _LOCAL</t>
  </si>
  <si>
    <t>SE_FWB25_DJ_INDEFINIDO</t>
  </si>
  <si>
    <t>SE_FWB25_SF6_ALARME</t>
  </si>
  <si>
    <t>SE_FWB25_SF6_BLOQ</t>
  </si>
  <si>
    <t>SE_FWB25_P_DJ_MOLA_DESCARREGADA</t>
  </si>
  <si>
    <t>SE_FWB25_DJ_FLT_VCA</t>
  </si>
  <si>
    <t>SE_FWB25_DJ_FLT_VCC_CMD</t>
  </si>
  <si>
    <t>SE_FWB25_DJ_FLT_VCC_MOTOR</t>
  </si>
  <si>
    <t>SE_FWB25_FLH_CIRCUITO_ABERTURA</t>
  </si>
  <si>
    <t>SE_FWB25_DJ_43LR_LOCAL</t>
  </si>
  <si>
    <t>SE_FWB25_SUP_BOB_FECHAMENTO</t>
  </si>
  <si>
    <t>SE_FWB25_SUP_BOB_ABERTURA</t>
  </si>
  <si>
    <t>SE_FWB25_FLT_VCC_CMD</t>
  </si>
  <si>
    <t>SE_FWB25_79_EXCLUIDO</t>
  </si>
  <si>
    <t>SE_FWB25_26_49_EXCLUIDO</t>
  </si>
  <si>
    <t>SE_FWB25_PN_EXCLUIDO</t>
  </si>
  <si>
    <t>SE_FWB25_ERAC_1</t>
  </si>
  <si>
    <t>SE_FWB25_ERAC_2</t>
  </si>
  <si>
    <t>SE_FWB25_ERAC_3</t>
  </si>
  <si>
    <t>SE_FWB25_ERAC_4</t>
  </si>
  <si>
    <t>SE_FWB25_ERAC_5</t>
  </si>
  <si>
    <t>SE_FWB25_ERAC_BLOQ</t>
  </si>
  <si>
    <t>SE_FWB25_P62BF_ATUADO</t>
  </si>
  <si>
    <t>SE_FWB25_P50F_ATUADO</t>
  </si>
  <si>
    <t>SE_FWB25_P51F_ATUADO</t>
  </si>
  <si>
    <t>SE_FWB25_P50N_ATUADO</t>
  </si>
  <si>
    <t>SE_FWB25_P51N_ATUADO</t>
  </si>
  <si>
    <t>SE_FWB25_P81U_ATUADO</t>
  </si>
  <si>
    <t>SE_FWB25_RELIGAMENTO_EM_ANDAMENTO</t>
  </si>
  <si>
    <t>SE_FWB25_RELIGAMENTO_EFETUADO</t>
  </si>
  <si>
    <t>SE_FWB25_RELIGAMENTO_EM_LOCKOUT</t>
  </si>
  <si>
    <t>SE_FWB25_DJ_INTERTRAV</t>
  </si>
  <si>
    <t>SE_FWB25_FLH_GPS</t>
  </si>
  <si>
    <t>SE_FWB25_FLH_CANAL_1</t>
  </si>
  <si>
    <t>SE_FWB25_FLH_CANAL_2</t>
  </si>
  <si>
    <t>SE_P1_T1_CORRENTE_FA</t>
  </si>
  <si>
    <t>SE_P1_T1_CORRENTE_FB</t>
  </si>
  <si>
    <t>SE_P1_T1_CORRENTE_FC</t>
  </si>
  <si>
    <t>SE_P1_T1_CORRENTE_N</t>
  </si>
  <si>
    <t>SE_P1_T1_POT_ATIVA</t>
  </si>
  <si>
    <t>SE_P1_T1_POT_REATIVA</t>
  </si>
  <si>
    <t>SE_P1_T1_CORRENTE_CFA</t>
  </si>
  <si>
    <t>SE_P1_T1_CORRENTE_CFB</t>
  </si>
  <si>
    <t>SE_P1_T1_CORRENTE_CFC</t>
  </si>
  <si>
    <t>SE_P1_T1_CORRENTE_CN</t>
  </si>
  <si>
    <t>SE_P1_T1_COMANDO_DJ</t>
  </si>
  <si>
    <t>SE_P1_T1_COMANDO_79</t>
  </si>
  <si>
    <t>SE_P1_T1_COMANDO_51N</t>
  </si>
  <si>
    <t>SE_P1_T1_COMANDO_26_49</t>
  </si>
  <si>
    <t>SE_P1_T1_COMANDO_ERAC_1</t>
  </si>
  <si>
    <t>SE_P1_T1_COMANDO_ERAC_2</t>
  </si>
  <si>
    <t>SE_P1_T1_COMANDO_ERAC_3</t>
  </si>
  <si>
    <t>SE_P1_T1_COMANDO_ERAC_4</t>
  </si>
  <si>
    <t>SE_P1_T1_COMANDO_ERAC_5</t>
  </si>
  <si>
    <t>SE_P1_T1_COMANDO_ERAC_BLOQ</t>
  </si>
  <si>
    <t>SE_P1_T1_COMANDO_GRUPO_A</t>
  </si>
  <si>
    <t>SE_P1_T1_COMANDO_GRUPO_B</t>
  </si>
  <si>
    <t>SE_P1_T1_COMANDO_GRUPO_C</t>
  </si>
  <si>
    <t>SE_P1_T1_COMANDO_GRUPO_D</t>
  </si>
  <si>
    <t>SE_P1_T1_COMANDO_RESET_86T</t>
  </si>
  <si>
    <t>SE_P1_T1_COMANDO_RESET_86BC</t>
  </si>
  <si>
    <t>SE_P1_T1_DJ_MOLA_DESCARREGADA</t>
  </si>
  <si>
    <t>SE_P1_T1_ERAC_1</t>
  </si>
  <si>
    <t>SE_P1_T1_ERAC_2</t>
  </si>
  <si>
    <t>SE_P1_T1_ERAC_3</t>
  </si>
  <si>
    <t>SE_P1_T1_ERAC_4</t>
  </si>
  <si>
    <t>SE_P1_T1_ERAC_5</t>
  </si>
  <si>
    <t>SE_P1_T1_ERAC_BLOQ</t>
  </si>
  <si>
    <t>SE_P1_T1_GRUPO_A</t>
  </si>
  <si>
    <t>SE_P1_T1_GRUPO_B</t>
  </si>
  <si>
    <t>SE_P1_T1_GRUPO_C</t>
  </si>
  <si>
    <t>SE_P1_T1_GRUPO_D</t>
  </si>
  <si>
    <t>SE_P1_T1_FLH_CANAL_1</t>
  </si>
  <si>
    <t>SE_P1_T1_FLH_CANAL_2</t>
  </si>
  <si>
    <t>SE_P1_T1_FLH_GPS</t>
  </si>
  <si>
    <t>SE_P1_T1_SUP_BOB_FECHAMENTO</t>
  </si>
  <si>
    <t>SE_P1_T1_SUP_BOB_ABERTURA</t>
  </si>
  <si>
    <t>SE_P1_T1_FLH_CIRCUITO_ABERTURA</t>
  </si>
  <si>
    <t>SE_P1_T1_SF6_ALARME</t>
  </si>
  <si>
    <t>SE_P1_T1_SF6_BLOQ</t>
  </si>
  <si>
    <t>SE_P1_T1_FLT_VCC_MOTOR</t>
  </si>
  <si>
    <t>SE_P1_T1_DJ_43LR_LOCAL</t>
  </si>
  <si>
    <t>SE_P1_T1_DJ_FLT_VCA</t>
  </si>
  <si>
    <t>SE_P1_T1_DJ_FLT_VCC_CMD</t>
  </si>
  <si>
    <t>SE_P1_T1_TRIP_EXTERNO</t>
  </si>
  <si>
    <t>SE_P1_T1_FLT_VCC_CMD</t>
  </si>
  <si>
    <t>SE_P1_T1_DJ_INTERTRAV</t>
  </si>
  <si>
    <t>SE_P1_T1_P62BF_ATUADO</t>
  </si>
  <si>
    <t>SE_P1_T1_DJ_INDEFINIDO</t>
  </si>
  <si>
    <t>SE_P1_T1_79_EXCLUIDO</t>
  </si>
  <si>
    <t>SE_P1_T1_26_49_EXCLUIDO</t>
  </si>
  <si>
    <t>SE_P1_T1_PN_EXCLUIDO</t>
  </si>
  <si>
    <t>SE_P1_T1_RELIGAMENTO_EM_ANDAMENTO</t>
  </si>
  <si>
    <t>SE_P1_T1_RELIGAMENTO_EFETUADO</t>
  </si>
  <si>
    <t>SE_P1_T1_RELIGAMENTO_LOCKOUT</t>
  </si>
  <si>
    <t>SE_P1_T1_P50F_ATUADO</t>
  </si>
  <si>
    <t>SE_P1_T1_P51F_ATUADO</t>
  </si>
  <si>
    <t>SE_P1_T1_IED_EM_LOCAL</t>
  </si>
  <si>
    <t>SE_P1_T1_P50N_ATUADO</t>
  </si>
  <si>
    <t>SE_P1_T1_P51N_ATUADO</t>
  </si>
  <si>
    <t>SE_P1_T1_P81U_ATUADO</t>
  </si>
  <si>
    <t>SE_P1_T1_TRIP_TR</t>
  </si>
  <si>
    <t>SE_P1_T1_TRIP_BC</t>
  </si>
  <si>
    <t>SE_P1_T1_TRIP_EXTERNO_D</t>
  </si>
  <si>
    <t>SE_P1_T1_TRIP_INTRINSECO_EXTERNO</t>
  </si>
  <si>
    <t>SE_P1_T1_86T_ATUADO</t>
  </si>
  <si>
    <t>SE_P1_T1_86BC_ATUADO</t>
  </si>
  <si>
    <t>SE_P1_T1_BC_TEMPO_DE_RESPEITO</t>
  </si>
  <si>
    <t>IB_P1T1/PROT/PTRC7/Op</t>
  </si>
  <si>
    <t>SE_P1_T1_P27_ATUADO</t>
  </si>
  <si>
    <t>SE_P1_T1_P59_ATUADO</t>
  </si>
  <si>
    <t>SE_P2_T2_IED_EM_LOCAL</t>
  </si>
  <si>
    <t>SE_P2_T2_DJ_INDEFINIDO</t>
  </si>
  <si>
    <t>SE_P2_T2_SF6_ALARME</t>
  </si>
  <si>
    <t>SE_P2_T2_SF6_BLOQ</t>
  </si>
  <si>
    <t>SE_P2_T2_FLT_VCC_MOTOR</t>
  </si>
  <si>
    <t>SE_P2_T2_DJ_MOLA_DESCARREGADA</t>
  </si>
  <si>
    <t>SE_P2_T2_DJ_FLT_VCA</t>
  </si>
  <si>
    <t>SE_P2_T2_DJ_FLT_VCC_CMD</t>
  </si>
  <si>
    <t>SE_P2_T2_FLH_CIRCUITO_ABERTURA</t>
  </si>
  <si>
    <t>SE_P2_T2_DJ_43LR_LOCAL</t>
  </si>
  <si>
    <t>SE_P2_T2_SUP_BOB_FECHAMENTO</t>
  </si>
  <si>
    <t>SE_P2_T2_TRIP_EXTERNO</t>
  </si>
  <si>
    <t>SE_P2_T2_SUP_BOB_ABERTURA</t>
  </si>
  <si>
    <t>SE_P2_T2_FLT_VCC_CMD</t>
  </si>
  <si>
    <t>SE_P2_T2_79_EXCLUIDO</t>
  </si>
  <si>
    <t>SE_P2_T2_26_49_EXCLUIDO</t>
  </si>
  <si>
    <t>SE_P2_T2_PN_EXCLUIDO</t>
  </si>
  <si>
    <t>SE_P2_T2_ERAC_1</t>
  </si>
  <si>
    <t>SE_P2_T2_ERAC_2</t>
  </si>
  <si>
    <t>SE_P2_T2_ERAC_3</t>
  </si>
  <si>
    <t>SE_P2_T2_ERAC_4</t>
  </si>
  <si>
    <t>SE_P2_T2_ERAC_5</t>
  </si>
  <si>
    <t>SE_P2_T2_ERAC_BLOQ</t>
  </si>
  <si>
    <t>SE_P2_T2_GRUPO_A</t>
  </si>
  <si>
    <t>SE_P2_T2_GRUPO_B</t>
  </si>
  <si>
    <t>SE_P2_T2_GRUPO_C</t>
  </si>
  <si>
    <t>SE_P2_T2_GRUPO_D</t>
  </si>
  <si>
    <t>SE_P2_T2_TRIP_BC</t>
  </si>
  <si>
    <t>SE_P2_T2_TRIP_TR</t>
  </si>
  <si>
    <t>SE_P2_T2_TRIP_EXTERNO_D</t>
  </si>
  <si>
    <t>SE_P2_T2_TRIP_INTRINSECO_EXTERNO</t>
  </si>
  <si>
    <t>SE_P2_T2_BC_TEMPO_DE_RESPEITO</t>
  </si>
  <si>
    <t>SE_P2_T2_86T_ATUADO</t>
  </si>
  <si>
    <t>SE_P2_T2_86BC_ATUADO</t>
  </si>
  <si>
    <t>SE_P2_T2_P62BF_ATUADO</t>
  </si>
  <si>
    <t>SE_P2_T2_P50F_ATUADO</t>
  </si>
  <si>
    <t>SE_P2_T2_P51F_ATUADO</t>
  </si>
  <si>
    <t>SE_P2_T2_P50N_ATUADO</t>
  </si>
  <si>
    <t>SE_P2_T2_P51N_ATUADO</t>
  </si>
  <si>
    <t>SE_P2_T2_P27_ATUADO</t>
  </si>
  <si>
    <t>SE_P2_T2_P59_ATUADO</t>
  </si>
  <si>
    <t>SE_P2_T2_P81U_ATUADO</t>
  </si>
  <si>
    <t>SE_P2_T2_RELIGAMENTO_EM_ANDAMENTO</t>
  </si>
  <si>
    <t>SE_P2_T2_RELIGAMENTO_EFETUADO</t>
  </si>
  <si>
    <t>SE_P2_T2_RELIGAMENTO_LOCKOUT</t>
  </si>
  <si>
    <t>SE_P2_T2_DJ_INTERTRAV</t>
  </si>
  <si>
    <t>SE_P2_T2_FLH_GPS</t>
  </si>
  <si>
    <t>SE_P2_T2_FLH_CANAL_1</t>
  </si>
  <si>
    <t>SE_P2_T2_FLH_CANAL_2</t>
  </si>
  <si>
    <t>IB_P1T1/PROT/PTRC4/Op</t>
  </si>
  <si>
    <t>SE_BC1_CORRENTE_FA</t>
  </si>
  <si>
    <t>SE_BC1_CORRENTE_FB</t>
  </si>
  <si>
    <t>SE_BC1_CORRENTE_FC</t>
  </si>
  <si>
    <t>SE_BC1_CORRENTE_N</t>
  </si>
  <si>
    <t>SE_BC1_POT_ATIVA</t>
  </si>
  <si>
    <t>SE_BC1_POT_REATIVA</t>
  </si>
  <si>
    <t>SE_BC1_CORRENTE_CFA</t>
  </si>
  <si>
    <t>SE_BC1_CORRENTE_CFB</t>
  </si>
  <si>
    <t>SE_BC1_CORRENTE_CFC</t>
  </si>
  <si>
    <t>SE_BC1_CORRENTE_CN</t>
  </si>
  <si>
    <t>SE_BC1_COMANDO_DJ</t>
  </si>
  <si>
    <t>BC1/CTRL/BIGGIO1/BI22</t>
  </si>
  <si>
    <t>BC1/CTRL/BIGGIO1/BI32</t>
  </si>
  <si>
    <t>BC1/CTRL/BIGGIO1/BI33</t>
  </si>
  <si>
    <t>SE_BC1_DJ_43LR_LOCAL</t>
  </si>
  <si>
    <t>SE_BC1_DJ_FLT_VCA</t>
  </si>
  <si>
    <t>SE_BC1_DJ_FLT_VCC_CMD</t>
  </si>
  <si>
    <t>SE_BC1_FLT_VCC_CMD</t>
  </si>
  <si>
    <t>SE_BC1_TRIP_EXTERNO</t>
  </si>
  <si>
    <t>SE_BC1_DJ_INTERTRAV</t>
  </si>
  <si>
    <t>SE_BC1_P62BF_ATUADO</t>
  </si>
  <si>
    <t>SE_BC1_DJ_MOLA_DESCARREGADA</t>
  </si>
  <si>
    <t>SE_BC1_SF6_ALARME</t>
  </si>
  <si>
    <t>SE_BC1_SF6_BLOQ</t>
  </si>
  <si>
    <t>SE_BC1_DJ_INDEFINIDO</t>
  </si>
  <si>
    <t>BC1/CTRL/VIGGIO1/VI006</t>
  </si>
  <si>
    <t>SE_BC1_BC_TEMPO_DE_RESPEITO</t>
  </si>
  <si>
    <t>SE_BC1_86BC_ATUADO</t>
  </si>
  <si>
    <t>SE_BC1_FLH_CANAL_1</t>
  </si>
  <si>
    <t>SE_BC1_FLH_CANAL_2</t>
  </si>
  <si>
    <t>SE_BC1_FLH_GPS</t>
  </si>
  <si>
    <t>SE_BC1_SUP_BOB_FE</t>
  </si>
  <si>
    <t>SE_BC1_SUP_BOB_FECHAMENTO</t>
  </si>
  <si>
    <t>SE_BC1_SUP_BOB_ABERTURA</t>
  </si>
  <si>
    <t>SE_BC1_FLH_CIRCUITO_ABERTURA</t>
  </si>
  <si>
    <t>SE_BC1_P50F_ATUADO</t>
  </si>
  <si>
    <t>SE_BC1_P51F_ATUADO</t>
  </si>
  <si>
    <t>SE_BC1_P50N_ATUADO</t>
  </si>
  <si>
    <t>SE_BC1_P51N_ATUADO</t>
  </si>
  <si>
    <t>BC1/PROT/ND_PTOC3/Op</t>
  </si>
  <si>
    <t>BC1/PROT/NI_PTOC2/Op</t>
  </si>
  <si>
    <t>BC1/PROT/PTRC6/Op</t>
  </si>
  <si>
    <t>BC1/PROT/PTRC9/Op</t>
  </si>
  <si>
    <t>SE_BC1_P61_ATUADO</t>
  </si>
  <si>
    <t>SE_BC1_P59_ATUADO</t>
  </si>
  <si>
    <t>SE_BC1_P27_ATUADO</t>
  </si>
  <si>
    <t>SE_BC1_IED_LOCAL</t>
  </si>
  <si>
    <t>SE_BC1_COMANDO_RESET_86_BC</t>
  </si>
  <si>
    <t>BC1/CTRL/CMDGGIO1/Rearme86</t>
  </si>
  <si>
    <t>SE_BC2_CORRENTE_FA</t>
  </si>
  <si>
    <t>SE_BC2_CORRENTE_FB</t>
  </si>
  <si>
    <t>SE_BC2_CORRENTE_FC</t>
  </si>
  <si>
    <t>SE_BC2_CORRENTE_N</t>
  </si>
  <si>
    <t>SE_BC2_POT_ATIVA</t>
  </si>
  <si>
    <t>SE_BC2_POT_REATIVA</t>
  </si>
  <si>
    <t>SE_BC2_CORRENTE_CFA</t>
  </si>
  <si>
    <t>SE_BC2_CORRENTE_CFB</t>
  </si>
  <si>
    <t>SE_BC2_CORRENTE_CFC</t>
  </si>
  <si>
    <t>SE_BC2_CORRENTE_CN</t>
  </si>
  <si>
    <t>SE_BC2_COMANDO_DJ</t>
  </si>
  <si>
    <t>BC2/CTRL/CMDGGIO1/Rearme86</t>
  </si>
  <si>
    <t>SE_BC2_COMANDO_RESET_86_BC</t>
  </si>
  <si>
    <t>SE_BC2_IED_LOCAL</t>
  </si>
  <si>
    <t>SE_BC2_DJ_INDEFINIDO</t>
  </si>
  <si>
    <t>BC2/CTRL/VIGGIO1/VI006</t>
  </si>
  <si>
    <t>SE_BC2_BC_TEMPO_DE_RESPEITO</t>
  </si>
  <si>
    <t>SE_BC2_SF6_ALARME</t>
  </si>
  <si>
    <t>SE_BC2_SF6_BLOQ</t>
  </si>
  <si>
    <t>SE_BC2_DJ_MOLA_DESCARREGADA</t>
  </si>
  <si>
    <t>SE_BC2_DJ_FLT_VCA</t>
  </si>
  <si>
    <t>BC2/CTRL/BIGGIO1/BI22</t>
  </si>
  <si>
    <t>SE_BC2_DJ_FLT_VCC_CMD</t>
  </si>
  <si>
    <t>SE_BC2_DJ_43LR_LOCAL</t>
  </si>
  <si>
    <t>SE_BC2_SUP_BOB_FECHAMENTO</t>
  </si>
  <si>
    <t>SE_BC2_SUP_BOB_ABERTURA</t>
  </si>
  <si>
    <t>SE_BC2_FLH_CIRCUITO_ABERTURA</t>
  </si>
  <si>
    <t>BC2/CTRL/BIGGIO1/BI32</t>
  </si>
  <si>
    <t>SE_BC2_FLT_VCC_CMD</t>
  </si>
  <si>
    <t>BC2/CTRL/BIGGIO1/BI33</t>
  </si>
  <si>
    <t>SE_BC2_TRIP_EXTERNO</t>
  </si>
  <si>
    <t>SE_BC2_86BC_ATUADO</t>
  </si>
  <si>
    <t>SE_BC2_P62BF_ATUADO</t>
  </si>
  <si>
    <t>SE_BC2_P50F_ATUADO</t>
  </si>
  <si>
    <t>SE_BC2_P51F_ATUADO</t>
  </si>
  <si>
    <t>BC2/PROT/ND_PTOC3/Op</t>
  </si>
  <si>
    <t>SE_BC2_P50N_ATUADO</t>
  </si>
  <si>
    <t>BC2/PROT/NI_PTOC2/Op</t>
  </si>
  <si>
    <t>SE_BC2_P51N_ATUADO</t>
  </si>
  <si>
    <t>SE_BC2_P27_ATUADO</t>
  </si>
  <si>
    <t>BC2/PROT/PTRC6/Op</t>
  </si>
  <si>
    <t>SE_BC2_P59_ATUADO</t>
  </si>
  <si>
    <t>BC2/PROT/PTRC9/Op</t>
  </si>
  <si>
    <t>SE_BC2_P61_ATUADO</t>
  </si>
  <si>
    <t>SE_BC2_DJ_INTERTRAV</t>
  </si>
  <si>
    <t>SE_BC2_FLH_GPS</t>
  </si>
  <si>
    <t>SE_BC2_FLH_CANAL_1</t>
  </si>
  <si>
    <t>SE_BC2_FLH_CANAL_2</t>
  </si>
  <si>
    <t>SE_P1_P87B_ATUADO</t>
  </si>
  <si>
    <t>SE_P1_86BF_ATUADO_P1</t>
  </si>
  <si>
    <t>SE_P1_50BF_ATUADO_P1</t>
  </si>
  <si>
    <t>SE_P1_FLT_VCC_86FB_P1</t>
  </si>
  <si>
    <t>SE_P1_FLH_CANAL_1</t>
  </si>
  <si>
    <t>SE_P1_FLH_CANAL_2</t>
  </si>
  <si>
    <t>SE_P1_FLH_GPS</t>
  </si>
  <si>
    <t>SE_P1_TR1_FORA_DE_OPERACAO</t>
  </si>
  <si>
    <t>SE_P1_BLOQUEIO_87B_ATUADO</t>
  </si>
  <si>
    <t>SE_P1_BC1_FORA_DE_OPERACAO</t>
  </si>
  <si>
    <t>SE_P1_AL11_FORA_DE_OPERACAO</t>
  </si>
  <si>
    <t>SE_P1_AL12_FORA_DE_OPERACAO</t>
  </si>
  <si>
    <t>SE_P1_AL13_FORA_DE_OPERACAO</t>
  </si>
  <si>
    <t>SE_P1_AL14_FORA_DE_OPERACAO</t>
  </si>
  <si>
    <t>SE_P1_AL15_FORA_DE_OPERACAO</t>
  </si>
  <si>
    <t>SE_P1_P1_T1_FORA_DE_OPERACAO</t>
  </si>
  <si>
    <t>SE_P1_P1_P2_FORA_DE_OPERACAO</t>
  </si>
  <si>
    <t>SE_P1_COMANDO_TR1_FORA_DE_OPERACAO</t>
  </si>
  <si>
    <t>SE_P1_COMANDO_BC1_FORA_DE_OPERACAO</t>
  </si>
  <si>
    <t>SE_P1_COMANDO_AL11_FORA_DE_OPERACAO</t>
  </si>
  <si>
    <t>SE_P1_COMANDO_AL12_FORA_DE_OPERACAO</t>
  </si>
  <si>
    <t>SE_P1_COMANDO_AL13_FORA_DE_OPERACAO</t>
  </si>
  <si>
    <t>SE_P1_COMANDO_AL14_FORA_DE_OPERACAO</t>
  </si>
  <si>
    <t>SE_P1_COMANDO_AL15_FORA_DE_OPERACAO</t>
  </si>
  <si>
    <t>SE_P1_COMANDO_P1_T1_FORA_DE_OPERACAO</t>
  </si>
  <si>
    <t>SE_P1_COMANDO_P1_P2_FORA_DE_OPERACAO</t>
  </si>
  <si>
    <t>SE_P1_COMANDO_BLOQ_87B</t>
  </si>
  <si>
    <t>UPB2/CTRL/BIGGIO1/BI13</t>
  </si>
  <si>
    <t>UPB2/CTRL/VIGGIO1/VI001</t>
  </si>
  <si>
    <t>UPB2/CTRL/VIGGIO1/VI002</t>
  </si>
  <si>
    <t>UPB2/CTRL/VIGGIO1/VI003</t>
  </si>
  <si>
    <t>UPB2/CTRL/VIGGIO1/VI004</t>
  </si>
  <si>
    <t>UPB2/CTRL/VIGGIO1/VI005</t>
  </si>
  <si>
    <t>UPB2/CTRL/VIGGIO1/VI006</t>
  </si>
  <si>
    <t>UPB2/CTRL/VIGGIO1/VI007</t>
  </si>
  <si>
    <t>UPB2/CTRL/VIGGIO1/VI008</t>
  </si>
  <si>
    <t>UPB2/CTRL/VIGGIO1/VI009</t>
  </si>
  <si>
    <t>UPB2/CTRL/VIGGIO1/VI010</t>
  </si>
  <si>
    <t>UPB2/CTRL/VIGGIO1/VI050</t>
  </si>
  <si>
    <t>UPB2/CTRL/VIGGIO1/VI051</t>
  </si>
  <si>
    <t>UPB2/CTRL/VIGGIO1/VI052</t>
  </si>
  <si>
    <t>UPB2/CTRL/CMDGGIO1/CMDBLOQTR2</t>
  </si>
  <si>
    <t>UPB2/CTRL/CMDGGIO1/CMDBLOQBC2</t>
  </si>
  <si>
    <t>UPB2/CTRL/CMDGGIO1/CMDBLOQAL21</t>
  </si>
  <si>
    <t>UPB2/CTRL/CMDGGIO1/CMDBLOQAL22</t>
  </si>
  <si>
    <t>UPB2/CTRL/CMDGGIO1/CMDBLOQAL23</t>
  </si>
  <si>
    <t>UPB2/CTRL/CMDGGIO1/CMDBLOQAL24</t>
  </si>
  <si>
    <t>UPB2/CTRL/CMDGGIO1/CMDBLOQAL25</t>
  </si>
  <si>
    <t>UPB2/CTRL/CMDGGIO1/CMDBLOQP2T2</t>
  </si>
  <si>
    <t>UPB2/CTRL/CMDGGIO1/CMDBLOQ87B</t>
  </si>
  <si>
    <t>SE_P2_P87B_ATUADO</t>
  </si>
  <si>
    <t>SE_P2_86BF_ATUADO_P2</t>
  </si>
  <si>
    <t>SE_P2_50BF_ATUADO_P2</t>
  </si>
  <si>
    <t>SE_P2_FLT_VCC_86FB_P2</t>
  </si>
  <si>
    <t>SE_P2_FLH_CANAL_1</t>
  </si>
  <si>
    <t>SE_P2_FLH_CANAL_2</t>
  </si>
  <si>
    <t>SE_P2_FLH_GPS</t>
  </si>
  <si>
    <t>SE_P2_BLOQUEIO_87B_ATUADO</t>
  </si>
  <si>
    <t>UPB2/CTRL/CMDGGIO1/CMDBLOQP2P2</t>
  </si>
  <si>
    <t>SE_P2_COMANDO_BLOQ_87B</t>
  </si>
  <si>
    <t>Falta Vcc 86FD-P2</t>
  </si>
  <si>
    <t>CMD TR2 FORA DE OPERAÇÃO</t>
  </si>
  <si>
    <t>CMD BC2 FORA DE OPERAÇÃO</t>
  </si>
  <si>
    <t>CMD AL21 FORA DE OPERAÇÃO</t>
  </si>
  <si>
    <t>CMD AL22 FORA DE OPERAÇÃO</t>
  </si>
  <si>
    <t>CMD AL23 FORA DE OPERAÇÃO</t>
  </si>
  <si>
    <t>CMD AL24 FORA DE OPERAÇÃO</t>
  </si>
  <si>
    <t>CMD AL25 FORA DE OPERAÇÃO</t>
  </si>
  <si>
    <t>CMD P2-T2 FORA DE OPERAÇÃO</t>
  </si>
  <si>
    <t>SE_P2_TR2_FORA_DE_OPERACAO</t>
  </si>
  <si>
    <t>SE_P2_BC2_FORA_DE_OPERACAO</t>
  </si>
  <si>
    <t>SE_P2_AL21_FORA_DE_OPERACAO</t>
  </si>
  <si>
    <t>SE_P2_AL22_FORA_DE_OPERACAO</t>
  </si>
  <si>
    <t>SE_P2_AL23_FORA_DE_OPERACAO</t>
  </si>
  <si>
    <t>SE_P2_AL24_FORA_DE_OPERACAO</t>
  </si>
  <si>
    <t>SE_P2_AL25_FORA_DE_OPERACAO</t>
  </si>
  <si>
    <t>SE_P2_P2_T2_FORA_DE_OPERACAO</t>
  </si>
  <si>
    <t>SE_P2_P1_P2_FORA_DE_OPERACAO</t>
  </si>
  <si>
    <t>SE_P2_COMANDO_TR2_FORA_DE_OPERACAO</t>
  </si>
  <si>
    <t>SE_P2_COMANDO_BC2_FORA_DE_OPERACAO</t>
  </si>
  <si>
    <t>SE_P2_COMANDO_AL21_FORA_DE_OPERACAO</t>
  </si>
  <si>
    <t>SE_P2_COMANDO_AL22_FORA_DE_OPERACAO</t>
  </si>
  <si>
    <t>SE_P2_COMANDO_AL23_FORA_DE_OPERACAO</t>
  </si>
  <si>
    <t>SE_P2_COMANDO_AL24_FORA_DE_OPERACAO</t>
  </si>
  <si>
    <t>SE_P2_COMANDO_AL25_FORA_DE_OPERACAO</t>
  </si>
  <si>
    <t>SE_P2_COMANDO_P2_T2_FORA_DE_OPERACAO</t>
  </si>
  <si>
    <t>SE_P2_COMANDO_P1_P2_FORA_DE_OPERACAO</t>
  </si>
  <si>
    <t>T1_06F1/MEAS/PPRE_MMXU2/Hz</t>
  </si>
  <si>
    <t>SE_TR1_P_POT_ATIVA</t>
  </si>
  <si>
    <t>SE_TR1_P_POT_REATIVA</t>
  </si>
  <si>
    <t>SE_TR1_P_FREQUENCIA_AT</t>
  </si>
  <si>
    <t>SE_TR1_P_</t>
  </si>
  <si>
    <t>SE_TR1_P_PROT_AT_EXCLUIDO</t>
  </si>
  <si>
    <t>SE_TR1_P_87T_AT_EXCLUIDO</t>
  </si>
  <si>
    <t>SE_TR1_P_FLH_CANAL_1</t>
  </si>
  <si>
    <t>SE_TR1_P_FLH_CANAL_2</t>
  </si>
  <si>
    <t>SE_TR1_P_FLH_GPS</t>
  </si>
  <si>
    <t>SE_TR1_P_P62BF_AT_ATUADO</t>
  </si>
  <si>
    <t>SE_TR1_P_P50_ATUADO_AT</t>
  </si>
  <si>
    <t>SE_TR1_P_P50_ATUADO_MT</t>
  </si>
  <si>
    <t>SE_TR1_P_P51_ATUADO_AT</t>
  </si>
  <si>
    <t>SE_TR1_P_P51_ATUADO_MT</t>
  </si>
  <si>
    <t>SE_TR1_P_P50N_ATUADO_AT</t>
  </si>
  <si>
    <t>SE_TR1_P_P50N_ATUADO_MT</t>
  </si>
  <si>
    <t>SE_TR1_P_P51N_ATUADO_AT</t>
  </si>
  <si>
    <t>SE_TR1_P_P51N_ATUADO_MT</t>
  </si>
  <si>
    <t>SE_TR1_P_87A_ATUADO_AT</t>
  </si>
  <si>
    <t>SE_TR1_P_87B_ATUADO_AT</t>
  </si>
  <si>
    <t>SE_TR1_P_87C_ATUADO_AT</t>
  </si>
  <si>
    <t>SE_TR1_P_P87_ATUADO</t>
  </si>
  <si>
    <t>SE_TR1_P_P62BF_ATUADO_MT</t>
  </si>
  <si>
    <t>Proteção 07Q0 62BF - Atuado</t>
  </si>
  <si>
    <t>Proteção 07Q7 62BF - Atuado</t>
  </si>
  <si>
    <t>T2_07F1/MEAS/PPRE_MMXU1/TotW</t>
  </si>
  <si>
    <t>T2_07F1/MEAS/PPRE_MMXU1/TotVAr</t>
  </si>
  <si>
    <t>T2_07F1/MEAS/PPRE_MMXU2/Hz</t>
  </si>
  <si>
    <t>T2_07F1/CTRL/VIGGIO1/VI001</t>
  </si>
  <si>
    <t>T2_07F1/CTRL/VIGGIO1/VI042</t>
  </si>
  <si>
    <t>T2_07F1/CTRL/VIGGIO1/VI043</t>
  </si>
  <si>
    <t>T2_07F1/CTRL/VIGGIO1/VI050</t>
  </si>
  <si>
    <t>T2_07F1/CTRL/VIGGIO1/VI051</t>
  </si>
  <si>
    <t>T2_07F1/CTRL/VIGGIO1/VI052</t>
  </si>
  <si>
    <t>T2_07F1/PROT/PTRC9/Op</t>
  </si>
  <si>
    <t>T2_07F1/PROT/PTRC10/Op</t>
  </si>
  <si>
    <t>SE_TR2_P_POT_ATIVA</t>
  </si>
  <si>
    <t>SE_TR2_P_POT_REATIVA</t>
  </si>
  <si>
    <t>SE_TR2_P_FREQUENCIA_AT</t>
  </si>
  <si>
    <t>SE_TR2_P_PROT_AT_EXCLUIDO</t>
  </si>
  <si>
    <t>SE_TR2_P_87T_AT_EXCLUIDO</t>
  </si>
  <si>
    <t>SE_TR2_P_FLH_CANAL_1</t>
  </si>
  <si>
    <t>SE_TR2_P_FLH_CANAL_2</t>
  </si>
  <si>
    <t>SE_TR2_P_FLH_GPS</t>
  </si>
  <si>
    <t>SE_TR2_P_P87_ATUADO</t>
  </si>
  <si>
    <t>SE_TR2_P_P62BF_AT_ATUADO</t>
  </si>
  <si>
    <t>SE_TR2_P_87A_ATUADO_AT</t>
  </si>
  <si>
    <t>SE_TR2_P_87B_ATUADO_AT</t>
  </si>
  <si>
    <t>SE_TR2_P_87C_ATUADO_AT</t>
  </si>
  <si>
    <t>SE_TR2_P_P50_ATUADO_AT</t>
  </si>
  <si>
    <t>SE_TR2_P_P50N_ATUADO_AT</t>
  </si>
  <si>
    <t>SE_TR2_P_P51_ATUADO_AT</t>
  </si>
  <si>
    <t>SE_TR2_P_P51N_ATUADO_AT</t>
  </si>
  <si>
    <t>SE_TR2_P_P62BF_ATUADO_MT</t>
  </si>
  <si>
    <t>SE_TR2_P_P50_ATUADO_MT</t>
  </si>
  <si>
    <t>SE_TR2_P_P50N_ATUADO_MT</t>
  </si>
  <si>
    <t>SE_TR2_P_P51_ATUADO_MT</t>
  </si>
  <si>
    <t>SE_TR2_P_P51N_ATUADO_MT</t>
  </si>
  <si>
    <t>SE_TR1_A_POT_ATIVA</t>
  </si>
  <si>
    <t>SE_TR1_A_POT_REATIVA</t>
  </si>
  <si>
    <t>SE_TR1_A_FREQUENCIA_MT</t>
  </si>
  <si>
    <t>SE_TR1_A_COMANDO_ERAC_1</t>
  </si>
  <si>
    <t>SE_TR1_A_COMANDO_ERAC_2</t>
  </si>
  <si>
    <t>SE_TR1_A_COMANDO_ERAC_3</t>
  </si>
  <si>
    <t>SE_TR1_A_COMANDO_ERAC_4</t>
  </si>
  <si>
    <t>SE_TR1_A_COMANDO_ERAC_5</t>
  </si>
  <si>
    <t>SE_TR1_A_COMANDO_ERAC_BLOQ</t>
  </si>
  <si>
    <t>SE_TR1_A_FLH_CANAL_1</t>
  </si>
  <si>
    <t>SE_TR1_A_FLH_CANAL_2</t>
  </si>
  <si>
    <t>SE_TR1_A_FLH_GPS</t>
  </si>
  <si>
    <t>SE_TR1_A_P87_ATUADO</t>
  </si>
  <si>
    <t>SE_TR1_A_P62BF_AT_ATUADO</t>
  </si>
  <si>
    <t>SE_TR1_A_P50_ATUADO_AT</t>
  </si>
  <si>
    <t>SE_TR1_A_P50N_ATUADO_AT</t>
  </si>
  <si>
    <t>SE_TR1_A_P51_ATUADO_AT</t>
  </si>
  <si>
    <t>SE_TR1_A_P51N_ATUADO_AT</t>
  </si>
  <si>
    <t>SE_TR1_A_P62BF_ATUADO_MT</t>
  </si>
  <si>
    <t>SE_TR1_A_P50_ATUADO_MT</t>
  </si>
  <si>
    <t>SE_TR1_A_P50N_ATUADO_MT</t>
  </si>
  <si>
    <t>SE_TR1_A_P51_ATUADO_MT</t>
  </si>
  <si>
    <t>SE_TR1_A_P51N_ATUADO_MT</t>
  </si>
  <si>
    <t>Proteção 87 Fase A MT - Atuado</t>
  </si>
  <si>
    <t>Proteção 87 Fase B MT - Atuado</t>
  </si>
  <si>
    <t>Proteção 87 Fase C MT - Atuado</t>
  </si>
  <si>
    <t>SE_TR1_A_87A_ATUADO_MT</t>
  </si>
  <si>
    <t>SE_TR1_A_87B_ATUADO_MT</t>
  </si>
  <si>
    <t>SE_TR1_A_87C_ATUADO_MT</t>
  </si>
  <si>
    <t>SE_TR1_A_67N_ATUADO_MT</t>
  </si>
  <si>
    <t>SE_TR1_A_67_ATUADO_MT</t>
  </si>
  <si>
    <t>SE_TR1_P_67_ATUADO_AT</t>
  </si>
  <si>
    <t>SE_TR1_P_67N_ATUADO_AT</t>
  </si>
  <si>
    <t>SE_TR2_P_67_ATUADO_AT</t>
  </si>
  <si>
    <t>SE_TR2_P_67N_ATUADO_AT</t>
  </si>
  <si>
    <t>SE_TR1_A_87T_MT_EXCLUIDO</t>
  </si>
  <si>
    <t>SE_TR1_A_PROT_MT_EXCLUIDO</t>
  </si>
  <si>
    <t>SE_TR1_A_ERAC_1</t>
  </si>
  <si>
    <t>SE_TR1_A_ERAC_2</t>
  </si>
  <si>
    <t>SE_TR1_A_ERAC_3</t>
  </si>
  <si>
    <t>SE_TR1_A_ERAC_4</t>
  </si>
  <si>
    <t>SE_TR1_A_ERAC_5</t>
  </si>
  <si>
    <t>SE_TR1_A_ERAC_BLOQ</t>
  </si>
  <si>
    <t>T2_07F2/MEAS/PPRE_MMXU2/TotW</t>
  </si>
  <si>
    <t>T2_07F2/MEAS/PPRE_MMXU2/TotVAr</t>
  </si>
  <si>
    <t>T2_07F2/MEAS/PPRE_MMXU2/Hz</t>
  </si>
  <si>
    <t>T2_07F2/CTRL/CMDGGIO1/CMDERAC1</t>
  </si>
  <si>
    <t>T2_07F2/CTRL/CMDGGIO1/CMDERAC2</t>
  </si>
  <si>
    <t>T2_07F2/CTRL/CMDGGIO1/CMDERAC3</t>
  </si>
  <si>
    <t>T2_07F2/CTRL/CMDGGIO1/CMDERAC4</t>
  </si>
  <si>
    <t>T2_07F2/CTRL/CMDGGIO1/CMDERAC5</t>
  </si>
  <si>
    <t>T2_07F2/CTRL/CMDGGIO1/CMDERACBLOQ</t>
  </si>
  <si>
    <t>T2_07F2/CTRL/VIGGIO1/VI013</t>
  </si>
  <si>
    <t>T2_07F2/CTRL/VIGGIO1/VI014</t>
  </si>
  <si>
    <t>T2_07F2/CTRL/VIGGIO1/VI015</t>
  </si>
  <si>
    <t>T2_07F2/CTRL/VIGGIO1/VI016</t>
  </si>
  <si>
    <t>T2_07F2/CTRL/VIGGIO1/VI017</t>
  </si>
  <si>
    <t>T2_07F2/CTRL/VIGGIO1/VI018</t>
  </si>
  <si>
    <t>T2_07F2/CTRL/VIGGIO1/VI042</t>
  </si>
  <si>
    <t>T2_07F2/CTRL/VIGGIO1/VI043</t>
  </si>
  <si>
    <t>T2_07F2/CTRL/VIGGIO1/VI050</t>
  </si>
  <si>
    <t>T2_07F2/CTRL/VIGGIO1/VI051</t>
  </si>
  <si>
    <t>T2_07F2/CTRL/VIGGIO1/VI052</t>
  </si>
  <si>
    <t>T2_07F2/CTRL/RBRF1/OpEx</t>
  </si>
  <si>
    <t>T2_07F2/PROT/PTRC9/Op</t>
  </si>
  <si>
    <t>T2_07F2/PROT/PTRC10/Op</t>
  </si>
  <si>
    <t>SE_TR2_A_POT_ATIVA</t>
  </si>
  <si>
    <t>SE_TR2_A_POT_REATIVA</t>
  </si>
  <si>
    <t>SE_TR2_A_FREQUENCIA_MT</t>
  </si>
  <si>
    <t>SE_TR2_A_COMANDO_ERAC_1</t>
  </si>
  <si>
    <t>SE_TR2_A_COMANDO_ERAC_2</t>
  </si>
  <si>
    <t>SE_TR2_A_COMANDO_ERAC_3</t>
  </si>
  <si>
    <t>SE_TR2_A_COMANDO_ERAC_4</t>
  </si>
  <si>
    <t>SE_TR2_A_COMANDO_ERAC_5</t>
  </si>
  <si>
    <t>SE_TR2_A_COMANDO_ERAC_BLOQ</t>
  </si>
  <si>
    <t>SE_TR2_A_ERAC_1</t>
  </si>
  <si>
    <t>SE_TR2_A_ERAC_2</t>
  </si>
  <si>
    <t>SE_TR2_A_ERAC_3</t>
  </si>
  <si>
    <t>SE_TR2_A_ERAC_4</t>
  </si>
  <si>
    <t>SE_TR2_A_ERAC_5</t>
  </si>
  <si>
    <t>SE_TR2_A_ERAC_BLOQ</t>
  </si>
  <si>
    <t>SE_TR2_A_PROT_MT_EXCLUIDO</t>
  </si>
  <si>
    <t>SE_TR2_A_87T_MT_EXCLUIDO</t>
  </si>
  <si>
    <t>SE_TR2_A_FLH_CANAL_1</t>
  </si>
  <si>
    <t>SE_TR2_A_FLH_CANAL_2</t>
  </si>
  <si>
    <t>SE_TR2_A_FLH_GPS</t>
  </si>
  <si>
    <t>SE_TR2_A_P87_ATUADO</t>
  </si>
  <si>
    <t>SE_TR2_A_P62BF_AT_ATUADO</t>
  </si>
  <si>
    <t>SE_TR2_A_87A_ATUADO_MT</t>
  </si>
  <si>
    <t>SE_TR2_A_87B_ATUADO_MT</t>
  </si>
  <si>
    <t>SE_TR2_A_87C_ATUADO_MT</t>
  </si>
  <si>
    <t>SE_TR2_A_P50_ATUADO_AT</t>
  </si>
  <si>
    <t>SE_TR2_A_P50N_ATUADO_AT</t>
  </si>
  <si>
    <t>SE_TR2_A_P51_ATUADO_AT</t>
  </si>
  <si>
    <t>SE_TR2_A_P51N_ATUADO_AT</t>
  </si>
  <si>
    <t>SE_TR2_A_67N_ATUADO_MT</t>
  </si>
  <si>
    <t>SE_TR2_A_67_ATUADO_MT</t>
  </si>
  <si>
    <t>SE_TR2_A_P62BF_ATUADO_MT</t>
  </si>
  <si>
    <t>SE_TR2_A_P50_ATUADO_MT</t>
  </si>
  <si>
    <t>SE_TR2_A_P50N_ATUADO_MT</t>
  </si>
  <si>
    <t>SE_TR2_A_P51_ATUADO_MT</t>
  </si>
  <si>
    <t>SE_TR2_A_P51N_ATUADO_MT</t>
  </si>
  <si>
    <t>A8000</t>
  </si>
  <si>
    <t xml:space="preserve">  </t>
  </si>
  <si>
    <t>TESTADO</t>
  </si>
  <si>
    <t>X</t>
  </si>
  <si>
    <t>Y</t>
  </si>
  <si>
    <t>TESTE</t>
  </si>
  <si>
    <t>Disj. 11Q0 (52) - Estado</t>
  </si>
  <si>
    <t>SE_FWB11_ESTADO_DJ</t>
  </si>
  <si>
    <t>Disj. 11Q0 (52) - Abrir / Fechar</t>
  </si>
  <si>
    <t>Disj. 11Q0 (52)  - Indefinido</t>
  </si>
  <si>
    <t>Disj. 11Q0 (52) - BP SF6 (Estág.1) - Alarme</t>
  </si>
  <si>
    <t>Disj. 11Q0 (52) - BP SF6 (Estág.2) - Bloqueio</t>
  </si>
  <si>
    <t>Disj. 11Q0 (52) - Falta VCA</t>
  </si>
  <si>
    <t>Disj. 11Q0 (52) - Falta VCC Comando</t>
  </si>
  <si>
    <t>Disj. 11Q0 (52) - Falta VCC Motor</t>
  </si>
  <si>
    <t>Disj. 11Q0 (52) - Falha Circuito de Abertura</t>
  </si>
  <si>
    <t>Disj. 11Q0 (52) - Chave 43LR em Posição LOCAL</t>
  </si>
  <si>
    <t>Disj. 11Q0 (52) - Sup. Bobina Fechamento</t>
  </si>
  <si>
    <t>Disj. 11Q0 (52) - Sup. Bobina Abertura</t>
  </si>
  <si>
    <t>Disj. 11Q0 (52) - Permissão de Ligar</t>
  </si>
  <si>
    <t>Disj. 12Q0 (52) - Estado</t>
  </si>
  <si>
    <t>SE_FWB12_ESTADO_DJ</t>
  </si>
  <si>
    <t>Disj. 13Q0 (52) - Estado</t>
  </si>
  <si>
    <t>Disj. 12Q0 (52) - Abrir / Fechar</t>
  </si>
  <si>
    <t>Disj. 12Q0 (52)  - Indefinido</t>
  </si>
  <si>
    <t>Disj. 12Q0 (52) - BP SF6 (Estág.1) - Alarme</t>
  </si>
  <si>
    <t>Disj. 12Q0 (52) - BP SF6 (Estág.2) - Bloqueio</t>
  </si>
  <si>
    <t>Disj. 12Q0 (52) - Falta VCA</t>
  </si>
  <si>
    <t>Disj. 12Q0 (52) - Falta VCC Comando</t>
  </si>
  <si>
    <t>Disj. 12Q0 (52) - Falta VCC Motor</t>
  </si>
  <si>
    <t>Disj. 12Q0 (52) - Falha Circuito de Abertura</t>
  </si>
  <si>
    <t>Disj. 12Q0 (52) - Chave 43LR em Posição LOCAL</t>
  </si>
  <si>
    <t>Disj. 12Q0 (52) - Sup. Bobina Fechamento</t>
  </si>
  <si>
    <t>Disj. 12Q0 (52) - Sup. Bobina Abertura</t>
  </si>
  <si>
    <t>Disj. 12Q0 (52) - Permissão de Ligar</t>
  </si>
  <si>
    <t>Disj. 13Q0 (52) - Abrir / Fechar</t>
  </si>
  <si>
    <t>Disj. 13Q0 (52)  - Indefinido</t>
  </si>
  <si>
    <t>Disj. 13Q0 (52) - BP SF6 (Estág.1) - Alarme</t>
  </si>
  <si>
    <t>Disj. 13Q0 (52) - BP SF6 (Estág.2) - Bloqueio</t>
  </si>
  <si>
    <t>Disj. 13Q0 (52) - Falta VCA</t>
  </si>
  <si>
    <t>Disj. 13Q0 (52) - Falta VCC Comando</t>
  </si>
  <si>
    <t>Disj. 13Q0 (52) - Falta VCC Motor</t>
  </si>
  <si>
    <t>Disj. 13Q0 (52) - Falha Circuito de Abertura</t>
  </si>
  <si>
    <t>Disj. 13Q0 (52) - Chave 43LR em Posição LOCAL</t>
  </si>
  <si>
    <t>Disj. 13Q0 (52) - Sup. Bobina Fechamento</t>
  </si>
  <si>
    <t>Disj. 13Q0 (52) - Sup. Bobina Abertura</t>
  </si>
  <si>
    <t>Disj. 13Q0 (52) - Permissão de Ligar</t>
  </si>
  <si>
    <t>SE_FWB13_ESTADO_DJ</t>
  </si>
  <si>
    <t>Disj. 14Q0 (52) - Estado</t>
  </si>
  <si>
    <t>SE_FWB14_ESTADO_DJ</t>
  </si>
  <si>
    <t>SE_FWB15_ESTADO_DJ</t>
  </si>
  <si>
    <t>Disj. 15Q0 (52) - Estado</t>
  </si>
  <si>
    <t>Disj. 15Q0 (52) - Abrir / Fechar</t>
  </si>
  <si>
    <t>Disj. 15Q0 (52)  - Indefinido</t>
  </si>
  <si>
    <t>Disj. 15Q0 (52) - BP SF6 (Estág.1) - Alarme</t>
  </si>
  <si>
    <t>Disj. 15Q0 (52) - BP SF6 (Estág.2) - Bloqueio</t>
  </si>
  <si>
    <t>Disj. 15Q0 (52) - Falta VCA</t>
  </si>
  <si>
    <t>Disj. 15Q0 (52) - Falta VCC Comando</t>
  </si>
  <si>
    <t>Disj. 15Q0 (52) - Falta VCC Motor</t>
  </si>
  <si>
    <t>Disj. 15Q0 (52) - Falha Circuito de Abertura</t>
  </si>
  <si>
    <t>Disj. 15Q0 (52) - Chave 43LR em Posição LOCAL</t>
  </si>
  <si>
    <t>Disj. 15Q0 (52) - Sup. Bobina Fechamento</t>
  </si>
  <si>
    <t>Disj. 15Q0 (52) - Sup. Bobina Abertura</t>
  </si>
  <si>
    <t>Disj. 15Q0 (52) - Permissão de Ligar</t>
  </si>
  <si>
    <t>Disj. 21Q0 (52) - Abrir / Fechar</t>
  </si>
  <si>
    <t>Disj. 21Q0 (52) - Estado</t>
  </si>
  <si>
    <t>Disj. 21Q0 (52)  - Indefinido</t>
  </si>
  <si>
    <t>Disj. 21Q0 (52) - BP SF6 (Estág.1) - Alarme</t>
  </si>
  <si>
    <t>Disj. 21Q0 (52) - BP SF6 (Estág.2) - Bloqueio</t>
  </si>
  <si>
    <t>Disj. 21Q0 (52) - Falta VCA</t>
  </si>
  <si>
    <t>Disj. 21Q0 (52) - Falta VCC Comando</t>
  </si>
  <si>
    <t>Disj. 21Q0 (52) - Falta VCC Motor</t>
  </si>
  <si>
    <t>Disj. 21Q0 (52) - Falha Circuito de Abertura</t>
  </si>
  <si>
    <t>Disj. 21Q0 (52) - Chave 43LR em Posição LOCAL</t>
  </si>
  <si>
    <t>Disj. 21Q0 (52) - Sup. Bobina Fechamento</t>
  </si>
  <si>
    <t>Disj. 21Q0 (52) - Sup. Bobina Abertura</t>
  </si>
  <si>
    <t>Disj. 21Q0 (52) - Permissão de Ligar</t>
  </si>
  <si>
    <t>SE_FWB21_ESTADO_DJ</t>
  </si>
  <si>
    <t>Disj. 22Q0 (52) - Estado</t>
  </si>
  <si>
    <t>SE_FWB22_ESTADO_DJ</t>
  </si>
  <si>
    <t>Disj. 22Q0 (52) - Abrir / Fechar</t>
  </si>
  <si>
    <t>Disj. 22Q0 (52)  - Indefinido</t>
  </si>
  <si>
    <t>Disj. 22Q0 (52) - BP SF6 (Estág.1) - Alarme</t>
  </si>
  <si>
    <t>Disj. 22Q0 (52) - BP SF6 (Estág.2) - Bloqueio</t>
  </si>
  <si>
    <t>Disj. 22Q0 (52) - Falta VCA</t>
  </si>
  <si>
    <t>Disj. 22Q0 (52) - Falta VCC Comando</t>
  </si>
  <si>
    <t>Disj. 22Q0 (52) - Falta VCC Motor</t>
  </si>
  <si>
    <t>Disj. 22Q0 (52) - Falha Circuito de Abertura</t>
  </si>
  <si>
    <t>Disj. 22Q0 (52) - Chave 43LR em Posição LOCAL</t>
  </si>
  <si>
    <t>Disj. 22Q0 (52) - Sup. Bobina Fechamento</t>
  </si>
  <si>
    <t>Disj. 22Q0 (52) - Sup. Bobina Abertura</t>
  </si>
  <si>
    <t>Disj. 22Q0 (52) - Permissão de Ligar</t>
  </si>
  <si>
    <t>Disj. 23Q0 (52) - Estado</t>
  </si>
  <si>
    <t>SE_FWB23_ESTADO_DJ</t>
  </si>
  <si>
    <t>Disj. 23Q0 (52) - Abrir / Fechar</t>
  </si>
  <si>
    <t>Disj. 23Q0 (52)  - Indefinido</t>
  </si>
  <si>
    <t>Disj. 23Q0 (52) - BP SF6 (Estág.1) - Alarme</t>
  </si>
  <si>
    <t>Disj. 23Q0 (52) - BP SF6 (Estág.2) - Bloqueio</t>
  </si>
  <si>
    <t>Disj. 23Q0 (52) - Falta VCA</t>
  </si>
  <si>
    <t>Disj. 23Q0 (52) - Falta VCC Comando</t>
  </si>
  <si>
    <t>Disj. 23Q0 (52) - Falta VCC Motor</t>
  </si>
  <si>
    <t>Disj. 23Q0 (52) - Falha Circuito de Abertura</t>
  </si>
  <si>
    <t>Disj. 23Q0 (52) - Chave 43LR em Posição LOCAL</t>
  </si>
  <si>
    <t>Disj. 23Q0 (52) - Sup. Bobina Fechamento</t>
  </si>
  <si>
    <t>Disj. 23Q0 (52) - Sup. Bobina Abertura</t>
  </si>
  <si>
    <t>Disj. 23Q0 (52) - Permissão de Ligar</t>
  </si>
  <si>
    <t>Disj. 24Q0 (52) - Estado</t>
  </si>
  <si>
    <t>SE_FWB24_ESTADO_DJ</t>
  </si>
  <si>
    <t>Disj. 24Q0 (52) - Abrir / Fechar</t>
  </si>
  <si>
    <t>Disj. 24Q0 (52)  - Indefinido</t>
  </si>
  <si>
    <t>Disj. 24Q0 (52) - BP SF6 (Estág.1) - Alarme</t>
  </si>
  <si>
    <t>Disj. 24Q0 (52) - BP SF6 (Estág.2) - Bloqueio</t>
  </si>
  <si>
    <t>Disj. 24Q0 (52) - Falta VCA</t>
  </si>
  <si>
    <t>Disj. 24Q0 (52) - Falta VCC Comando</t>
  </si>
  <si>
    <t>Disj. 24Q0 (52) - Falta VCC Motor</t>
  </si>
  <si>
    <t>Disj. 24Q0 (52) - Falha Circuito de Abertura</t>
  </si>
  <si>
    <t>Disj. 24Q0 (52) - Chave 43LR em Posição LOCAL</t>
  </si>
  <si>
    <t>Disj. 24Q0 (52) - Sup. Bobina Fechamento</t>
  </si>
  <si>
    <t>Disj. 24Q0 (52) - Sup. Bobina Abertura</t>
  </si>
  <si>
    <t>Disj. 24Q0 (52) - Permissão de Ligar</t>
  </si>
  <si>
    <t>Disj. 25Q0 (52) - Estado</t>
  </si>
  <si>
    <t>SE_FWB25_ESTADO_DJ</t>
  </si>
  <si>
    <t>Disj. 25Q0 (52) - Abrir / Fechar</t>
  </si>
  <si>
    <t>Disj. 25Q0 (52)  - Indefinido</t>
  </si>
  <si>
    <t>Disj. 25Q0 (52) - BP SF6 (Estág.1) - Alarme</t>
  </si>
  <si>
    <t>Disj. 25Q0 (52) - BP SF6 (Estág.2) - Bloqueio</t>
  </si>
  <si>
    <t>Disj. 25Q0 (52) - Falta VCA</t>
  </si>
  <si>
    <t>Disj. 25Q0 (52) - Falta VCC Comando</t>
  </si>
  <si>
    <t>Disj. 25Q0 (52) - Falta VCC Motor</t>
  </si>
  <si>
    <t>Disj. 25Q0 (52) - Falha Circuito de Abertura</t>
  </si>
  <si>
    <t>Disj. 25Q0 (52) - Chave 43LR em Posição LOCAL</t>
  </si>
  <si>
    <t>Disj. 25Q0 (52) - Sup. Bobina Fechamento</t>
  </si>
  <si>
    <t>Disj. 25Q0 (52) - Sup. Bobina Abertura</t>
  </si>
  <si>
    <t>Disj. 25Q0 (52) - Permissão de Ligar</t>
  </si>
  <si>
    <t>FWB11/CTRL/BIGGIO1/BI33</t>
  </si>
  <si>
    <t>SE_FWB11_TRIP_EXTERNO</t>
  </si>
  <si>
    <t>FWB12/CTRL/BIGGIO1/BI33</t>
  </si>
  <si>
    <t>SE_FWB12_TRIP_EXTERNO</t>
  </si>
  <si>
    <t>FWB13/CTRL/BIGGIO1/BI33</t>
  </si>
  <si>
    <t>SE_FWB13_TRIP_EXTERNO</t>
  </si>
  <si>
    <t>FWB14/CTRL/BIGGIO1/BI33</t>
  </si>
  <si>
    <t>SE_FWB14_TRIP_EXTERNO</t>
  </si>
  <si>
    <t>FWB15/CTRL/BIGGIO1/BI33</t>
  </si>
  <si>
    <t>SE_FWB15_TRIP_EXTERNO</t>
  </si>
  <si>
    <t>FWB21/CTRL/BIGGIO1/BI33</t>
  </si>
  <si>
    <t>SE_FWB21_TRIP_EXTERNO</t>
  </si>
  <si>
    <t>FWB22/CTRL/BIGGIO1/BI33</t>
  </si>
  <si>
    <t>SE_FWB22_TRIP_EXTERNO</t>
  </si>
  <si>
    <t>FWB23/CTRL/BIGGIO1/BI33</t>
  </si>
  <si>
    <t>SE_FWB23_TRIP_EXTERNO</t>
  </si>
  <si>
    <t>FWB24/CTRL/BIGGIO1/BI33</t>
  </si>
  <si>
    <t>SE_FWB24_TRIP_EXTERNO</t>
  </si>
  <si>
    <t>FWB25/CTRL/BIGGIO1/BI33</t>
  </si>
  <si>
    <t>SE_FWB25_TRIP_EXTERNO</t>
  </si>
  <si>
    <t>TENSÃO DE BARRA</t>
  </si>
  <si>
    <t>TENSÃO CONSUMIDOR RET 1</t>
  </si>
  <si>
    <t>TENSÃO CONSUMIDOR RET 2</t>
  </si>
  <si>
    <t>TENSÃO FASE B LT PLANALTO</t>
  </si>
  <si>
    <t>COMANDO SECCIONADORA 03Q3 LT PLANALTO</t>
  </si>
  <si>
    <t>COMANDO ATIVA DESATIVA ALARME</t>
  </si>
  <si>
    <t>COMANDO REARME 86FD_P</t>
  </si>
  <si>
    <t>COMANDO REARME 86FD_P1</t>
  </si>
  <si>
    <t>COMANDO REARME 86FD_P2</t>
  </si>
  <si>
    <t>COMANDO VENTILAÇÃO FORÇADA TR1</t>
  </si>
  <si>
    <t>COMANDO VENTILAÇÃO FORÇADA TR2</t>
  </si>
  <si>
    <t>SE_A8000_PSACC_BARRA</t>
  </si>
  <si>
    <t>A8000MEAS/MMDC1/Amp</t>
  </si>
  <si>
    <t>A8000MEAS/MMDC2/Amp</t>
  </si>
  <si>
    <t>A8000MEAS/MMDC3/Amp</t>
  </si>
  <si>
    <t>A8000MEAS/MMDC4/Amp</t>
  </si>
  <si>
    <t>SE_A8000_PSACC_CONSUMIDOR_RET1</t>
  </si>
  <si>
    <t>SE_A8000_PSACC_CONSUMIDOR_RET2</t>
  </si>
  <si>
    <t>SE_A8000_TENSAO_FB_LT03</t>
  </si>
  <si>
    <t>A8000CTRL/CSWI1/Pos</t>
  </si>
  <si>
    <t>A8000CTRL/BIGGIO1/DPCSO1</t>
  </si>
  <si>
    <t>A8000CTRL/BIGGIO1/SPCSO1</t>
  </si>
  <si>
    <t>A8000CTRL/BIGGIO1/SPCSO2</t>
  </si>
  <si>
    <t>A8000CTRL/BIGGIO1/SPCSO3</t>
  </si>
  <si>
    <t>A8000CTRL/BIGGIO1/SPCSO4</t>
  </si>
  <si>
    <t>A8000CTRL/BIGGIO1/SPCSO5</t>
  </si>
  <si>
    <t>SE_A8000_CMD_03Q3</t>
  </si>
  <si>
    <t>SE_A8000_ATIVA_DESATIVA_ALARME</t>
  </si>
  <si>
    <t>SE_A8000_CMD_REARME_86FD_P</t>
  </si>
  <si>
    <t>SE_A8000_CMD_REARME_86FD_P1</t>
  </si>
  <si>
    <t>SE_A8000_CMD_REARME_86FD_P2</t>
  </si>
  <si>
    <t>SE_A8000_CMD_VENT_FORC_TR1</t>
  </si>
  <si>
    <t>SE_A8000_CMD_VENT_FORC_TR2</t>
  </si>
  <si>
    <t>SE_A8000_SECCIONADORA_03Q3</t>
  </si>
  <si>
    <t>A8000CTRL/BIGGIO1/Ind1</t>
  </si>
  <si>
    <t>A8000CTRL/BIGGIO1/Ind2</t>
  </si>
  <si>
    <t>A8000CTRL/BIGGIO1/Ind3</t>
  </si>
  <si>
    <t>A8000CTRL/BIGGIO1/Ind4</t>
  </si>
  <si>
    <t>A8000CTRL/BIGGIO1/Ind5</t>
  </si>
  <si>
    <t>A8000CTRL/BIGGIO1/Ind6</t>
  </si>
  <si>
    <t>A8000CTRL/BIGGIO1/Ind7</t>
  </si>
  <si>
    <t>A8000CTRL/BIGGIO1/Ind8</t>
  </si>
  <si>
    <t>A8000CTRL/BIGGIO1/Ind9</t>
  </si>
  <si>
    <t>A8000CTRL/BIGGIO1/Ind10</t>
  </si>
  <si>
    <t>A8000CTRL/BIGGIO1/Ind11</t>
  </si>
  <si>
    <t>A8000CTRL/BIGGIO1/Ind12</t>
  </si>
  <si>
    <t>A8000CTRL/BIGGIO1/Ind13</t>
  </si>
  <si>
    <t>A8000CTRL/BIGGIO1/Ind14</t>
  </si>
  <si>
    <t>A8000CTRL/BIGGIO1/Ind15</t>
  </si>
  <si>
    <t>A8000CTRL/BIGGIO1/Ind16</t>
  </si>
  <si>
    <t>A8000CTRL/BIGGIO1/Ind17</t>
  </si>
  <si>
    <t>A8000CTRL/BIGGIO1/Ind18</t>
  </si>
  <si>
    <t>A8000CTRL/BIGGIO1/Ind19</t>
  </si>
  <si>
    <t>A8000CTRL/BIGGIO1/Ind20</t>
  </si>
  <si>
    <t>A8000CTRL/BIGGIO1/Ind21</t>
  </si>
  <si>
    <t>A8000CTRL/BIGGIO1/Ind22</t>
  </si>
  <si>
    <t>A8000CTRL/BIGGIO1/Ind23</t>
  </si>
  <si>
    <t>A8000CTRL/BIGGIO1/Ind24</t>
  </si>
  <si>
    <t>A8000CTRL/BIGGIO1/Ind25</t>
  </si>
  <si>
    <t>A8000CTRL/BIGGIO1/Ind26</t>
  </si>
  <si>
    <t>A8000CTRL/BIGGIO1/Ind27</t>
  </si>
  <si>
    <t>A8000CTRL/BIGGIO1/Ind28</t>
  </si>
  <si>
    <t>A8000CTRL/BIGGIO1/Ind29</t>
  </si>
  <si>
    <t>A8000CTRL/BIGGIO1/Ind30</t>
  </si>
  <si>
    <t>A8000CTRL/BIGGIO1/Ind31</t>
  </si>
  <si>
    <t>A8000CTRL/BIGGIO1/Ind32</t>
  </si>
  <si>
    <t>A8000CTRL/BIGGIO1/Ind33</t>
  </si>
  <si>
    <t>A8000CTRL/BIGGIO1/Ind34</t>
  </si>
  <si>
    <t>A8000CTRL/BIGGIO1/Ind35</t>
  </si>
  <si>
    <t>A8000CTRL/BIGGIO1/Ind36</t>
  </si>
  <si>
    <t>A8000CTRL/BIGGIO1/Ind37</t>
  </si>
  <si>
    <t>A8000CTRL/BIGGIO1/Ind38</t>
  </si>
  <si>
    <t>A8000CTRL/BIGGIO1/Ind39</t>
  </si>
  <si>
    <t>A8000CTRL/BIGGIO1/Ind41</t>
  </si>
  <si>
    <t>A8000CTRL/BIGGIO1/Ind42</t>
  </si>
  <si>
    <t>A8000CTRL/BIGGIO1/Ind43</t>
  </si>
  <si>
    <t>A8000CTRL/BIGGIO1/Ind44</t>
  </si>
  <si>
    <t>A8000CTRL/BIGGIO1/Ind45</t>
  </si>
  <si>
    <t>A8000CTRL/BIGGIO1/Ind46</t>
  </si>
  <si>
    <t>A8000CTRL/BIGGIO1/Ind47</t>
  </si>
  <si>
    <t>A8000CTRL/BIGGIO1/Ind48</t>
  </si>
  <si>
    <t>A8000CTRL/BIGGIO1/Ind49</t>
  </si>
  <si>
    <t>A8000CTRL/BIGGIO1/Ind50</t>
  </si>
  <si>
    <t>A8000CTRL/BIGGIO1/Ind51</t>
  </si>
  <si>
    <t>A8000CTRL/BIGGIO1/Ind52</t>
  </si>
  <si>
    <t>A8000CTRL/BIGGIO1/Ind53</t>
  </si>
  <si>
    <t>A8000CTRL/BIGGIO1/Ind54</t>
  </si>
  <si>
    <t>A8000CTRL/BIGGIO1/Ind55</t>
  </si>
  <si>
    <t>A8000CTRL/BIGGIO1/Ind56</t>
  </si>
  <si>
    <t>A8000CTRL/BIGGIO1/Ind57</t>
  </si>
  <si>
    <t>A8000CTRL/BIGGIO1/Ind58</t>
  </si>
  <si>
    <t>A8000CTRL/BIGGIO1/Ind59</t>
  </si>
  <si>
    <t>A8000CTRL/BIGGIO1/Ind60</t>
  </si>
  <si>
    <t>A8000CTRL/BIGGIO1/Ind61</t>
  </si>
  <si>
    <t>A8000CTRL/BIGGIO1/Ind62</t>
  </si>
  <si>
    <t>A8000CTRL/BIGGIO1/Ind63</t>
  </si>
  <si>
    <t>SE_A8000_FLH_LT1_F1</t>
  </si>
  <si>
    <t>SE_A8000_FLH_LT1_F2</t>
  </si>
  <si>
    <t>SE_A8000_FLH_LT2_F1</t>
  </si>
  <si>
    <t>SE_A8000_FLH_LT2_F2</t>
  </si>
  <si>
    <t>SE_A8000_FLH_LT3_F1</t>
  </si>
  <si>
    <t>SE_A8000_FLH_LT3_F2</t>
  </si>
  <si>
    <t>SE_A8000_FLH_87B_AT_F1</t>
  </si>
  <si>
    <t>SE_A8000_FLH_87B_AT_F2</t>
  </si>
  <si>
    <t>SE_A8000_FLH_TFE_AT_F1</t>
  </si>
  <si>
    <t>SE_A8000_FLH_TFE_AT_F2</t>
  </si>
  <si>
    <t>SE_A8000_FLT_VCC_86FD_P</t>
  </si>
  <si>
    <t>SE_A8000_FLT_VCC_86T1</t>
  </si>
  <si>
    <t>SE_A8000_FLT_VCC_86T2</t>
  </si>
  <si>
    <t>SE_A8000_BLOQ_86FD_AT</t>
  </si>
  <si>
    <t>SE_A8000_FLH_06F1</t>
  </si>
  <si>
    <t>SE_A8000_FLH_06F2</t>
  </si>
  <si>
    <t>SE_A8000_BLOQ_86T_TR1</t>
  </si>
  <si>
    <t>SE_A8000_FLH_07F1</t>
  </si>
  <si>
    <t>SE_A8000_FLH_07F2</t>
  </si>
  <si>
    <t>SE_A8000_BLOQ_86T_TR2</t>
  </si>
  <si>
    <t>SE_A8000_FLH_35F1</t>
  </si>
  <si>
    <t>SE_A8000_BLOQ_86FD_P1</t>
  </si>
  <si>
    <t>SE_A8000_FLH_36F1</t>
  </si>
  <si>
    <t>SE_A8000_BLOQ_86FD_P2</t>
  </si>
  <si>
    <t>SE_A8000_FLH_18F1</t>
  </si>
  <si>
    <t>SE_A8000_FLH_11F1</t>
  </si>
  <si>
    <t>SE_A8000_FLH_12F1</t>
  </si>
  <si>
    <t>SE_A8000_FLH_13F1</t>
  </si>
  <si>
    <t>SE_A8000_FLH_16F1</t>
  </si>
  <si>
    <t>SE_A8000_FLH_14F1</t>
  </si>
  <si>
    <t>SE_A8000_FLH_15F1</t>
  </si>
  <si>
    <t>SE_A8000_FLH_20F1</t>
  </si>
  <si>
    <t>SE_A8000_FLH_28F1</t>
  </si>
  <si>
    <t>SE_A8000_FLH_21F1</t>
  </si>
  <si>
    <t>SE_A8000_FLH_22F1</t>
  </si>
  <si>
    <t>SE_A8000_FLH_26F1</t>
  </si>
  <si>
    <t>SE_A8000_FLH_23F1</t>
  </si>
  <si>
    <t>SE_A8000_FLH_24F1</t>
  </si>
  <si>
    <t>SE_A8000_FLH_25F1</t>
  </si>
  <si>
    <t>SE_A8000_PSACC_FUGA_TERRA</t>
  </si>
  <si>
    <t>SE_A8000_FLH_RET1</t>
  </si>
  <si>
    <t>SE_A8000_FLH_RET2</t>
  </si>
  <si>
    <t>SE_A8000_SENSOR_PRESENCA</t>
  </si>
  <si>
    <t>SE_A8000_SENSOR_FUMACA</t>
  </si>
  <si>
    <t>SE_A8000_SC_03Q3_FLH</t>
  </si>
  <si>
    <t>SE_A8000_VENT_LIG_TR1</t>
  </si>
  <si>
    <t>SE_A8000_VENT_FLH_TR1</t>
  </si>
  <si>
    <t>SE_A8000_VENT_FLT_CA_TR1</t>
  </si>
  <si>
    <t>SE_A8000_CDC_FLH_TR1</t>
  </si>
  <si>
    <t>SE_A8000_CDC_MANUAL_TR1</t>
  </si>
  <si>
    <t>SE_A8000_CDC_REMOTO_AUTOMATICO_TR1</t>
  </si>
  <si>
    <t>SE_A8000_CDC_LOCAL_AUTOMATICO_TR1</t>
  </si>
  <si>
    <t>SE_A8000_FLH_RL90_2414_TR1</t>
  </si>
  <si>
    <t>SE_A8000_VENT_LIG_TR2</t>
  </si>
  <si>
    <t>SE_A8000_VENT_FLH_TR2</t>
  </si>
  <si>
    <t>SE_A8000_VENT_FLT_CA_TR2</t>
  </si>
  <si>
    <t>SE_A8000_CDC_FLH_TR2</t>
  </si>
  <si>
    <t>SE_A8000_CDC_MANUAL_TR2</t>
  </si>
  <si>
    <t>SE_A8000_CDC_REMOTO_AUTOMATICO_TR2</t>
  </si>
  <si>
    <t>SE_A8000_CDC_LOCAL_AUTOMATICO_TR2</t>
  </si>
  <si>
    <t>SE_A8000_FLH_RL90_2414_TR2</t>
  </si>
  <si>
    <t>SE_A8000_ALARME_ATIVO</t>
  </si>
  <si>
    <t>Disj. 16Q0 (52) - Estado</t>
  </si>
  <si>
    <t>SE_P1_T1_ESTADO_DJ</t>
  </si>
  <si>
    <t>SE_P2_T2_ESTADO_DJ</t>
  </si>
  <si>
    <t>IB_P2T2/CTRL/CSWI5/Pos</t>
  </si>
  <si>
    <t>IB_P1T1/CTRL/CSWI5/Pos</t>
  </si>
  <si>
    <t>Disj. 26Q0 (52) - Estado</t>
  </si>
  <si>
    <t>IB_P2T2/CTRL/VIGGIO1/VI026</t>
  </si>
  <si>
    <t>Disj. 20Q0 (52) - Abrir / Fechar</t>
  </si>
  <si>
    <t>Disj. 20Q0 (52)  - Indefinido</t>
  </si>
  <si>
    <t>Disj. 20Q0 (52) - BP SF6 (Estág.1) - Alarme</t>
  </si>
  <si>
    <t>Disj. 20Q0 (52) - BP SF6 (Estág.2) - Bloqueio</t>
  </si>
  <si>
    <t>Disj. 20Q0 (52) - Falta VCC Motor</t>
  </si>
  <si>
    <t>Disj. 20Q0 (MT: 52) - Mola Descarregada</t>
  </si>
  <si>
    <t>Disj. 20Q0 (52) - Falta VCA</t>
  </si>
  <si>
    <t>Disj. 20Q0 (52) - Falta VCC Comando</t>
  </si>
  <si>
    <t>Disj. 20Q0 (52) - Falha Circuito de Abertura</t>
  </si>
  <si>
    <t>Disj. 20Q0 (52) - Chave 43LR em Posição LOCAL</t>
  </si>
  <si>
    <t>Disj. 20Q0 (52) - Sup. Bobina Fechamento</t>
  </si>
  <si>
    <t>Disj. 20Q0 (52) - Sup. Bobina Abertura</t>
  </si>
  <si>
    <t>Disj. 20Q0 (52) - Permissão de Ligar</t>
  </si>
  <si>
    <t>Disj. 20Q0 (52) - Estado</t>
  </si>
  <si>
    <t>Proteção 50SGF - Atuado</t>
  </si>
  <si>
    <t>SE_FWB11_P50SGF_ATUADO</t>
  </si>
  <si>
    <t>FWB11/PROT/ND_PTOC2/Op</t>
  </si>
  <si>
    <t>IB_P2T2/PROT/ND_PTOC2/Op</t>
  </si>
  <si>
    <t>IB_P1T1/PROT/ND_PTOC2/Op</t>
  </si>
  <si>
    <t>FWB25/PROT/ND_PTOC2/Op</t>
  </si>
  <si>
    <t>SE_FWB25_P50SGF_ATUADO</t>
  </si>
  <si>
    <t>SE_P1_T1_P50SGF_ATUADO</t>
  </si>
  <si>
    <t>SE_P2_T2_P50SGF_ATUADO</t>
  </si>
  <si>
    <t>FWB14/PROT/ND_PTOC2/Op</t>
  </si>
  <si>
    <t>SE_FWB14_P50SGF_ATUADO</t>
  </si>
  <si>
    <t>FWB24/PROT/ND_PTOC2/Op</t>
  </si>
  <si>
    <t>SE_FWB24_P50SGF_ATUADO</t>
  </si>
  <si>
    <t>FWB23/PROT/ND_PTOC2/Op</t>
  </si>
  <si>
    <t>SE_FWB23_P50SGF_ATUADO</t>
  </si>
  <si>
    <t>FWB22/PROT/ND_PTOC2/Op</t>
  </si>
  <si>
    <t>SE_FWB22_P50SGF_ATUADO</t>
  </si>
  <si>
    <t>FWB21/PROT/ND_PTOC2/Op</t>
  </si>
  <si>
    <t>SE_FWB21_P50SGF_ATUADO</t>
  </si>
  <si>
    <t>FWB15/PROT/ND_PTOC2/Op</t>
  </si>
  <si>
    <t>SE_FWB15_P50SGF_ATUADO</t>
  </si>
  <si>
    <t>FWB13/PROT/ND_PTOC2/Op</t>
  </si>
  <si>
    <t>SE_FWB13_P50SGF_ATUADO</t>
  </si>
  <si>
    <t>FWB12/PROT/ND_PTOC2/Op</t>
  </si>
  <si>
    <t>SE_FWB12_P50SGF_ATUADO</t>
  </si>
  <si>
    <t>06F1/06F2</t>
  </si>
  <si>
    <t>TR1</t>
  </si>
  <si>
    <t>06F2</t>
  </si>
  <si>
    <t>06F1</t>
  </si>
  <si>
    <t>07F1</t>
  </si>
  <si>
    <t>07F2</t>
  </si>
  <si>
    <t>TR2</t>
  </si>
  <si>
    <t>TR2AT_P_V_BARRA_A</t>
  </si>
  <si>
    <t>TR2AT_P_V_BARRA_B</t>
  </si>
  <si>
    <t>TR2AT_P_V_BARRA_C</t>
  </si>
  <si>
    <t>TR2AT_P_POT_ATIVA</t>
  </si>
  <si>
    <t>TR2AT_P_POT_REATIVA</t>
  </si>
  <si>
    <t>TR2_P_87T_ATUADO</t>
  </si>
  <si>
    <t>TR2AT_P_62BF_ATUADO</t>
  </si>
  <si>
    <t>TR2AT_P_FA_ATUADO</t>
  </si>
  <si>
    <t>TR2AT_P_FB_ATUADO</t>
  </si>
  <si>
    <t>TR2AT_P_FC_ATUADO</t>
  </si>
  <si>
    <t>TR2AT_P_50_E1_ATUADO</t>
  </si>
  <si>
    <t>TR2AT_P_50N_E1_ATUADO</t>
  </si>
  <si>
    <t>TR2AT_P_51_ATUADO</t>
  </si>
  <si>
    <t>TR2AT_P_51N_ATUADO</t>
  </si>
  <si>
    <t>TR2BT_P_62BF_ATUADO</t>
  </si>
  <si>
    <t>TR2BT_P_50_E1_ATUADO</t>
  </si>
  <si>
    <t>TR2BT_P_50N_E1_ATUADO</t>
  </si>
  <si>
    <t>TR2BT_P_51_ATUADO</t>
  </si>
  <si>
    <t>TR2BT_P_51N_ATUADO</t>
  </si>
  <si>
    <t>TR1_CORRENTE_FA_AT</t>
  </si>
  <si>
    <t>TR1_CORRENTE_FB_AT</t>
  </si>
  <si>
    <t>TR1_CORRENTE_FC_AT</t>
  </si>
  <si>
    <t>TR1_CORRENTE_FA_MT</t>
  </si>
  <si>
    <t>TR1_CORRENTE_FB_MT</t>
  </si>
  <si>
    <t>TR1_CORRENTE_FC_MT</t>
  </si>
  <si>
    <t>TR1_CORRENTE_N_AT</t>
  </si>
  <si>
    <t>TR1_CORRENTE_N_MT</t>
  </si>
  <si>
    <t>TR2_CORRENTE_FA_AT</t>
  </si>
  <si>
    <t>TR2_CORRENTE_N_AT</t>
  </si>
  <si>
    <t>TR2_CORRENTE_N_MT</t>
  </si>
  <si>
    <t>TR2_CORRENTE_FB_AT</t>
  </si>
  <si>
    <t>TR2_CORRENTE_FC_AT</t>
  </si>
  <si>
    <t>TR2_CORRENTE_FA_MT</t>
  </si>
  <si>
    <t>TR2_CORRENTE_FB_MT</t>
  </si>
  <si>
    <t>TR2_CORRENTE_FC_MT</t>
  </si>
  <si>
    <t>Corrente Fase A AT  TR1</t>
  </si>
  <si>
    <t>Corrente Fase B AT TR1</t>
  </si>
  <si>
    <t>Corrente Fase C AT TR1</t>
  </si>
  <si>
    <t>Corrente Neutro AT TR1</t>
  </si>
  <si>
    <t>Corrente Fase A MT TR1</t>
  </si>
  <si>
    <t>Corrente Fase B MT TR1</t>
  </si>
  <si>
    <t>FWB12/CTRL/VIGGIO1/VI020</t>
  </si>
  <si>
    <t>FWB12/CTRL/VIGGIO1/VI021</t>
  </si>
  <si>
    <t>SE_FWB12_GRUPO_A</t>
  </si>
  <si>
    <t>SE_FWB12_GRUPO_B</t>
  </si>
  <si>
    <t>FWB12/CTRL/CMDGGIO2/CMDGRUPO1</t>
  </si>
  <si>
    <t>FWB12/CTRL/CMDGGIO2/CMDGRUPO2</t>
  </si>
  <si>
    <t>SE_FWB12_COMANDO_GRUPO_A</t>
  </si>
  <si>
    <t>SE_FWB12_COMANDO_GRUPO_B</t>
  </si>
  <si>
    <t>Corrente Fase C MT TR1</t>
  </si>
  <si>
    <t>Corrente Neutro MT TR1</t>
  </si>
  <si>
    <t>Corrente Fase A AT  TR2</t>
  </si>
  <si>
    <t>Corrente Fase B AT TR2</t>
  </si>
  <si>
    <t>Corrente Fase C AT TR2</t>
  </si>
  <si>
    <t>Corrente Neutro AT TR2</t>
  </si>
  <si>
    <t>Corrente Fase A MT TR2</t>
  </si>
  <si>
    <t>Corrente Fase B MT TR2</t>
  </si>
  <si>
    <t>Corrente Fase C MT TR2</t>
  </si>
  <si>
    <t>Corrente Neutro MT TR2</t>
  </si>
  <si>
    <t>07F1/07F2</t>
  </si>
  <si>
    <t>PONTO LOGICO</t>
  </si>
  <si>
    <t>TR1_COMANDO_GRUPO_A</t>
  </si>
  <si>
    <t>TR1_COMANDO_GRUPO_B</t>
  </si>
  <si>
    <t>TR1_COMANDO_LIBERA_SECCIONADORA_B_AT</t>
  </si>
  <si>
    <t>TR1_COMANDO_LIBERA_SECCIONADORA_B_MT</t>
  </si>
  <si>
    <t>TR1_COMANDO_DJ_AT</t>
  </si>
  <si>
    <t>TR1_COMANDO_DJ_MT</t>
  </si>
  <si>
    <t>TR1_COMANDO_SECCIONADORA_A_AT</t>
  </si>
  <si>
    <t>TR1_COMANDO_SECCIONADORA_B_AT</t>
  </si>
  <si>
    <t>TR1_COMANDO_SECCIONADORA_B_MT</t>
  </si>
  <si>
    <t>TR1_COMANDO_SECCIONADORA_D_AT</t>
  </si>
  <si>
    <t>TR2_COMANDO_GRUPO_A</t>
  </si>
  <si>
    <t>TR2_COMANDO_GRUPO_B</t>
  </si>
  <si>
    <t>TR2_COMANDO_LIBERA_SECCIONADORA_B_AT</t>
  </si>
  <si>
    <t>TR2_COMANDO_LIBERA_SECCIONADORA_B_MT</t>
  </si>
  <si>
    <t>TR2_COMANDO_SECCIONADORA_B_MT</t>
  </si>
  <si>
    <t>TR2_COMANDO_SECCIONADORA_D_AT</t>
  </si>
  <si>
    <t>TR2_COMANDO_DJ_AT</t>
  </si>
  <si>
    <t>TR2_COMANDO_DJ_MT</t>
  </si>
  <si>
    <t>TR2_COMANDO_SECCIONADORA_A_AT</t>
  </si>
  <si>
    <t>TR2_COMANDO_SECCIONADORA_B_AT</t>
  </si>
  <si>
    <t>TR1 GRUPO A</t>
  </si>
  <si>
    <t>TR2 GRUPO A</t>
  </si>
  <si>
    <t>TR1 GRUPO B</t>
  </si>
  <si>
    <t>TR2 GRUPO B</t>
  </si>
  <si>
    <t>TR1_ESTADO_DJ_AT</t>
  </si>
  <si>
    <t>TR1_ESTADO_DJ_MT</t>
  </si>
  <si>
    <t>TR1_ESTADO_SECCIONADORA_A_AT</t>
  </si>
  <si>
    <t>TR1_ESTADO_SECCIONADORA_D_AT</t>
  </si>
  <si>
    <t>TR1_ESTADO_SECCIONADORA_B_AT</t>
  </si>
  <si>
    <t>TR1_ESTADO_SECCIONADORA_B_MT</t>
  </si>
  <si>
    <t>TR2_ESTADO_SECCIONADORA_B_AT</t>
  </si>
  <si>
    <t>TR2_ESTADO_SECCIONADORA_B_MT</t>
  </si>
  <si>
    <t>TR2_ESTADO_SECCIONADORA_A_AT</t>
  </si>
  <si>
    <t>TR2_ESTADO_SECCIONADORA_D_AT</t>
  </si>
  <si>
    <t>TR2_ESTADO_DJ_AT</t>
  </si>
  <si>
    <t>TR2_ESTADO_DJ_MT</t>
  </si>
  <si>
    <t>TR1_SF6_ALARME_AT</t>
  </si>
  <si>
    <t>TR1_SF6_BLOQ_AT</t>
  </si>
  <si>
    <t>TR1_DJ_FLT_VCC_MOTOR_AT</t>
  </si>
  <si>
    <t>TR1_FLT_VCC_CMD_AT</t>
  </si>
  <si>
    <t>TR1_N86T_ATUADO</t>
  </si>
  <si>
    <t>TR1_SECCIONADORA_A_EM_FALHA_AT</t>
  </si>
  <si>
    <t>TR1_N63C_ALARME</t>
  </si>
  <si>
    <t>TR1_N63C_TRIP</t>
  </si>
  <si>
    <t>TR1_N20T_ALARME</t>
  </si>
  <si>
    <t>TR1_N20C_ALARME</t>
  </si>
  <si>
    <t>TR1_N20C_TRIP</t>
  </si>
  <si>
    <t>TR1_PERM_PARALELISMO</t>
  </si>
  <si>
    <t>TR1_N63T_ALARME</t>
  </si>
  <si>
    <t>TR1_N63T_TRIP</t>
  </si>
  <si>
    <t>TR1_N71T_MAX_MIN</t>
  </si>
  <si>
    <t>TR1_N20T_TRIP</t>
  </si>
  <si>
    <t>TR1_DISJUNTOR_EM_LOCAL_MT</t>
  </si>
  <si>
    <t>TR1_FLT_VCC_CMD_MT</t>
  </si>
  <si>
    <t>TR1_N71C_MAX_MIN</t>
  </si>
  <si>
    <t>TR1_SF6_ALARME_MT</t>
  </si>
  <si>
    <t>TR1_SF6_BLOQ_MT</t>
  </si>
  <si>
    <t>TR1_DJ_FLT_VCC_MOTOR_MT</t>
  </si>
  <si>
    <t>TR1_DISJUNTOR_EM_LOCAL_AT</t>
  </si>
  <si>
    <t>TR1_SECCIONADORA_D_EM_FALHA_AT</t>
  </si>
  <si>
    <t>TR1_DJ_AT_INDEFINIDO</t>
  </si>
  <si>
    <t>TR1_SECCIONADORA_AT_A_INDEFINIDA</t>
  </si>
  <si>
    <t>TR1_SECCIONADORA_AT_D_INDEFINIDA</t>
  </si>
  <si>
    <t>TR1_SECCIONADORA_AT_B_INDEFINIDA</t>
  </si>
  <si>
    <t>TR1_DJ_MT_INDEFINIDO</t>
  </si>
  <si>
    <t>TR1_SECCIONADORA_MT_B_INDEFINIDA</t>
  </si>
  <si>
    <t>TR1_IED_EM_LOCAL</t>
  </si>
  <si>
    <t>TR1_GRUPO_A</t>
  </si>
  <si>
    <t>TR1_GRUPO_B</t>
  </si>
  <si>
    <t>TR1_TRIP_INTRINSECAS_TRAFO</t>
  </si>
  <si>
    <t>TR1_N86_AT</t>
  </si>
  <si>
    <t>TR1_N86_MT</t>
  </si>
  <si>
    <t>TR1_FLT_TENSAO_AT</t>
  </si>
  <si>
    <t>TR1_SECCIONADORA_MT_B_LIBERADA</t>
  </si>
  <si>
    <t>TR1_SECCIONADORA_AT_B_LIBERADA</t>
  </si>
  <si>
    <t>TR1_SUP_BOB_FECHAMENTO_AT</t>
  </si>
  <si>
    <t>TR1_FLH_CIRC_ABERTURA_1_AT</t>
  </si>
  <si>
    <t>TR1_FLH_CIRC_ABERTURA_2_AT</t>
  </si>
  <si>
    <t>TR1_SUP_BOB_FECHAMENTO_MT</t>
  </si>
  <si>
    <t>TR1_FLH_CIRC_ABERTURA_1_MT</t>
  </si>
  <si>
    <t>TR1_FLH_CIRC_ABERTURA_2_MT</t>
  </si>
  <si>
    <t>TR1_DJ_MOLA_DESCARREGADA_MT</t>
  </si>
  <si>
    <t>TR1_DJ_MOLA_DESCARREGADA_AT</t>
  </si>
  <si>
    <t>TR1_TRIP_26_49_P1</t>
  </si>
  <si>
    <t>TR1_TRIP_26_49_P2</t>
  </si>
  <si>
    <t>TR1_AT_FECHADO</t>
  </si>
  <si>
    <t>TR1_TRIP_TRANSFERIDO_AT</t>
  </si>
  <si>
    <t>TR1_TRIP_TRANSFERIDO_MT</t>
  </si>
  <si>
    <t>TR1_SECCIONADORA_A_AT_INTERTRAV</t>
  </si>
  <si>
    <t>TR1_SECCIONADORA_D_AT_INTERTRAV</t>
  </si>
  <si>
    <t>TR1_SECCIONADORA_B_AT_INTERTRAV</t>
  </si>
  <si>
    <t>TR1_DJ_AT_INTERTRAV</t>
  </si>
  <si>
    <t>TR1_SECCIONADORA_B_MT_INTERTRAV</t>
  </si>
  <si>
    <t>TR1_DJ_MT_INTERTRAV</t>
  </si>
  <si>
    <t>TR1_SECCIONADORA_B_EM_FALHA_AT</t>
  </si>
  <si>
    <t>TR1_SECCIONADORA_B_EM_FALHA_MT</t>
  </si>
  <si>
    <t>TR1_86_BARRA_AT</t>
  </si>
  <si>
    <t>TR2_IED_EM_LOCAL</t>
  </si>
  <si>
    <t>TR2_GRUPO_A</t>
  </si>
  <si>
    <t>TR2_GRUPO_B</t>
  </si>
  <si>
    <t>TR2_TRIP_INTRINSECAS_TRAFO</t>
  </si>
  <si>
    <t>TR2_N86_AT</t>
  </si>
  <si>
    <t>TR2_N86_MT</t>
  </si>
  <si>
    <t>TR2_FLT_TENSAO_AT</t>
  </si>
  <si>
    <t>TR2_SECCIONADORA_MT_B_LIBERADA</t>
  </si>
  <si>
    <t>TR2_SECCIONADORA_AT_B_LIBERADA</t>
  </si>
  <si>
    <t>TR2_SUP_BOB_FECHAMENTO_AT</t>
  </si>
  <si>
    <t>TR2_FLH_CIRC_ABERTURA_1_AT</t>
  </si>
  <si>
    <t>TR2_FLH_CIRC_ABERTURA_2_AT</t>
  </si>
  <si>
    <t>TR2_SUP_BOB_FECHAMENTO_MT</t>
  </si>
  <si>
    <t>TR2_FLH_CIRC_ABERTURA_1_MT</t>
  </si>
  <si>
    <t>TR2_FLH_CIRC_ABERTURA_2_MT</t>
  </si>
  <si>
    <t>TR2_DJ_MOLA_DESCARREGADA_MT</t>
  </si>
  <si>
    <t>TR2_DJ_MOLA_DESCARREGADA_AT</t>
  </si>
  <si>
    <t>TR2_TRIP_26_49_P1</t>
  </si>
  <si>
    <t>TR2_TRIP_26_49_P2</t>
  </si>
  <si>
    <t>TR2_AT_FECHADO</t>
  </si>
  <si>
    <t>TR2_TRIP_TRANSFERIDO_AT</t>
  </si>
  <si>
    <t>TR2_TRIP_TRANSFERIDO_MT</t>
  </si>
  <si>
    <t>TR2_SECCIONADORA_A_AT_INTERTRAV</t>
  </si>
  <si>
    <t>TR2_SECCIONADORA_D_AT_INTERTRAV</t>
  </si>
  <si>
    <t>TR2_SECCIONADORA_B_AT_INTERTRAV</t>
  </si>
  <si>
    <t>TR2_SECCIONADORA_B_MT_INTERTRAV</t>
  </si>
  <si>
    <t>TR2_DJ_AT_INTERTRAV</t>
  </si>
  <si>
    <t>TR2_DJ_MT_INTERTRAV</t>
  </si>
  <si>
    <t>TR2_SECCIONADORA_B_EM_FALHA_AT</t>
  </si>
  <si>
    <t>TR2_SECCIONADORA_B_EM_FALHA_MT</t>
  </si>
  <si>
    <t>TR2_SF6_ALARME_AT</t>
  </si>
  <si>
    <t>TR2_86_BARRA_AT</t>
  </si>
  <si>
    <t>TR2_SF6_BLOQ_AT</t>
  </si>
  <si>
    <t>TR2_DJ_FLT_VCC_MOTOR_AT</t>
  </si>
  <si>
    <t>TR2_FLT_VCC_CMD_AT</t>
  </si>
  <si>
    <t>TR2_N86T_ATUADO</t>
  </si>
  <si>
    <t>TR2_SECCIONADORA_A_EM_FALHA_AT</t>
  </si>
  <si>
    <t>TR2_N63C_ALARME</t>
  </si>
  <si>
    <t>TR2_N63C_TRIP</t>
  </si>
  <si>
    <t>TR2_N20T_ALARME</t>
  </si>
  <si>
    <t>TR2_N20C_ALARME</t>
  </si>
  <si>
    <t>TR2_N20C_TRIP</t>
  </si>
  <si>
    <t>TR2_PERM_PARALELISMO</t>
  </si>
  <si>
    <t>TR2_N63T_ALARME</t>
  </si>
  <si>
    <t>TR2_N63T_TRIP</t>
  </si>
  <si>
    <t>TR2_N71T_MAX_MIN</t>
  </si>
  <si>
    <t>TR2_N20T_TRIP</t>
  </si>
  <si>
    <t>TR2_DISJUNTOR_EM_LOCAL_MT</t>
  </si>
  <si>
    <t>TR2_FLT_VCC_CMD_MT</t>
  </si>
  <si>
    <t>TR2_N71C_MAX_MIN</t>
  </si>
  <si>
    <t>TR2_SF6_ALARME_MT</t>
  </si>
  <si>
    <t>TR2_SF6_BLOQ_MT</t>
  </si>
  <si>
    <t>TR2_DJ_FLT_VCC_MOTOR_MT</t>
  </si>
  <si>
    <t>TR2_DISJUNTOR_EM_LOCAL_AT</t>
  </si>
  <si>
    <t>TR2_SECCIONADORA_D_EM_FALHA_AT</t>
  </si>
  <si>
    <t>TR2_DJ_AT_INDEFINIDO</t>
  </si>
  <si>
    <t>TR2_SECCIONADORA_AT_A_INDEFINIDA</t>
  </si>
  <si>
    <t>TR2_SECCIONADORA_AT_D_INDEFINIDA</t>
  </si>
  <si>
    <t>TR2_SECCIONADORA_AT_B_INDEFINIDA</t>
  </si>
  <si>
    <t>TR2_DJ_MT_INDEFINIDO</t>
  </si>
  <si>
    <t>TR2_SECCIONADORA_MT_B_INDEFINIDA</t>
  </si>
  <si>
    <t>TR1 Falta VCC Comando AT</t>
  </si>
  <si>
    <t>TR1 Bloqueio 86T - Atuado</t>
  </si>
  <si>
    <t>TR1 Relé Buchholz - Alarme</t>
  </si>
  <si>
    <t>TR1 Relé Buchholz - Trip</t>
  </si>
  <si>
    <t>TR1 20C - Alarme</t>
  </si>
  <si>
    <t>TR1 20T - Alarme</t>
  </si>
  <si>
    <t>TR1 20C - Trip</t>
  </si>
  <si>
    <t>TR1 Permissão de paralelismo</t>
  </si>
  <si>
    <t>TR1 63T - Alarme</t>
  </si>
  <si>
    <t>TR1 63T - Trip</t>
  </si>
  <si>
    <t>TR1 20T - Trip</t>
  </si>
  <si>
    <t>TR1 71T MAX/MIN</t>
  </si>
  <si>
    <t>TR1 71C MAX/MIN</t>
  </si>
  <si>
    <t>TR1 IED EM LOCAL</t>
  </si>
  <si>
    <t>TR2 IED EM LOCAL</t>
  </si>
  <si>
    <t>TR1 TRIP INTRINSECAS DO TRAFO</t>
  </si>
  <si>
    <t>TR1 Falta Tensão AT</t>
  </si>
  <si>
    <t>TR1 Trip 26/46 Barra P1</t>
  </si>
  <si>
    <t>TR1 Trip 26/46 Barra P2</t>
  </si>
  <si>
    <t>TR1 Alta Fechada</t>
  </si>
  <si>
    <t>TR1 Trip Transferido AT</t>
  </si>
  <si>
    <t>TR1 Trip Transferido MT</t>
  </si>
  <si>
    <t>TR1 Bloqueio 86 Barra P</t>
  </si>
  <si>
    <t>TR2 TRIP INTRINSECAS DO TRAFO</t>
  </si>
  <si>
    <t>TR2 Falta Tensão AT</t>
  </si>
  <si>
    <t>TR2 Trip 26/46 Barra P1</t>
  </si>
  <si>
    <t>TR2 Trip 26/46 Barra P2</t>
  </si>
  <si>
    <t>TR2 Alta Fechada</t>
  </si>
  <si>
    <t>TR2 Trip Transferido AT</t>
  </si>
  <si>
    <t>TR2 Trip Transferido MT</t>
  </si>
  <si>
    <t>TR2 Bloqueio 86 Barra P</t>
  </si>
  <si>
    <t>TR2 Bloqueio 86T - Atuado</t>
  </si>
  <si>
    <t>TR2 Falta VCC Comando</t>
  </si>
  <si>
    <t>TR2 Relé Buchholz - Alarme</t>
  </si>
  <si>
    <t>TR2 Relé Buchholz - Trip</t>
  </si>
  <si>
    <t>TR2 20T - Alarme</t>
  </si>
  <si>
    <t>TR2 20C - Alarme</t>
  </si>
  <si>
    <t>TR2 20C - Trip</t>
  </si>
  <si>
    <t>TR2 Permissão de Paralelismo</t>
  </si>
  <si>
    <t>TR2 63T - Alarme</t>
  </si>
  <si>
    <t>TR2 63T - Trip</t>
  </si>
  <si>
    <t>TR2 71T MAX/MIN</t>
  </si>
  <si>
    <t>TR2 20T - Trip</t>
  </si>
  <si>
    <t>TR2 Falta VCC Comando MT</t>
  </si>
  <si>
    <t>TR2 71C MAX/MIN</t>
  </si>
  <si>
    <t>Disj. 12Q0 (52) - Mola Descarregada</t>
  </si>
  <si>
    <t>Religamento (79)</t>
  </si>
  <si>
    <t>Proteção Rejeição de Carga 26/49</t>
  </si>
  <si>
    <t>Proteção de Neutro (50N/51N)</t>
  </si>
  <si>
    <t>Proteção 81U Estágio 1</t>
  </si>
  <si>
    <t>Proteção 81U Estágio 2</t>
  </si>
  <si>
    <t>Proteção 81U Estágio 3</t>
  </si>
  <si>
    <t>Proteção 81U Estágio 4</t>
  </si>
  <si>
    <t>Proteção 81U Estágio 5</t>
  </si>
  <si>
    <t>Proteção 81U</t>
  </si>
  <si>
    <t>Grupo de Ajuste A</t>
  </si>
  <si>
    <t>Grupo de Ajuste B</t>
  </si>
  <si>
    <t>SE_FWB13_COMANDO_GRUPO_A</t>
  </si>
  <si>
    <t>SE_FWB13_COMANDO_GRUPO_B</t>
  </si>
  <si>
    <t>FWB13/CTRL/VIGGIO1/VI020</t>
  </si>
  <si>
    <t>FWB13/CTRL/VIGGIO1/VI021</t>
  </si>
  <si>
    <t>SE_FWB13_GRUPO_A</t>
  </si>
  <si>
    <t>SE_FWB13_GRUPO_B</t>
  </si>
  <si>
    <t>SE_FWB14_COMANDO_GRUPO_A</t>
  </si>
  <si>
    <t>SE_FWB14_COMANDO_GRUPO_B</t>
  </si>
  <si>
    <t>FWB14/CTRL/VIGGIO1/VI020</t>
  </si>
  <si>
    <t>FWB14/CTRL/VIGGIO1/VI021</t>
  </si>
  <si>
    <t>SE_FWB14_GRUPO_A</t>
  </si>
  <si>
    <t>SE_FWB14_GRUPO_B</t>
  </si>
  <si>
    <t>Disj. 13Q0 (52) - Mola Descarregada</t>
  </si>
  <si>
    <t>Disj. 14Q0 (52) - Mola Descarregada</t>
  </si>
  <si>
    <t>SE_FWB15_COMANDO_GRUPO_A</t>
  </si>
  <si>
    <t>SE_FWB15_COMANDO_GRUPO_B</t>
  </si>
  <si>
    <t>FWB15/CTRL/VIGGIO1/VI020</t>
  </si>
  <si>
    <t>FWB15/CTRL/VIGGIO1/VI021</t>
  </si>
  <si>
    <t>SE_FWB15_GRUPO_A</t>
  </si>
  <si>
    <t>SE_FWB15_GRUPO_B</t>
  </si>
  <si>
    <t>Disj. 15Q0 (52) - Mola Descarregada</t>
  </si>
  <si>
    <t>SE_FWB21_COMANDO_GRUPO_A</t>
  </si>
  <si>
    <t>SE_FWB21_COMANDO_GRUPO_B</t>
  </si>
  <si>
    <t>SE_FWB21_GRUPO_A</t>
  </si>
  <si>
    <t>SE_FWB21_GRUPO_B</t>
  </si>
  <si>
    <t>Disj. 21Q0 (52) - Mola Descarregada</t>
  </si>
  <si>
    <t>SE_FWB22_COMANDO_GRUPO_A</t>
  </si>
  <si>
    <t>SE_FWB22_COMANDO_GRUPO_B</t>
  </si>
  <si>
    <t>FWB21/CTRL/VIGGIO1/VI020</t>
  </si>
  <si>
    <t>FWB21/CTRL/VIGGIO1/VI021</t>
  </si>
  <si>
    <t>FWB22/CTRL/VIGGIO1/VI020</t>
  </si>
  <si>
    <t>FWB22/CTRL/VIGGIO1/VI021</t>
  </si>
  <si>
    <t>SE_FWB22_GRUPO_A</t>
  </si>
  <si>
    <t>SE_FWB22_GRUPO_B</t>
  </si>
  <si>
    <t>Disj. 22Q0 (52) - Mola Descarregada</t>
  </si>
  <si>
    <t>FWB11/CTRL/VIGGIO1/VI020</t>
  </si>
  <si>
    <t>FWB11/CTRL/VIGGIO1/VI021</t>
  </si>
  <si>
    <t>FWB11/CTRL/CMDGGIO2/CMDGRUPO1</t>
  </si>
  <si>
    <t>FWB11/CTRL/CMDGGIO2/CMDGRUPO2</t>
  </si>
  <si>
    <t>SE_FWB11_COMANDO_GRUPO_A</t>
  </si>
  <si>
    <t>SE_FWB11_COMANDO_GRUPO_B</t>
  </si>
  <si>
    <t>SE_FWB11_GRUPO_A</t>
  </si>
  <si>
    <t>SE_FWB11_GRUPO_B</t>
  </si>
  <si>
    <t>Disj. 11Q0 (52) - Mola Descarregada</t>
  </si>
  <si>
    <t>FWB23/CTRL/VIGGIO1/VI020</t>
  </si>
  <si>
    <t>FWB23/CTRL/VIGGIO1/VI021</t>
  </si>
  <si>
    <t>SE_FWB23_GRUPO_A</t>
  </si>
  <si>
    <t>SE_FWB23_GRUPO_B</t>
  </si>
  <si>
    <t>SE_FWB23_COMANDO_GRUPO_A</t>
  </si>
  <si>
    <t>SE_FWB23_COMANDO_GRUPO_B</t>
  </si>
  <si>
    <t>SE_FWB24_COMANDO_GRUPO_A</t>
  </si>
  <si>
    <t>SE_FWB24_COMANDO_GRUPO_B</t>
  </si>
  <si>
    <t>FWB24/CTRL/VIGGIO1/VI020</t>
  </si>
  <si>
    <t>FWB24/CTRL/VIGGIO1/VI021</t>
  </si>
  <si>
    <t>SE_FWB24_GRUPO_A</t>
  </si>
  <si>
    <t>SE_FWB24_GRUPO_B</t>
  </si>
  <si>
    <t>SE_FWB25_COMANDO_GRUPO_A</t>
  </si>
  <si>
    <t>SE_FWB25_COMANDO_GRUPO_B</t>
  </si>
  <si>
    <t>FWB25/CTRL/VIGGIO1/VI020</t>
  </si>
  <si>
    <t>FWB25/CTRL/VIGGIO1/VI021</t>
  </si>
  <si>
    <t>SE_FWB25_GRUPO_A</t>
  </si>
  <si>
    <t>SE_FWB25_GRUPO_B</t>
  </si>
  <si>
    <t>Disj. 23Q0 (52) - Mola Descarregada</t>
  </si>
  <si>
    <t>Disj. 24Q0 (52) - Mola Descarregada</t>
  </si>
  <si>
    <t>Disj. 25Q0 (52) - Mola Descarregada</t>
  </si>
  <si>
    <t>86T  - Atuado</t>
  </si>
  <si>
    <t>87T MT - Excluido</t>
  </si>
  <si>
    <t>Proteções MT - Excluidas</t>
  </si>
  <si>
    <t>87T AT - Excluido</t>
  </si>
  <si>
    <t>Proteções AT - Excluidas</t>
  </si>
  <si>
    <t>Falta Tensão Barra P</t>
  </si>
  <si>
    <t>Trip Intrinseco / Externo</t>
  </si>
  <si>
    <t>BC em Tempo de Respeito</t>
  </si>
  <si>
    <t>Trip Banco de Capacitor</t>
  </si>
  <si>
    <t>Trip Transformador</t>
  </si>
  <si>
    <t>86T - Atuado</t>
  </si>
  <si>
    <t>11Q0 - AL11 - Fora de Operação</t>
  </si>
  <si>
    <t>12Q0 - AL12 - Fora de Operação</t>
  </si>
  <si>
    <t>13Q0 - AL13 - Fora de Operação</t>
  </si>
  <si>
    <t>14Q0 - AL14 - Fora de Operação</t>
  </si>
  <si>
    <t>15Q0 - AL15 - Fora de Operação</t>
  </si>
  <si>
    <t>16Q0 - TFE P1-T1 - Fora de Operação</t>
  </si>
  <si>
    <t>20Q0 - IB P1-T2 - Fora de Operação</t>
  </si>
  <si>
    <t>Bloqueio 87B - Atuado</t>
  </si>
  <si>
    <t>26Q0 - TFE P2-T2 - Fora de Operação</t>
  </si>
  <si>
    <t>25Q0 - AL25 - Fora de Operação</t>
  </si>
  <si>
    <t>24Q0 - AL24 - Fora de Operação</t>
  </si>
  <si>
    <t>23Q0 - AL23 - Fora de Operação</t>
  </si>
  <si>
    <t>22Q0 - AL22 - Fora de Operação</t>
  </si>
  <si>
    <t>21Q0 - AL21 - Fora de Operação</t>
  </si>
  <si>
    <t>TR1 - Fora de Operação</t>
  </si>
  <si>
    <t>BC1 - Fora de Operação</t>
  </si>
  <si>
    <t>BC1/CTRL/CSWI5/Pos</t>
  </si>
  <si>
    <t>SE_BC1_ESTADO_DJ</t>
  </si>
  <si>
    <t>Disj. 18Q0 (52) - Estado</t>
  </si>
  <si>
    <t>Disj. 28Q0 (52) - Abrir / Fechar</t>
  </si>
  <si>
    <t>Disj. 28Q0 (52) - Estado</t>
  </si>
  <si>
    <t>Disj. 28Q0 (52)  - INDEFINIDO</t>
  </si>
  <si>
    <t>Disj. 28Q0 (52) - BP SF6 (Estág.1) - Alarme</t>
  </si>
  <si>
    <t>Disj. 28Q0 (52) - BP SF6 (Estág.2) - Bloqueio</t>
  </si>
  <si>
    <t>Disj. 28Q0 (MT: 52) - Mola Descarregada</t>
  </si>
  <si>
    <t>Disj. 28Q0 (52) - Falta VCA</t>
  </si>
  <si>
    <t>Disj. 28Q0 (52) - Falta VCC Comando</t>
  </si>
  <si>
    <t>Disj. 28Q0 (52) - Chave 43LR em Posição LOCAL</t>
  </si>
  <si>
    <t>Disj. 28Q0 (52) - Sup. Bobina Fechamento</t>
  </si>
  <si>
    <t>Disj. 28Q0 (52) - Sup. Bobina Abertura</t>
  </si>
  <si>
    <t>Disj. 28Q0 (52) - Sup. Circ. Abertura</t>
  </si>
  <si>
    <t>Disj. 28Q0 (52) - Permissão de Ligar</t>
  </si>
  <si>
    <t>BC2/CTRL/CSWI5/Pos</t>
  </si>
  <si>
    <t>SE_BC2_ESTADO_DJ</t>
  </si>
  <si>
    <t>Secc. 03Q3 (AT: 89) - Estado</t>
  </si>
  <si>
    <t>86FD_P - Falta Vcc</t>
  </si>
  <si>
    <t>Bloqueio 86FD Barra P</t>
  </si>
  <si>
    <t>LT1 - Falha IED F1</t>
  </si>
  <si>
    <t>LT2 - Falha IED F2</t>
  </si>
  <si>
    <t>LT1 - Falha IED F2</t>
  </si>
  <si>
    <t>LT2 - Falha IED F1</t>
  </si>
  <si>
    <t>LT3 - Falha IED F1</t>
  </si>
  <si>
    <t>LT3 - Falha IED F2</t>
  </si>
  <si>
    <t>87B AT - Falha IED F1</t>
  </si>
  <si>
    <t>87B AT - Falha IED F2</t>
  </si>
  <si>
    <t>TFE AT - Falha IED F1</t>
  </si>
  <si>
    <t>TFE AT - Falha IED F2</t>
  </si>
  <si>
    <t>TR1 - Falha IED F1</t>
  </si>
  <si>
    <t>TR1 - Falha IED F2</t>
  </si>
  <si>
    <t>TR1 - 86T - Falta Vcc</t>
  </si>
  <si>
    <t>TR2 - 86T - Falta Vcc</t>
  </si>
  <si>
    <t>TR1 - Bloqueio 86T</t>
  </si>
  <si>
    <t>TR2 - Falha IED F1</t>
  </si>
  <si>
    <t>TR2 - Falha IED F2</t>
  </si>
  <si>
    <t>TR2 - Bloqueio 86T</t>
  </si>
  <si>
    <t>87B P1 - Falha IED F1</t>
  </si>
  <si>
    <t>87B P1 - Bloqueio 86FD</t>
  </si>
  <si>
    <t>87B P2 - Falha IED F1</t>
  </si>
  <si>
    <t>87B P2 - Bloqueio 86FD</t>
  </si>
  <si>
    <t>BC1 - Falha IED F1</t>
  </si>
  <si>
    <t>AL11 - Falha IED F1</t>
  </si>
  <si>
    <t>AL12 - Falha IED F1</t>
  </si>
  <si>
    <t>AL13 - Falha IED F1</t>
  </si>
  <si>
    <t>TFE P1 - Falha IED F1</t>
  </si>
  <si>
    <t>AL14 - Falha IED F1</t>
  </si>
  <si>
    <t>AL15 - Falha IED F1</t>
  </si>
  <si>
    <t>BC2 - Falha IED F1</t>
  </si>
  <si>
    <t>AL21 - Falha IED F1</t>
  </si>
  <si>
    <t>AL22 - Falha IED F1</t>
  </si>
  <si>
    <t>TFE P2 - Falha IED F1</t>
  </si>
  <si>
    <t>AL23 - Falha IED F1</t>
  </si>
  <si>
    <t>AL24 - Falha IED F1</t>
  </si>
  <si>
    <t>AL25 - Falha IED F1</t>
  </si>
  <si>
    <t>PSACC - Fuga Terra</t>
  </si>
  <si>
    <t>SE - Sensor de Presença</t>
  </si>
  <si>
    <t>SE - Sendor de Fumaça</t>
  </si>
  <si>
    <t>Secc. 03Q3 (AT: 89) - Falha</t>
  </si>
  <si>
    <t>RET1 - Falha</t>
  </si>
  <si>
    <t>RET2 - Falha</t>
  </si>
  <si>
    <t>TR1 - Ventilação Forçada Ligada</t>
  </si>
  <si>
    <t>TR1 - Ventilação Forçada Falha</t>
  </si>
  <si>
    <t>TR1 - Ventilação Forçada Falta CA</t>
  </si>
  <si>
    <t>TR1 - CDC em Falha</t>
  </si>
  <si>
    <t>TR1 - CDC em Manual</t>
  </si>
  <si>
    <t>TR1 - CDC em Remoto Automático</t>
  </si>
  <si>
    <t>TR1 - CDC em Local Automático</t>
  </si>
  <si>
    <t>TR1 - Falha Relé 90/2414</t>
  </si>
  <si>
    <t>SE - Alarme Sonoro Ativo</t>
  </si>
  <si>
    <t>TR2 - Ventilação Forçada Ligada</t>
  </si>
  <si>
    <t>TR2 - Ventilação Forçada Falha</t>
  </si>
  <si>
    <t>TR2 - Ventilação Forçada Falta CA</t>
  </si>
  <si>
    <t>TR2 - CDC em Falha</t>
  </si>
  <si>
    <t>TR2 - CDC em Manual</t>
  </si>
  <si>
    <t>TR2 - CDC em Remoto Automático</t>
  </si>
  <si>
    <t>TR2 - CDC em Local Automático</t>
  </si>
  <si>
    <t>TR2 - Falha Relé 90/2414</t>
  </si>
  <si>
    <t>Disj. 18Q0 (52)  - Indefinido</t>
  </si>
  <si>
    <t>Bloqueio 86BC - Atuado</t>
  </si>
  <si>
    <t>IB P1/P2 - Falha IED F1</t>
  </si>
  <si>
    <t>Grupo de Ajuste C</t>
  </si>
  <si>
    <t>Grupo de Ajuste D</t>
  </si>
  <si>
    <t>Trip Externo / Grupo D</t>
  </si>
  <si>
    <t>TR1 - Posição TAP</t>
  </si>
  <si>
    <t>TR2 - Posição TAP</t>
  </si>
  <si>
    <t>SE_TR1_TAP_POS</t>
  </si>
  <si>
    <t>SE_TR2_TAP_POS</t>
  </si>
  <si>
    <t>TR1 - Mestre</t>
  </si>
  <si>
    <t>TR1 - Comandado</t>
  </si>
  <si>
    <t>06F3</t>
  </si>
  <si>
    <t>07F3</t>
  </si>
  <si>
    <t>TR2 - Mestre</t>
  </si>
  <si>
    <t>TR2 - Comandado</t>
  </si>
  <si>
    <t>SE_TR2_CMD_MESTRE</t>
  </si>
  <si>
    <t>SE_TR1_CMD_MESTRE</t>
  </si>
  <si>
    <t>SE_TR1_CMD_INDIVIDUAL</t>
  </si>
  <si>
    <t>TR1 - SPS - Automático</t>
  </si>
  <si>
    <t>TR1 - SPS - Chave 43RL  em REMOTO</t>
  </si>
  <si>
    <t>SE_TR1_MESTRE</t>
  </si>
  <si>
    <t>SE_TR1_COMANDADO</t>
  </si>
  <si>
    <t>SE_TR1_SPS_REMOTO</t>
  </si>
  <si>
    <t>SE_TR1_SPS_AUTOMATICO</t>
  </si>
  <si>
    <t>TR2 - SPS - Chave 43RL  em REMOTO</t>
  </si>
  <si>
    <t>TR2 - SPS - Automático</t>
  </si>
  <si>
    <t>SE_TR2_MESTRE</t>
  </si>
  <si>
    <t>SE_TR2_COMANDADO</t>
  </si>
  <si>
    <t>SE_TR2_SPS_REMOTO</t>
  </si>
  <si>
    <t>SE_TR2_SPS_AUTOMATICO</t>
  </si>
  <si>
    <t>TR2 - Fora de Operação</t>
  </si>
  <si>
    <t>BC2 - Fora de Operação</t>
  </si>
  <si>
    <t>HR 9 BIT 1</t>
  </si>
  <si>
    <t>HR 9 BIT 2</t>
  </si>
  <si>
    <t>HR 9 BIT 3</t>
  </si>
  <si>
    <t>HR 9 BIT 4</t>
  </si>
  <si>
    <t>HR 18 BIT 1</t>
  </si>
  <si>
    <t>HR 18 BIT 2</t>
  </si>
  <si>
    <t>HR 18 BIT 3</t>
  </si>
  <si>
    <t>HR 18 BIT 4</t>
  </si>
  <si>
    <t>HR 17</t>
  </si>
  <si>
    <t>HR 8</t>
  </si>
  <si>
    <t>HR 787</t>
  </si>
  <si>
    <t>HR 1555</t>
  </si>
  <si>
    <t>SE_TR2_CMD_TAP</t>
  </si>
  <si>
    <t>SE_TR1_CMD_TAP</t>
  </si>
  <si>
    <t xml:space="preserve"> -</t>
  </si>
  <si>
    <t xml:space="preserve"> </t>
  </si>
  <si>
    <t>TR1 - Automatico</t>
  </si>
  <si>
    <t>TR2 - Automatico</t>
  </si>
  <si>
    <t xml:space="preserve"> X</t>
  </si>
  <si>
    <t>TR1 - TAP</t>
  </si>
  <si>
    <t>TR2 - TAP</t>
  </si>
  <si>
    <t>SE_SW1_FLH_PORTA_01</t>
  </si>
  <si>
    <t>SE_SW1_FLH_PORTA_02</t>
  </si>
  <si>
    <t>SE_SW1_FLH_PORTA_03</t>
  </si>
  <si>
    <t>SE_SW1_FLH_PORTA_04</t>
  </si>
  <si>
    <t>SE_SW1_FLH_PORTA_05</t>
  </si>
  <si>
    <t>SE_SW1_FLH_PORTA_06</t>
  </si>
  <si>
    <t>SE_SW1_FLH_PORTA_07</t>
  </si>
  <si>
    <t>SE_SW1_FLH_PORTA_08</t>
  </si>
  <si>
    <t>SE_SW1_FLH_PORTA_09</t>
  </si>
  <si>
    <t>SE_SW1_FLH_PORTA_10</t>
  </si>
  <si>
    <t>SE_SW1_FLH_PORTA_11</t>
  </si>
  <si>
    <t>SE_SW1_FLH_PORTA_12</t>
  </si>
  <si>
    <t>SE_SW1_FLH_PORTA_13</t>
  </si>
  <si>
    <t>SE_SW1_FLH_PORTA_14</t>
  </si>
  <si>
    <t>SE_SW1_FLH_PORTA_15</t>
  </si>
  <si>
    <t>SE_SW1_FLH_PORTA_16</t>
  </si>
  <si>
    <t>SE_SW1_FLH_PORTA_17</t>
  </si>
  <si>
    <t>SE_SW1_FLH_PORTA_18</t>
  </si>
  <si>
    <t>SE_SW1_FLH_PORTA_19</t>
  </si>
  <si>
    <t>SE_SW1_FLH_PORTA_20</t>
  </si>
  <si>
    <t>SW1 - Falha Porta 01</t>
  </si>
  <si>
    <t>SW1 - Falha Porta 17</t>
  </si>
  <si>
    <t>SW1 - Falha Porta 18</t>
  </si>
  <si>
    <t>SW1 - Falha Porta 19</t>
  </si>
  <si>
    <t>SW1 - Falha Porta 20</t>
  </si>
  <si>
    <t>SW1 - Falha Porta 02</t>
  </si>
  <si>
    <t>SW1 - Falha Porta 03</t>
  </si>
  <si>
    <t>SW1 - Falha Porta 04</t>
  </si>
  <si>
    <t>SW1 - Falha Porta 05</t>
  </si>
  <si>
    <t>SW1 - Falha Porta 06</t>
  </si>
  <si>
    <t>SW1 - Falha Porta 07</t>
  </si>
  <si>
    <t>SW1 - Falha Porta 08</t>
  </si>
  <si>
    <t>SW1 - Falha Porta 09</t>
  </si>
  <si>
    <t>SW1 - Falha Porta 10</t>
  </si>
  <si>
    <t>SW1 - Falha Porta 11</t>
  </si>
  <si>
    <t>SW1 - Falha Porta 12</t>
  </si>
  <si>
    <t>SW1 - Falha Porta 13</t>
  </si>
  <si>
    <t>SW1 - Falha Porta 14</t>
  </si>
  <si>
    <t>SW1 - Falha Porta 15</t>
  </si>
  <si>
    <t>SW1 - Falha Porta 16</t>
  </si>
  <si>
    <t>SW1</t>
  </si>
  <si>
    <t>SW2</t>
  </si>
  <si>
    <t>SW2 - Falha Porta 01</t>
  </si>
  <si>
    <t>SE_SW2_FLH_PORTA_01</t>
  </si>
  <si>
    <t>SW2 - Falha Porta 02</t>
  </si>
  <si>
    <t>SE_SW2_FLH_PORTA_02</t>
  </si>
  <si>
    <t>SW2 - Falha Porta 03</t>
  </si>
  <si>
    <t>SE_SW2_FLH_PORTA_03</t>
  </si>
  <si>
    <t>SW2 - Falha Porta 04</t>
  </si>
  <si>
    <t>SE_SW2_FLH_PORTA_04</t>
  </si>
  <si>
    <t>SW2 - Falha Porta 05</t>
  </si>
  <si>
    <t>SE_SW2_FLH_PORTA_05</t>
  </si>
  <si>
    <t>SW2 - Falha Porta 06</t>
  </si>
  <si>
    <t>SE_SW2_FLH_PORTA_06</t>
  </si>
  <si>
    <t>SW2 - Falha Porta 07</t>
  </si>
  <si>
    <t>SE_SW2_FLH_PORTA_07</t>
  </si>
  <si>
    <t>SW2 - Falha Porta 08</t>
  </si>
  <si>
    <t>SE_SW2_FLH_PORTA_08</t>
  </si>
  <si>
    <t>SW2 - Falha Porta 09</t>
  </si>
  <si>
    <t>SE_SW2_FLH_PORTA_09</t>
  </si>
  <si>
    <t>SW2 - Falha Porta 10</t>
  </si>
  <si>
    <t>SE_SW2_FLH_PORTA_10</t>
  </si>
  <si>
    <t>SW2 - Falha Porta 11</t>
  </si>
  <si>
    <t>SE_SW2_FLH_PORTA_11</t>
  </si>
  <si>
    <t>SW2 - Falha Porta 12</t>
  </si>
  <si>
    <t>SE_SW2_FLH_PORTA_12</t>
  </si>
  <si>
    <t>SW2 - Falha Porta 13</t>
  </si>
  <si>
    <t>SE_SW2_FLH_PORTA_13</t>
  </si>
  <si>
    <t>SW2 - Falha Porta 14</t>
  </si>
  <si>
    <t>SE_SW2_FLH_PORTA_14</t>
  </si>
  <si>
    <t>SW2 - Falha Porta 15</t>
  </si>
  <si>
    <t>SE_SW2_FLH_PORTA_15</t>
  </si>
  <si>
    <t>SW2 - Falha Porta 16</t>
  </si>
  <si>
    <t>SE_SW2_FLH_PORTA_16</t>
  </si>
  <si>
    <t>SW2 - Falha Porta 17</t>
  </si>
  <si>
    <t>SE_SW2_FLH_PORTA_17</t>
  </si>
  <si>
    <t>SW2 - Falha Porta 18</t>
  </si>
  <si>
    <t>SE_SW2_FLH_PORTA_18</t>
  </si>
  <si>
    <t>SW2 - Falha Porta 19</t>
  </si>
  <si>
    <t>SE_SW2_FLH_PORTA_19</t>
  </si>
  <si>
    <t>SW2 - Falha Porta 20</t>
  </si>
  <si>
    <t>SE_SW2_FLH_PORTA_20</t>
  </si>
  <si>
    <t>1.3.6.1.2.1.2.2.1.8 - Position 1</t>
  </si>
  <si>
    <t>1.3.6.1.2.1.2.2.1.8 - Position 2</t>
  </si>
  <si>
    <t>1.3.6.1.2.1.2.2.1.8 - Position 3</t>
  </si>
  <si>
    <t>1.3.6.1.2.1.2.2.1.8 - Position 4</t>
  </si>
  <si>
    <t>1.3.6.1.2.1.2.2.1.8 - Position 5</t>
  </si>
  <si>
    <t>1.3.6.1.2.1.2.2.1.8 - Position 6</t>
  </si>
  <si>
    <t>1.3.6.1.2.1.2.2.1.8 - Position 7</t>
  </si>
  <si>
    <t>1.3.6.1.2.1.2.2.1.8 - Position 8</t>
  </si>
  <si>
    <t>1.3.6.1.2.1.2.2.1.8 - Position 9</t>
  </si>
  <si>
    <t>1.3.6.1.2.1.2.2.1.8 - Position 10</t>
  </si>
  <si>
    <t>1.3.6.1.2.1.2.2.1.8 - Position 11</t>
  </si>
  <si>
    <t>1.3.6.1.2.1.2.2.1.8 - Position 12</t>
  </si>
  <si>
    <t>1.3.6.1.2.1.2.2.1.8 - Position 13</t>
  </si>
  <si>
    <t>1.3.6.1.2.1.2.2.1.8 - Position 14</t>
  </si>
  <si>
    <t>1.3.6.1.2.1.2.2.1.8 - Position 15</t>
  </si>
  <si>
    <t>1.3.6.1.2.1.2.2.1.8 - Position 16</t>
  </si>
  <si>
    <t>1.3.6.1.2.1.2.2.1.8 - Position 17</t>
  </si>
  <si>
    <t>1.3.6.1.2.1.2.2.1.8 - Position 18</t>
  </si>
  <si>
    <t>1.3.6.1.2.1.2.2.1.8 - Position 19</t>
  </si>
  <si>
    <t>1.3.6.1.2.1.2.2.1.8 - Position 20</t>
  </si>
  <si>
    <t>06F1 - Disj. 06Q0 (52) - Falha Circuito de Abertura 1</t>
  </si>
  <si>
    <t>06F1 - Disj. 06Q0 (52) - Falha Circuito de Abertura 2</t>
  </si>
  <si>
    <t>06F1 - Disj. 06Q4(52) - Falha Circuito de Abertura 1</t>
  </si>
  <si>
    <t>06F1 - Disj. 06Q4 (52) - Falha Circuito de Abertura 2</t>
  </si>
  <si>
    <t>06F2 - Disj. 06Q0 (52) - Falha Circuito de Abertura 1</t>
  </si>
  <si>
    <t>06F2 - Disj. 06Q0 (52) - Falha Circuito de Abertura 2</t>
  </si>
  <si>
    <t>06F2- Disj. 06Q4 (52) - Falha Circuito de Abertura 1</t>
  </si>
  <si>
    <t>06F2 - Disj. 06Q4 (52) - Falha Circuito de Abertura 2</t>
  </si>
  <si>
    <t>T1_06F1/CTRL/VIGGIO1/VI054</t>
  </si>
  <si>
    <t>T1_06F2/CTRL/VIGGIO1/VI054</t>
  </si>
  <si>
    <t>T1_06F1/CTRL/VIGGIO1/VI055</t>
  </si>
  <si>
    <t>T1_06F1/CTRL/VIGGIO1/VI057</t>
  </si>
  <si>
    <t>T1_06F1/CTRL/VIGGIO1/VI058</t>
  </si>
  <si>
    <t>T1_06F2/CTRL/VIGGIO1/VI058</t>
  </si>
  <si>
    <t>T1_06F2/CTRL/VIGGIO1/VI057</t>
  </si>
  <si>
    <t>T1_06F2/CTRL/VIGGIO1/VI055</t>
  </si>
  <si>
    <t>SE_TR1_P_FLH_CIRC_ABERTURA_1_AT</t>
  </si>
  <si>
    <t>SE_TR1_P_FLH_CIRC_ABERTURA_2_AT</t>
  </si>
  <si>
    <t>SE_TR1_P_FLH_CIRC_ABERTURA_1_MT</t>
  </si>
  <si>
    <t>SE_TR1_P_FLH_CIRC_ABERTURA_2_MT</t>
  </si>
  <si>
    <t>SE_TR1_A_FLH_CIRC_ABERTURA_1_AT</t>
  </si>
  <si>
    <t>SE_TR1_A_FLH_CIRC_ABERTURA_2_AT</t>
  </si>
  <si>
    <t>SE_TR1_A_FLH_CIRC_ABERTURA_1_MT</t>
  </si>
  <si>
    <t>SE_TR1_A_FLH_CIRC_ABERTURA_2_MT</t>
  </si>
  <si>
    <t>T2_06F1/CTRL/VIGGIO1/VI054</t>
  </si>
  <si>
    <t>T2_06F1/CTRL/VIGGIO1/VI055</t>
  </si>
  <si>
    <t>T2_06F1/CTRL/VIGGIO1/VI057</t>
  </si>
  <si>
    <t>T2_06F1/CTRL/VIGGIO1/VI058</t>
  </si>
  <si>
    <t>T2_06F2/CTRL/VIGGIO1/VI054</t>
  </si>
  <si>
    <t>T2_06F2/CTRL/VIGGIO1/VI055</t>
  </si>
  <si>
    <t>T2_06F2/CTRL/VIGGIO1/VI057</t>
  </si>
  <si>
    <t>T2_06F2/CTRL/VIGGIO1/VI058</t>
  </si>
  <si>
    <t>SE_TR2_P_FLH_CIRC_ABERTURA_1_AT</t>
  </si>
  <si>
    <t>SE_TR2_P_FLH_CIRC_ABERTURA_2_AT</t>
  </si>
  <si>
    <t>SE_TR2_P_FLH_CIRC_ABERTURA_1_MT</t>
  </si>
  <si>
    <t>SE_TR2_P_FLH_CIRC_ABERTURA_2_MT</t>
  </si>
  <si>
    <t>SE_TR2_A_FLH_CIRC_ABERTURA_1_AT</t>
  </si>
  <si>
    <t>SE_TR2_A_FLH_CIRC_ABERTURA_2_AT</t>
  </si>
  <si>
    <t>SE_TR2_A_FLH_CIRC_ABERTURA_1_MT</t>
  </si>
  <si>
    <t>SE_TR2_A_FLH_CIRC_ABERTURA_2_MT</t>
  </si>
  <si>
    <t>07F1 - Disj. 06Q0 (52) - Falha Circuito de Abertura 1</t>
  </si>
  <si>
    <t>07F1 - Disj. 06Q0 (52) - Falha Circuito de Abertura 2</t>
  </si>
  <si>
    <t>07F1 - Disj. 06Q4(52) - Falha Circuito de Abertura 1</t>
  </si>
  <si>
    <t>07F1 - Disj. 06Q4 (52) - Falha Circuito de Abertura 2</t>
  </si>
  <si>
    <t>07F2 - Disj. 06Q0 (52) - Falha Circuito de Abertura 1</t>
  </si>
  <si>
    <t>07F2 - Disj. 06Q0 (52) - Falha Circuito de Abertura 2</t>
  </si>
  <si>
    <t>07F2- Disj. 06Q4 (52) - Falha Circuito de Abertura 1</t>
  </si>
  <si>
    <t>07F2 - Disj. 06Q4 (52) - Falha Circuito de Abertura 2</t>
  </si>
  <si>
    <t>SE_TR1_P_FLT_TENSAO_BARRA</t>
  </si>
  <si>
    <t>228;228</t>
  </si>
  <si>
    <t>229;229</t>
  </si>
  <si>
    <t>230;230</t>
  </si>
  <si>
    <t>231;231</t>
  </si>
  <si>
    <t>232;232</t>
  </si>
  <si>
    <t>233;233</t>
  </si>
  <si>
    <t>234;234</t>
  </si>
  <si>
    <t>235;235</t>
  </si>
  <si>
    <t>236;236</t>
  </si>
  <si>
    <t>237;237</t>
  </si>
  <si>
    <t>241;241</t>
  </si>
  <si>
    <t>242;242</t>
  </si>
  <si>
    <t>243;243</t>
  </si>
  <si>
    <t>244;244</t>
  </si>
  <si>
    <t>245;245</t>
  </si>
  <si>
    <t>246;246</t>
  </si>
  <si>
    <t>1159;1160</t>
  </si>
  <si>
    <t>1161;1162</t>
  </si>
  <si>
    <t>1163;1164</t>
  </si>
  <si>
    <t>1165;1166</t>
  </si>
  <si>
    <t>1167;1168</t>
  </si>
  <si>
    <t>1169;1170</t>
  </si>
  <si>
    <t xml:space="preserve">Faixa protocolo </t>
  </si>
  <si>
    <t xml:space="preserve">Modulo </t>
  </si>
  <si>
    <t>Comandos</t>
  </si>
  <si>
    <t>Analógicos</t>
  </si>
  <si>
    <t>TR1 LÓGICOS</t>
  </si>
  <si>
    <t>228-237</t>
  </si>
  <si>
    <t>TR2 LÓGICOS</t>
  </si>
  <si>
    <t>SNMP</t>
  </si>
  <si>
    <t>221;221</t>
  </si>
  <si>
    <t>222;222</t>
  </si>
  <si>
    <t>223;223</t>
  </si>
  <si>
    <t>224;224</t>
  </si>
  <si>
    <t>225;225</t>
  </si>
  <si>
    <t>226;226</t>
  </si>
  <si>
    <t>1;1</t>
  </si>
  <si>
    <t>2;2</t>
  </si>
  <si>
    <t>3;3</t>
  </si>
  <si>
    <t>4;4</t>
  </si>
  <si>
    <t>5;5</t>
  </si>
  <si>
    <t>6;6</t>
  </si>
  <si>
    <t>7;7</t>
  </si>
  <si>
    <t>8;8</t>
  </si>
  <si>
    <t>9;9</t>
  </si>
  <si>
    <t>10;10</t>
  </si>
  <si>
    <t>11;11</t>
  </si>
  <si>
    <t>12;12</t>
  </si>
  <si>
    <t>21;21</t>
  </si>
  <si>
    <t>22;22</t>
  </si>
  <si>
    <t>23;23</t>
  </si>
  <si>
    <t>24;24</t>
  </si>
  <si>
    <t>25;25</t>
  </si>
  <si>
    <t>26;26</t>
  </si>
  <si>
    <t>27;27</t>
  </si>
  <si>
    <t>28;28</t>
  </si>
  <si>
    <t>29;29</t>
  </si>
  <si>
    <t>30;30</t>
  </si>
  <si>
    <t>31;31</t>
  </si>
  <si>
    <t>32;32</t>
  </si>
  <si>
    <t>103;104</t>
  </si>
  <si>
    <t>41;41</t>
  </si>
  <si>
    <t>42;42</t>
  </si>
  <si>
    <t>43;43</t>
  </si>
  <si>
    <t>44;44</t>
  </si>
  <si>
    <t>45;45</t>
  </si>
  <si>
    <t>46;46</t>
  </si>
  <si>
    <t>47;47</t>
  </si>
  <si>
    <t>48;48</t>
  </si>
  <si>
    <t>49;49</t>
  </si>
  <si>
    <t>50;50</t>
  </si>
  <si>
    <t>51;51</t>
  </si>
  <si>
    <t>52;52</t>
  </si>
  <si>
    <t>203;204</t>
  </si>
  <si>
    <t>61;61</t>
  </si>
  <si>
    <t>62;62</t>
  </si>
  <si>
    <t>63;63</t>
  </si>
  <si>
    <t>64;64</t>
  </si>
  <si>
    <t>65;65</t>
  </si>
  <si>
    <t>66;66</t>
  </si>
  <si>
    <t>67;67</t>
  </si>
  <si>
    <t>68;68</t>
  </si>
  <si>
    <t>69;69</t>
  </si>
  <si>
    <t>70;70</t>
  </si>
  <si>
    <t>71;71</t>
  </si>
  <si>
    <t>72;72</t>
  </si>
  <si>
    <t>303;304</t>
  </si>
  <si>
    <t>81;81</t>
  </si>
  <si>
    <t>82;82</t>
  </si>
  <si>
    <t>83;83</t>
  </si>
  <si>
    <t>84;84</t>
  </si>
  <si>
    <t>85;85</t>
  </si>
  <si>
    <t>86;86</t>
  </si>
  <si>
    <t>87;87</t>
  </si>
  <si>
    <t>88;88</t>
  </si>
  <si>
    <t>89;89</t>
  </si>
  <si>
    <t>90;90</t>
  </si>
  <si>
    <t>91;91</t>
  </si>
  <si>
    <t>92;92</t>
  </si>
  <si>
    <t>403;404</t>
  </si>
  <si>
    <t>101;101</t>
  </si>
  <si>
    <t>102;102</t>
  </si>
  <si>
    <t>103;103</t>
  </si>
  <si>
    <t>104;104</t>
  </si>
  <si>
    <t>105;105</t>
  </si>
  <si>
    <t>106;106</t>
  </si>
  <si>
    <t>107;107</t>
  </si>
  <si>
    <t>108;108</t>
  </si>
  <si>
    <t>109;109</t>
  </si>
  <si>
    <t>110;110</t>
  </si>
  <si>
    <t>111;111</t>
  </si>
  <si>
    <t>112;112</t>
  </si>
  <si>
    <t>503;504</t>
  </si>
  <si>
    <t>121;121</t>
  </si>
  <si>
    <t>122;122</t>
  </si>
  <si>
    <t>123;123</t>
  </si>
  <si>
    <t>124;124</t>
  </si>
  <si>
    <t>125;125</t>
  </si>
  <si>
    <t>126;126</t>
  </si>
  <si>
    <t>127;127</t>
  </si>
  <si>
    <t>128;128</t>
  </si>
  <si>
    <t>129;129</t>
  </si>
  <si>
    <t>130;130</t>
  </si>
  <si>
    <t>131;131</t>
  </si>
  <si>
    <t>132;132</t>
  </si>
  <si>
    <t>603;604</t>
  </si>
  <si>
    <t>141;141</t>
  </si>
  <si>
    <t>151;151</t>
  </si>
  <si>
    <t>161;161</t>
  </si>
  <si>
    <t>171;171</t>
  </si>
  <si>
    <t>181;181</t>
  </si>
  <si>
    <t>191;191</t>
  </si>
  <si>
    <t>201;201</t>
  </si>
  <si>
    <t>281;281</t>
  </si>
  <si>
    <t>301;301</t>
  </si>
  <si>
    <t>321;321</t>
  </si>
  <si>
    <t>341;341</t>
  </si>
  <si>
    <t>361;361</t>
  </si>
  <si>
    <t>371;371</t>
  </si>
  <si>
    <t>381;381</t>
  </si>
  <si>
    <t>142;142</t>
  </si>
  <si>
    <t>143;143</t>
  </si>
  <si>
    <t>144;144</t>
  </si>
  <si>
    <t>145;145</t>
  </si>
  <si>
    <t>146;146</t>
  </si>
  <si>
    <t>147;147</t>
  </si>
  <si>
    <t>148;148</t>
  </si>
  <si>
    <t>149;149</t>
  </si>
  <si>
    <t>150;150</t>
  </si>
  <si>
    <t>152;152</t>
  </si>
  <si>
    <t>703;704</t>
  </si>
  <si>
    <t>362;362</t>
  </si>
  <si>
    <t>363;363</t>
  </si>
  <si>
    <t>364;364</t>
  </si>
  <si>
    <t>365;365</t>
  </si>
  <si>
    <t>366;366</t>
  </si>
  <si>
    <t>367;367</t>
  </si>
  <si>
    <t>368;368</t>
  </si>
  <si>
    <t>369;369</t>
  </si>
  <si>
    <t>370;370</t>
  </si>
  <si>
    <t>372;372</t>
  </si>
  <si>
    <t>382;382</t>
  </si>
  <si>
    <t>383;383</t>
  </si>
  <si>
    <t>384;384</t>
  </si>
  <si>
    <t>385;385</t>
  </si>
  <si>
    <t>386;386</t>
  </si>
  <si>
    <t>387;387</t>
  </si>
  <si>
    <t>388;388</t>
  </si>
  <si>
    <t>389;389</t>
  </si>
  <si>
    <t>390;390</t>
  </si>
  <si>
    <t>391;391</t>
  </si>
  <si>
    <t>392;392</t>
  </si>
  <si>
    <t>2003;2004</t>
  </si>
  <si>
    <t>162;162</t>
  </si>
  <si>
    <t>163;163</t>
  </si>
  <si>
    <t>343;343</t>
  </si>
  <si>
    <t>164;164</t>
  </si>
  <si>
    <t>165;165</t>
  </si>
  <si>
    <t>166;166</t>
  </si>
  <si>
    <t>167;167</t>
  </si>
  <si>
    <t>168;168</t>
  </si>
  <si>
    <t>169;169</t>
  </si>
  <si>
    <t>170;170</t>
  </si>
  <si>
    <t>172;172</t>
  </si>
  <si>
    <t>173;173</t>
  </si>
  <si>
    <t>174;174</t>
  </si>
  <si>
    <t>175;175</t>
  </si>
  <si>
    <t>176;176</t>
  </si>
  <si>
    <t>801;802</t>
  </si>
  <si>
    <t>182;182</t>
  </si>
  <si>
    <t>183;183</t>
  </si>
  <si>
    <t>184;184</t>
  </si>
  <si>
    <t>185;185</t>
  </si>
  <si>
    <t>186;186</t>
  </si>
  <si>
    <t>187;187</t>
  </si>
  <si>
    <t>189;189</t>
  </si>
  <si>
    <t>190;190</t>
  </si>
  <si>
    <t>192;192</t>
  </si>
  <si>
    <t>193;193</t>
  </si>
  <si>
    <t>194;194</t>
  </si>
  <si>
    <t>195;195</t>
  </si>
  <si>
    <t>196;196</t>
  </si>
  <si>
    <t>901;902</t>
  </si>
  <si>
    <t>202;202</t>
  </si>
  <si>
    <t>203;203</t>
  </si>
  <si>
    <t>1001;1002</t>
  </si>
  <si>
    <t>282;282</t>
  </si>
  <si>
    <t>1501;1502</t>
  </si>
  <si>
    <t>302;302</t>
  </si>
  <si>
    <t>1601;1602</t>
  </si>
  <si>
    <t>322;322</t>
  </si>
  <si>
    <t>323;323</t>
  </si>
  <si>
    <t>324;324</t>
  </si>
  <si>
    <t>325;325</t>
  </si>
  <si>
    <t>326;326</t>
  </si>
  <si>
    <t>327;327</t>
  </si>
  <si>
    <t>328;328</t>
  </si>
  <si>
    <t>329;329</t>
  </si>
  <si>
    <t>330;330</t>
  </si>
  <si>
    <t>342;342</t>
  </si>
  <si>
    <t>344;344</t>
  </si>
  <si>
    <t>345;345</t>
  </si>
  <si>
    <t>346;346</t>
  </si>
  <si>
    <t>347;347</t>
  </si>
  <si>
    <t>348;348</t>
  </si>
  <si>
    <t>349;349</t>
  </si>
  <si>
    <t>350;350</t>
  </si>
  <si>
    <t>SPS</t>
  </si>
  <si>
    <t xml:space="preserve">TR1 </t>
  </si>
  <si>
    <t>221-232</t>
  </si>
  <si>
    <t>221-226</t>
  </si>
  <si>
    <t xml:space="preserve">TR2   </t>
  </si>
  <si>
    <t>251-262</t>
  </si>
  <si>
    <t>AL FWB11</t>
  </si>
  <si>
    <t>AL FWB12</t>
  </si>
  <si>
    <t>21-33</t>
  </si>
  <si>
    <t>21-32</t>
  </si>
  <si>
    <t>AL FWB13</t>
  </si>
  <si>
    <t>41-53</t>
  </si>
  <si>
    <t>41-52</t>
  </si>
  <si>
    <t>AL FWB14</t>
  </si>
  <si>
    <t>61-73</t>
  </si>
  <si>
    <t>61-72</t>
  </si>
  <si>
    <t>AL FWB15</t>
  </si>
  <si>
    <t>81-93</t>
  </si>
  <si>
    <t>81-92</t>
  </si>
  <si>
    <t>AL FWB21</t>
  </si>
  <si>
    <t>101-113</t>
  </si>
  <si>
    <t>101-112</t>
  </si>
  <si>
    <t>AL FWB22</t>
  </si>
  <si>
    <t>121-133</t>
  </si>
  <si>
    <t>121-132</t>
  </si>
  <si>
    <t>AL FWB23</t>
  </si>
  <si>
    <t>141-153</t>
  </si>
  <si>
    <t>141-152</t>
  </si>
  <si>
    <t>AL FWB24</t>
  </si>
  <si>
    <t>361-373</t>
  </si>
  <si>
    <t>361-372</t>
  </si>
  <si>
    <t>AL FWB25</t>
  </si>
  <si>
    <t>381-393</t>
  </si>
  <si>
    <t>381-392</t>
  </si>
  <si>
    <t>1903;1904</t>
  </si>
  <si>
    <t>IB-P1-T1</t>
  </si>
  <si>
    <t>161-173</t>
  </si>
  <si>
    <t>161-176</t>
  </si>
  <si>
    <t>IB-P2-T2</t>
  </si>
  <si>
    <t>181-193</t>
  </si>
  <si>
    <t>181-197</t>
  </si>
  <si>
    <t>IB-P1-P2</t>
  </si>
  <si>
    <t>201-213</t>
  </si>
  <si>
    <t>201-203</t>
  </si>
  <si>
    <t>281-293</t>
  </si>
  <si>
    <t>281-282</t>
  </si>
  <si>
    <t>301-313</t>
  </si>
  <si>
    <t>301-302</t>
  </si>
  <si>
    <t>321-330</t>
  </si>
  <si>
    <t>341-350</t>
  </si>
  <si>
    <t>TR1 - Individual</t>
  </si>
  <si>
    <t>TR2 - Individual</t>
  </si>
  <si>
    <t>Coluna1</t>
  </si>
  <si>
    <t>Digitais</t>
  </si>
  <si>
    <t>100-199</t>
  </si>
  <si>
    <t>200-299</t>
  </si>
  <si>
    <t>300-399</t>
  </si>
  <si>
    <t>3;4</t>
  </si>
  <si>
    <t>0-99</t>
  </si>
  <si>
    <t>400-499</t>
  </si>
  <si>
    <t>500-599</t>
  </si>
  <si>
    <t>600-699</t>
  </si>
  <si>
    <t>700-799</t>
  </si>
  <si>
    <t>800-899</t>
  </si>
  <si>
    <t>900-999</t>
  </si>
  <si>
    <t>1000-1099</t>
  </si>
  <si>
    <t>1100-1158</t>
  </si>
  <si>
    <t>1159-1229</t>
  </si>
  <si>
    <t>1900-1999</t>
  </si>
  <si>
    <t>2000-2099</t>
  </si>
  <si>
    <t>1300-1358</t>
  </si>
  <si>
    <t>1359-1429</t>
  </si>
  <si>
    <t>1359;1360</t>
  </si>
  <si>
    <t>1361;1362</t>
  </si>
  <si>
    <t>1363;1364</t>
  </si>
  <si>
    <t>1365;1366</t>
  </si>
  <si>
    <t>1367;1368</t>
  </si>
  <si>
    <t>1369;1370</t>
  </si>
  <si>
    <t>1500-1599</t>
  </si>
  <si>
    <t>1600-1699</t>
  </si>
  <si>
    <t>1800-1899</t>
  </si>
  <si>
    <t>1700-1799</t>
  </si>
  <si>
    <t>2100-2199</t>
  </si>
  <si>
    <t>2200-2299</t>
  </si>
  <si>
    <t>233-240</t>
  </si>
  <si>
    <t>263-270</t>
  </si>
  <si>
    <t>241-246</t>
  </si>
  <si>
    <t>248-257</t>
  </si>
  <si>
    <t>248;248</t>
  </si>
  <si>
    <t>249;249</t>
  </si>
  <si>
    <t>250;250</t>
  </si>
  <si>
    <t>251;251</t>
  </si>
  <si>
    <t>252;252</t>
  </si>
  <si>
    <t>253;253</t>
  </si>
  <si>
    <t>254;254</t>
  </si>
  <si>
    <t>255;255</t>
  </si>
  <si>
    <t>256;256</t>
  </si>
  <si>
    <t>257;257</t>
  </si>
  <si>
    <t>400-401</t>
  </si>
  <si>
    <t>400-408</t>
  </si>
  <si>
    <t>SE_TR2_P_FLT_TENSAO_BARRA</t>
  </si>
  <si>
    <t>SE_BC1_DJ_FLT_VCC_MOTOR</t>
  </si>
  <si>
    <t>Disj. 18Q0 (52) - Falta VCC Motor</t>
  </si>
  <si>
    <t>SE_BC2_DJ_FLT_VCC_MOTOR</t>
  </si>
  <si>
    <t>Permissão Paralelismo TR1</t>
  </si>
  <si>
    <t>Permissão Paralelismo TR2</t>
  </si>
  <si>
    <t>PERM_PARALELISMO_TR1</t>
  </si>
  <si>
    <t>PERM_PARALELISMO_TR2</t>
  </si>
  <si>
    <t>188;188</t>
  </si>
  <si>
    <t>SE_P1_IED_EM_LOCAL</t>
  </si>
  <si>
    <t>UPB1/PROT/LLN0/SwAuth/local</t>
  </si>
  <si>
    <t>SE_P2_IED_EM_LOCAL</t>
  </si>
  <si>
    <t>2300-2399</t>
  </si>
  <si>
    <t>2300, 2301</t>
  </si>
  <si>
    <t>420-426</t>
  </si>
  <si>
    <t>420-423</t>
  </si>
  <si>
    <t>SE_BC1_TENSAO_AB</t>
  </si>
  <si>
    <t>SE_BC1_TENSAO_BC</t>
  </si>
  <si>
    <t>SE_BC1_TENSAO_CA</t>
  </si>
  <si>
    <t>SE_BC2_TENSAO_AB</t>
  </si>
  <si>
    <t>SE_BC2_TENSAO_BC</t>
  </si>
  <si>
    <t>SE_BC2_TENSAO_CA</t>
  </si>
  <si>
    <t>BC2/MEAS/RPRE_MMXU1/PPV/phsAB</t>
  </si>
  <si>
    <t>BC2/MEAS/RPRE_MMXU1/PPV/phsBC</t>
  </si>
  <si>
    <t>BC2/MEAS/RPRE_MMXU1/PPV/phsCA</t>
  </si>
  <si>
    <t>BC1/MEAS/RPRE_MMXU1/PPV/phsAB</t>
  </si>
  <si>
    <t>BC1/MEAS/RPRE_MMXU1/PPV/phsBC</t>
  </si>
  <si>
    <t>BC1/MEAS/RPRE_MMXU1/PPV/phsCA</t>
  </si>
  <si>
    <t>Tensão Barra Fase AB</t>
  </si>
  <si>
    <t>Tensão Barra Fase BC</t>
  </si>
  <si>
    <t>Tensão Barra Fase CA</t>
  </si>
  <si>
    <t>SE_P1_P2_CORRENTE_FA</t>
  </si>
  <si>
    <t>SE_P1_P2_CORRENTE_FB</t>
  </si>
  <si>
    <t>SE_P1_P2_CORRENTE_FC</t>
  </si>
  <si>
    <t>SE_P1_P2_CORRENTE_N</t>
  </si>
  <si>
    <t>SE_P1_P2_TENSAO_AB</t>
  </si>
  <si>
    <t>SE_P1_P2_TENSAO_BC</t>
  </si>
  <si>
    <t>SE_P1_P2_TENSAO_CA</t>
  </si>
  <si>
    <t>SE_P1_P2_POT_ATIVA</t>
  </si>
  <si>
    <t>SE_P1_P2_POT_REATIVA</t>
  </si>
  <si>
    <t>SE_P1_P2_CORRENTE_CFA</t>
  </si>
  <si>
    <t>SE_P1_P2_CORRENTE_CFB</t>
  </si>
  <si>
    <t>SE_P1_P2_CORRENTE_CFC</t>
  </si>
  <si>
    <t>SE_P1_P2_CORRENTE_CN</t>
  </si>
  <si>
    <t>SE_P1_P2_COMANDO_DJ</t>
  </si>
  <si>
    <t>SE_P1_P2_COMANDO_GRUPO_A</t>
  </si>
  <si>
    <t>SE_P1_P2_COMANDO_GRUPO_B</t>
  </si>
  <si>
    <t>SE_P1_P2_IED_EM_LOCAL</t>
  </si>
  <si>
    <t>SE_P1_P2_ESTADO_DJ</t>
  </si>
  <si>
    <t>SE_P1_P2_DJ_INDEFINIDO</t>
  </si>
  <si>
    <t>SE_P1_P2_SF6_ALARME</t>
  </si>
  <si>
    <t>SE_P1_P2_SF6_BLOQ</t>
  </si>
  <si>
    <t>SE_P1_P2_FLT_VCC_MOTOR</t>
  </si>
  <si>
    <t>SE_P1_P2_DJ_MOLA_DESCARREGADA</t>
  </si>
  <si>
    <t>SE_P1_P2_DJ_FLT_VCA</t>
  </si>
  <si>
    <t>SE_P1_P2_DJ_FLT_VCC_CMD</t>
  </si>
  <si>
    <t>SE_P1_P2_FLH_CIRCUITO_ABERTURA</t>
  </si>
  <si>
    <t>SE_P1_P2_DJ_43LR_LOCAL</t>
  </si>
  <si>
    <t>SE_P1_P2_SUP_BOB_FECHAMENTO</t>
  </si>
  <si>
    <t>SE_P1_P2_TRIP_EXTERNO</t>
  </si>
  <si>
    <t>SE_P1_P2_SUP_BOB_ABERTURA</t>
  </si>
  <si>
    <t>SE_P1_P2_FLT_VCC_CMD</t>
  </si>
  <si>
    <t>SE_P1_P2_79_EXCLUIDO</t>
  </si>
  <si>
    <t>SE_P1_P2_26_49_EXCLUIDO</t>
  </si>
  <si>
    <t>SE_P1_P2_PN_EXCLUIDO</t>
  </si>
  <si>
    <t>SE_P1_P2_GRUPO_A</t>
  </si>
  <si>
    <t>SE_P1_P2_GRUPO_B</t>
  </si>
  <si>
    <t>SE_P1_P2_DJ_INTERTRAV</t>
  </si>
  <si>
    <t>SE_P1_P2_FLH_GPS</t>
  </si>
  <si>
    <t>SE_P1_P2_FLH_CANAL_1</t>
  </si>
  <si>
    <t>SE_P1_P2_FLH_CANAL_2</t>
  </si>
  <si>
    <t>IB_P1P2/MEAS/RPRE_MMXU1/A/phsA</t>
  </si>
  <si>
    <t>IB_P1P2/MEAS/RPRE_MMXU1/A/phsB</t>
  </si>
  <si>
    <t>IB_P1P2/MEAS/RPRE_MMXU1/A/phsC</t>
  </si>
  <si>
    <t>IB_P1P2/MEAS/RPRE_MMXU1/A/res</t>
  </si>
  <si>
    <t>IB_P1P2/MEAS/PPRE_MMXU1/TotW</t>
  </si>
  <si>
    <t>IB_P1P2/MEAS/PPRE_MMXU1/TotVAr</t>
  </si>
  <si>
    <t>IB_P1P2/CTRL/XCBR1/SwAphsA</t>
  </si>
  <si>
    <t>IB_P1P2/CTRL/XCBR1/SwAphsB</t>
  </si>
  <si>
    <t>IB_P1P2/CTRL/XCBR1/SwAphsC</t>
  </si>
  <si>
    <t>IB_P1P2/CTRL/XCBR1/SwANeut</t>
  </si>
  <si>
    <t>IB_P1P2/CTRL/CSWI4/Pos</t>
  </si>
  <si>
    <t>IB_P1P2/CTRL/CMDGGIO2/CMDGRUPOA</t>
  </si>
  <si>
    <t>IB_P1P2/CTRL/CMDGGIO2/CMDGRUPOB</t>
  </si>
  <si>
    <t>IB_P1P2/PROT/LLN0/SwAuth/local</t>
  </si>
  <si>
    <t>IB_P1P2/CTRL/CSWI5/Pos</t>
  </si>
  <si>
    <t>IB_P1P2/CTRL/VIGGIO1/VI003</t>
  </si>
  <si>
    <t>IB_P1P2/CTRL/BIGGIO1/BI14</t>
  </si>
  <si>
    <t>IB_P1P2/CTRL/BIGGIO1/BI15</t>
  </si>
  <si>
    <t>IB_P1P2/CTRL/BIGGIO1/BI17</t>
  </si>
  <si>
    <t>IB_P1P2/CTRL/VIGGIO1/VI001</t>
  </si>
  <si>
    <t>IB_P1P2/CTRL/BIGGIO1/BI21</t>
  </si>
  <si>
    <t>IB_P1P2/CTRL/BIGGIO1/BI22</t>
  </si>
  <si>
    <t>IB_P1P2/CTRL/VIGGIO1/VI055</t>
  </si>
  <si>
    <t>IB_P1P2/CTRL/BIGGIO1/BI18</t>
  </si>
  <si>
    <t>IB_P1P2/CTRL/VIGGIO1/VI053</t>
  </si>
  <si>
    <t>IB_P1P2/CTRL/BIGGIO1/BI33</t>
  </si>
  <si>
    <t>IB_P1P2/CTRL/VIGGIO1/VI054</t>
  </si>
  <si>
    <t>IB_P1P2/CTRL/BIGGIO1/BI32</t>
  </si>
  <si>
    <t>IB_P1P2/CTRL/VIGGIO1/VI006</t>
  </si>
  <si>
    <t>IB_P1P2/CTRL/VIGGIO1/VI010</t>
  </si>
  <si>
    <t>IB_P1P2/CTRL/VIGGIO1/VI008</t>
  </si>
  <si>
    <t>IB_P1P2/CTRL/VIGGIO1/VI020</t>
  </si>
  <si>
    <t>IB_P1P2/CTRL/VIGGIO1/VI021</t>
  </si>
  <si>
    <t>IB_P1P2/CTRL/CILO4/EnaCls</t>
  </si>
  <si>
    <t>IB_P1P2/CTRL/VIGGIO1/VI052</t>
  </si>
  <si>
    <t>IB_P1P2/CTRL/VIGGIO1/VI050</t>
  </si>
  <si>
    <t>IB_P1P2/CTRL/VIGGIO1/VI051</t>
  </si>
  <si>
    <t>IB_P2T2_TENSAO_AB</t>
  </si>
  <si>
    <t>IB_P2T2_TENSAO_BC</t>
  </si>
  <si>
    <t>IB_P2T2_TENSAO_CA</t>
  </si>
  <si>
    <t>IB_P1P2/MEAS/RPRE_MMXU1/PPV/phsAB</t>
  </si>
  <si>
    <t>IB_P1P2/MEAS/RPRE_MMXU1/PPV/phsBC</t>
  </si>
  <si>
    <t>IB_P1P2/MEAS/RPRE_MMXU1/PPV/phsCA</t>
  </si>
  <si>
    <t>IB_P2T2/MEAS/RPRE_MMXU1/PPV/phsAB</t>
  </si>
  <si>
    <t>IB_P2T2/MEAS/RPRE_MMXU1/PPV/phsBC</t>
  </si>
  <si>
    <t>IB_P2T2/MEAS/RPRE_MMXU1/PPV/phsCA</t>
  </si>
  <si>
    <t>IB_P1T1/MEAS/RPRE_MMXU1/PPV/phsAB</t>
  </si>
  <si>
    <t>IB_P1T1_TENSAO_AB</t>
  </si>
  <si>
    <t>IB_P1T1/MEAS/RPRE_MMXU1/PPV/phsBC</t>
  </si>
  <si>
    <t>IB_P1T1_TENSAO_BC</t>
  </si>
  <si>
    <t>IB_P1T1/MEAS/RPRE_MMXU1/PPV/phsCA</t>
  </si>
  <si>
    <t>IB_P1T1_TENSAO_CA</t>
  </si>
  <si>
    <t>TR1 2414</t>
  </si>
  <si>
    <t>TR2 2414</t>
  </si>
  <si>
    <t>440-443</t>
  </si>
  <si>
    <t>460-463</t>
  </si>
  <si>
    <t>2400-2449</t>
  </si>
  <si>
    <t>2450-2499</t>
  </si>
  <si>
    <t>Tensão Barra MT P Fase AB</t>
  </si>
  <si>
    <t>Tensão Barra MT P Fase BC</t>
  </si>
  <si>
    <t>Tensão Barra MT P Fase CA</t>
  </si>
  <si>
    <t>T1_06F2/MEAS/RPRE_MMXU2/PPV/phsAB</t>
  </si>
  <si>
    <t>T1_06F2/MEAS/RPRE_MMXU2/PPV/phsBC</t>
  </si>
  <si>
    <t>T1_06F2/MEAS/RPRE_MMXU2/PPV/phsCA</t>
  </si>
  <si>
    <t>SE_TR1_A_TENSAO_AB</t>
  </si>
  <si>
    <t>SE_TR1_A_TENSAO_BC</t>
  </si>
  <si>
    <t>SE_TR1_A_TENSAO_CA</t>
  </si>
  <si>
    <t>T1_06F1/MEAS/RPRE_MMXU1/PPV/phsAB</t>
  </si>
  <si>
    <t>T1_06F1/MEAS/RPRE_MMXU1/PPV/phsBC</t>
  </si>
  <si>
    <t>T1_06F1/MEAS/RPRE_MMXU1/PPV/phsCA</t>
  </si>
  <si>
    <t>Tensão Barra AT P Fase AB</t>
  </si>
  <si>
    <t>Tensão Barra AT P Fase BC</t>
  </si>
  <si>
    <t>Tensão Barra AT P Fase CA</t>
  </si>
  <si>
    <t>SE_TR1_P_TENSAO_AB</t>
  </si>
  <si>
    <t>SE_TR1_P_TENSAO_BC</t>
  </si>
  <si>
    <t>SE_TR1_P_TENSAO_CA</t>
  </si>
  <si>
    <t>T2_07F1/MEAS/RPRE_MMXU1/PPV/phsAB</t>
  </si>
  <si>
    <t>T2_07F1/MEAS/RPRE_MMXU1/PPV/phsBC</t>
  </si>
  <si>
    <t>T2_07F1/MEAS/RPRE_MMXU1/PPV/phsCA</t>
  </si>
  <si>
    <t>T2_07F2/MEAS/RPRE_MMXU2/PPV/phsAB</t>
  </si>
  <si>
    <t>T2_07F2/MEAS/RPRE_MMXU2/PPV/phsBC</t>
  </si>
  <si>
    <t>T2_07F2/MEAS/RPRE_MMXU2/PPV/phsCA</t>
  </si>
  <si>
    <t>SE_TR2_P_TENSAO_AB</t>
  </si>
  <si>
    <t>SE_TR2_P_TENSAO_BC</t>
  </si>
  <si>
    <t>SE_TR2_P_TENSAO_CA</t>
  </si>
  <si>
    <t>SE_TR2_A_TENSAO_AB</t>
  </si>
  <si>
    <t>SE_TR2_A_TENSAO_BC</t>
  </si>
  <si>
    <t>SE_TR2_A_TENSAO_CA</t>
  </si>
  <si>
    <t>FWB11/MEAS/RPRE_MMXU1/PPV/phsA</t>
  </si>
  <si>
    <t>FWB11/MEAS/RPRE_MMXU1/PPV/phsB</t>
  </si>
  <si>
    <t>FWB11/MEAS/RPRE_MMXU1/PPV/phsC</t>
  </si>
  <si>
    <t>SE_FWB11_TENSÂO_AB</t>
  </si>
  <si>
    <t>SE_FWB11_TENSÂO_BC</t>
  </si>
  <si>
    <t>SE_FWB11_TENSÂO_CA</t>
  </si>
  <si>
    <t>FWB12/MEAS/RPRE_MMXU1/PPV/phsA</t>
  </si>
  <si>
    <t>FWB12/MEAS/RPRE_MMXU1/PPV/phsB</t>
  </si>
  <si>
    <t>FWB12/MEAS/RPRE_MMXU1/PPV/phsC</t>
  </si>
  <si>
    <t>SE_FWB12_TENSÂO_AB</t>
  </si>
  <si>
    <t>SE_FWB12_TENSÂO_BC</t>
  </si>
  <si>
    <t>SE_FWB12_TENSÂO_CA</t>
  </si>
  <si>
    <t>FWB13/MEAS/RPRE_MMXU1/PPV/phsA</t>
  </si>
  <si>
    <t>FWB13/MEAS/RPRE_MMXU1/PPV/phsB</t>
  </si>
  <si>
    <t>FWB13/MEAS/RPRE_MMXU1/PPV/phsC</t>
  </si>
  <si>
    <t>SE_FWB13_TENSÂO_AB</t>
  </si>
  <si>
    <t>SE_FWB13_TENSÂO_BC</t>
  </si>
  <si>
    <t>SE_FWB13_TENSÂO_CA</t>
  </si>
  <si>
    <t>FWB14/MEAS/RPRE_MMXU1/PPV/phsA</t>
  </si>
  <si>
    <t>FWB14/MEAS/RPRE_MMXU1/PPV/phsB</t>
  </si>
  <si>
    <t>FWB14/MEAS/RPRE_MMXU1/PPV/phsC</t>
  </si>
  <si>
    <t>SE_FWB14_TENSÂO_AB</t>
  </si>
  <si>
    <t>SE_FWB14_TENSÂO_BC</t>
  </si>
  <si>
    <t>SE_FWB14_TENSÂO_CA</t>
  </si>
  <si>
    <t>FWB15/MEAS/RPRE_MMXU1/PPV/phsA</t>
  </si>
  <si>
    <t>FWB15/MEAS/RPRE_MMXU1/PPV/phsB</t>
  </si>
  <si>
    <t>FWB15/MEAS/RPRE_MMXU1/PPV/phsC</t>
  </si>
  <si>
    <t>SE_FWB15_TENSÂO_AB</t>
  </si>
  <si>
    <t>SE_FWB15_TENSÂO_BC</t>
  </si>
  <si>
    <t>SE_FWB15_TENSÂO_CA</t>
  </si>
  <si>
    <t>FWB21/MEAS/RPRE_MMXU1/PPV/phsA</t>
  </si>
  <si>
    <t>FWB21/MEAS/RPRE_MMXU1/PPV/phsB</t>
  </si>
  <si>
    <t>FWB21/MEAS/RPRE_MMXU1/PPV/phsC</t>
  </si>
  <si>
    <t>SE_FWB21_TENSÂO_AB</t>
  </si>
  <si>
    <t>SE_FWB21_TENSÂO_BC</t>
  </si>
  <si>
    <t>SE_FWB21_TENSÂO_CA</t>
  </si>
  <si>
    <t>SE_FWB22_TENSÂO_AB</t>
  </si>
  <si>
    <t>SE_FWB22_TENSÂO_BC</t>
  </si>
  <si>
    <t>SE_FWB22_TENSÂO_CA</t>
  </si>
  <si>
    <t>FWB22/MEAS/RPRE_MMXU1/PPV/phsA</t>
  </si>
  <si>
    <t>FWB22/MEAS/RPRE_MMXU1/PPV/phsB</t>
  </si>
  <si>
    <t>FWB22/MEAS/RPRE_MMXU1/PPV/phsC</t>
  </si>
  <si>
    <t>FWB23/MEAS/RPRE_MMXU1/PPV/phsA</t>
  </si>
  <si>
    <t>FWB23/MEAS/RPRE_MMXU1/PPV/phsB</t>
  </si>
  <si>
    <t>FWB23/MEAS/RPRE_MMXU1/PPV/phsC</t>
  </si>
  <si>
    <t>SE_FWB23_TENSÂO_AB</t>
  </si>
  <si>
    <t>SE_FWB23_TENSÂO_BC</t>
  </si>
  <si>
    <t>SE_FWB23_TENSÂO_CA</t>
  </si>
  <si>
    <t>FWB24/MEAS/RPRE_MMXU1/PPV/phsA</t>
  </si>
  <si>
    <t>FWB24/MEAS/RPRE_MMXU1/PPV/phsB</t>
  </si>
  <si>
    <t>FWB24/MEAS/RPRE_MMXU1/PPV/phsC</t>
  </si>
  <si>
    <t>SE_FWB24_TENSÂO_AB</t>
  </si>
  <si>
    <t>SE_FWB24_TENSÂO_BC</t>
  </si>
  <si>
    <t>SE_FWB24_TENSÂO_CA</t>
  </si>
  <si>
    <t>FWB25/MEAS/RPRE_MMXU1/PPV/phsA</t>
  </si>
  <si>
    <t>FWB25/MEAS/RPRE_MMXU1/PPV/phsB</t>
  </si>
  <si>
    <t>FWB25/MEAS/RPRE_MMXU1/PPV/phsC</t>
  </si>
  <si>
    <t>SE_FWB25_TENSÂO_AB</t>
  </si>
  <si>
    <t>SE_FWB25_TENSÂO_BC</t>
  </si>
  <si>
    <t>SE_FWB25_TENSÂO_CA</t>
  </si>
  <si>
    <t>Secc. 06Q1 (AT: 89) - Estado 89-8</t>
  </si>
  <si>
    <t>Secc. 06Q2 (AT: 89) - Estado 89-10</t>
  </si>
  <si>
    <t>Secc. 06Q3 (AT: 89) - Estado 89-12</t>
  </si>
  <si>
    <t>Secc. 06Q7 (MT: 89) - Estado 89-36</t>
  </si>
  <si>
    <t>Secc. 07Q1 (AT: 89) - Falha 89-18</t>
  </si>
  <si>
    <t>Secc. 06Q2 (AT: 89) - Falha 89-10</t>
  </si>
  <si>
    <t>Secc. 06Q1 (AT: 89) - Indefinida 89-8</t>
  </si>
  <si>
    <t>Secc. 06Q2 (AT: 89) - Indefinida 89-10</t>
  </si>
  <si>
    <t>Secc. 06Q3 (AT: 89) - Indefinida 89-12</t>
  </si>
  <si>
    <t>Secc. 06Q7 (AT: 89) - Indefinida 89-36</t>
  </si>
  <si>
    <t>Secc. 06Q1 (AT: 89) - Intertravada 89-8</t>
  </si>
  <si>
    <t>Secc. 06Q2 (AT: 89) - Intertravada 89-10</t>
  </si>
  <si>
    <t>Secc. 06Q3 (AT: 89) - Intertravada 89-12</t>
  </si>
  <si>
    <t>Secc. 06Q7 (MT: 89) - Intertravada 89-36</t>
  </si>
  <si>
    <t>Secc. 06Q3 (AT: 89) - Falha 89-12</t>
  </si>
  <si>
    <t>Secc. 06Q7 (AT: 89) - Falha 89-36</t>
  </si>
  <si>
    <t>Secc. 06Q1 (AT: 89) - Abrir / Fechar 89-8</t>
  </si>
  <si>
    <t>Secc. 06Q2 (AT: 89) - Abrir / Fechar 89-10</t>
  </si>
  <si>
    <t>Secc. 06Q1 (AT: 89) - Falha 89-8</t>
  </si>
  <si>
    <t>Secc. 06Q3 (AT: 89) - Abrir / Fechar 89-12</t>
  </si>
  <si>
    <t>LIBERA SECCIONADORA 06Q3 89-12 89-12</t>
  </si>
  <si>
    <t>Secc. 07Q1 (AT: 89) - Abrir / Fechar 89-18</t>
  </si>
  <si>
    <t>Secc. 07Q1 (AT: 89) - Estado 89-18</t>
  </si>
  <si>
    <t>Secc. 07Q1 (AT: 89) - Intertravada 89-18</t>
  </si>
  <si>
    <t>Secc. 07Q1 (AT: 89) - Indefinida 89-18</t>
  </si>
  <si>
    <t>Secc. 07Q2 (AT: 89) - Abrir / Fechar 89-20</t>
  </si>
  <si>
    <t>Secc. 07Q2 (AT: 89) - Estado 89-20</t>
  </si>
  <si>
    <t>Secc. 07Q2 (AT: 89) - Intertravada 89-20</t>
  </si>
  <si>
    <t>Secc. 07Q2 (AT: 89) - Falha 89-20</t>
  </si>
  <si>
    <t>Secc. 07Q2 (AT: 89) - Indefinida 89-20</t>
  </si>
  <si>
    <t>LIBERA SECCIONADORA 07Q3 89-22</t>
  </si>
  <si>
    <t>Secc. 07Q3 (AT: 89) - Abrir / Fechar 89-22</t>
  </si>
  <si>
    <t>Secc. 07Q3 (AT: 89) - Estado 89-22</t>
  </si>
  <si>
    <t>Secc. 07Q3 (AT: 89) - Liberada 89-22</t>
  </si>
  <si>
    <t>Secc. 07Q3 (AT: 89) - Intertravada 89-22</t>
  </si>
  <si>
    <t>Secc. 07Q3 (AT: 89) - Falha 89-22</t>
  </si>
  <si>
    <t>Secc. 07Q3 (AT: 89) - Indefinida 89-22</t>
  </si>
  <si>
    <t>Secc. 06Q3 (MT: 89) - Liberada 89-22</t>
  </si>
  <si>
    <t>Secc. 06Q7 (AT: 89) - Liberada 89-36</t>
  </si>
  <si>
    <t>Secc. 06Q7 (MT: 89) - Abrir / Fechar 89-36</t>
  </si>
  <si>
    <t>LIBERA SECCIONADORA 06Q7 89-36</t>
  </si>
  <si>
    <t>LIBERA SECCIONADORA 07Q7 89-38</t>
  </si>
  <si>
    <t>Secc. 07Q7 (MT: 89) - Abrir / Fechar 89-38</t>
  </si>
  <si>
    <t>Secc. 07Q7 (MT: 89) - Estado 89-38</t>
  </si>
  <si>
    <t>TR2 Bloqueio 86 07Q7 - Atuado 89-38</t>
  </si>
  <si>
    <t>Secc. 07Q7 (MT: 89) - Liberada 89-38</t>
  </si>
  <si>
    <t>Secc. 07Q7 (MT: 89) - Intertravada 89-38</t>
  </si>
  <si>
    <t>Secc. 07Q7 (MT: 89) - Falha 89-38</t>
  </si>
  <si>
    <t>Secc. 07Q7 (MT: 89) - Indefinida 89-38</t>
  </si>
  <si>
    <t>Disj. 06Q0 (AT: 52) - Abrir / Fechar 52-2</t>
  </si>
  <si>
    <t>Disj. 06Q0 (AT: 52) - Estado 52-2</t>
  </si>
  <si>
    <t>Disj. 06Q0 (52) - BP SF6 (Estág.1) - Alarme 52-2</t>
  </si>
  <si>
    <t>Disj. 06Q0 (52) - BP SF6 (Estág.2) - Bloqueio 52-2</t>
  </si>
  <si>
    <t>Disj. 06Q0 (52) - Falta VCC Motor 52-2</t>
  </si>
  <si>
    <t>Disj. 06Q0 (52) - Chave 43LR em Posição LOCAL 52-2</t>
  </si>
  <si>
    <t>Disj. 06Q0 (52) - Indefinido 52-2</t>
  </si>
  <si>
    <t>TR1 Bloqueio 86 06Q0 - Atuado 52-2</t>
  </si>
  <si>
    <t>Disj. 06Q0 (52) - Supervisão de Bobina de Fechamento 52-2</t>
  </si>
  <si>
    <t>Disj. 06Q0 (52) - Mola Descarregada 52-2</t>
  </si>
  <si>
    <t>Disj. 06Q0 (52) - Intertravado 52-2</t>
  </si>
  <si>
    <t>Disj. 06Q4 (MT: 52) - Abrir / Fechar 52-10</t>
  </si>
  <si>
    <t>Disj. 06Q4 (MT: 52) - Estado 52-10</t>
  </si>
  <si>
    <t>Disj. 06Q4 (52) - Chave 43LR em Posição LOCAL 52-10</t>
  </si>
  <si>
    <t>Disj. 06Q4 (52) - Falta VCC Comando 52-10</t>
  </si>
  <si>
    <t>Disj. 06Q4 (52) - BP SF6 (Estág.1) - Alarme 52-10</t>
  </si>
  <si>
    <t>Disj. 06Q4 (52) - BP SF6 (Estág.2) - Bloqueio 52-10</t>
  </si>
  <si>
    <t>Disj. 06Q4 (52) - Falta VCC Motor 52-10</t>
  </si>
  <si>
    <t>Disj. 06Q4 (52) - Indefinido 52-10</t>
  </si>
  <si>
    <t>TR1 Bloqueio 86 06Q4 - Atuado 52-10</t>
  </si>
  <si>
    <t>Disj. 06Q4 (52) - Supervisão de Bobina de Fechamento 52-10</t>
  </si>
  <si>
    <t>Disj. 06Q4 (52) - Mola Descarregada 52-10</t>
  </si>
  <si>
    <t>Disj. 06Q4 (52) - Intertravado 52-10</t>
  </si>
  <si>
    <t>Disj. 07Q1 (52) - BP SF6 (Estág.1) - Alarme 52-10</t>
  </si>
  <si>
    <t>Disj. 07Q0 (AT: 52) - Abrir / Fechar 52-3</t>
  </si>
  <si>
    <t>Disj. 07Q0 (AT: 52) - Estado 52-3</t>
  </si>
  <si>
    <t>TR2 Bloqueio 86 07Q0 - Atuado 52-3</t>
  </si>
  <si>
    <t>Disj. 07Q0 (52) - Supervisão de Bobina de Fechamento 52-3</t>
  </si>
  <si>
    <t>Disj. 07Q0 (52) - Mola Descarregada 52-3</t>
  </si>
  <si>
    <t>Disj. 07Q0 (52) - Intertravado 52-3</t>
  </si>
  <si>
    <t>Disj. 07Q0 (52) - BP SF6 (Estág.2) - Bloqueio 52-3</t>
  </si>
  <si>
    <t>Disj. 07Q0 (52) - Falta VCC Comando 52-3</t>
  </si>
  <si>
    <t>Disj. 07Q0 (52) - Chave 43LR em Posição LOCAL 52-3</t>
  </si>
  <si>
    <t>Disj. 07Q0 (52) - Indefinido 52-3</t>
  </si>
  <si>
    <t>Disj. 07Q4 (MT: 52) - Abrir / Fechar 52-7</t>
  </si>
  <si>
    <t>Disj. 07Q4 (MT: 52) - Estado 52-7</t>
  </si>
  <si>
    <t>Disj. 07Q4 (52) - Supervisão de Bobina de Fechamento 52-7</t>
  </si>
  <si>
    <t>Disj. 07Q4 (52) - Mola Descarregada 52-7</t>
  </si>
  <si>
    <t>Disj. 07Q4 (52) - Intertravado 52-7</t>
  </si>
  <si>
    <t>Disj. 07Q4 (52) - Chave 43LR em Posição LOCAL 52-7</t>
  </si>
  <si>
    <t>Disj. 07Q4 (52) - BP SF6 (Estág.1) - Alarme 52-7</t>
  </si>
  <si>
    <t>Disj. 07Q4 (52) - BP SF6 (Estág.2) - Bloqueio 52-7</t>
  </si>
  <si>
    <t>Disj. 07Q4 (52) - Falta VCC Motor 52-7</t>
  </si>
  <si>
    <t>Disj. 07Q4 (52) - Indefinido 52-7</t>
  </si>
  <si>
    <t>TR1 - Temp Oléo</t>
  </si>
  <si>
    <t>TR2 - Temp Oléo</t>
  </si>
  <si>
    <t>TR1 - Temp Enrolamento Alta</t>
  </si>
  <si>
    <t>TR1 - Temp Enrolamento Baixa</t>
  </si>
  <si>
    <t>TR1 - Temp Oléo do Comutador</t>
  </si>
  <si>
    <t>TR1 - 2414 - IED em LOCAL</t>
  </si>
  <si>
    <t>TR1 - 2414 - Automático</t>
  </si>
  <si>
    <t>06F4</t>
  </si>
  <si>
    <t>TR2 - Temp Enrolamento Alta</t>
  </si>
  <si>
    <t>TR2 - Temp Enrolamento Baixa</t>
  </si>
  <si>
    <t>TR2 - Temp Oléo do Comutador</t>
  </si>
  <si>
    <t>TR2 - 2414 - IED em LOCAL</t>
  </si>
  <si>
    <t>TR2 - 2414 - Automático</t>
  </si>
  <si>
    <t>07F4</t>
  </si>
  <si>
    <t>T2_07F4/MET/THERMMTHM1/T1OILM</t>
  </si>
  <si>
    <t>T2_07F4/MET/THERMMTHM1/W1HS</t>
  </si>
  <si>
    <t>T2_07F4/MET/THERMMTHM1/W2HS</t>
  </si>
  <si>
    <t>T2_07F4/ANN/MVGGIO12/AnIn26</t>
  </si>
  <si>
    <t>T2_07F4/ANN/LTGGIO5/Ind01</t>
  </si>
  <si>
    <t>T2_07F4/ANN/LTGGIO5/Ind02</t>
  </si>
  <si>
    <t>T1_06F4/MET/THERMMTHM1/T1OILM</t>
  </si>
  <si>
    <t>T1_06F4/MET/THERMMTHM1/W1HS</t>
  </si>
  <si>
    <t>T1_06F4/MET/THERMMTHM1/W2HS</t>
  </si>
  <si>
    <t>T1_06F4/ANN/MVGGIO12/AnIn26</t>
  </si>
  <si>
    <t>T1_06F4/ANN/LTGGIO5/Ind01</t>
  </si>
  <si>
    <t>T1_06F4/ANN/LTGGIO5/Ind02</t>
  </si>
  <si>
    <t>TR2_TEMP_OLEO</t>
  </si>
  <si>
    <t>TR2_TEMP_ENROL_AT</t>
  </si>
  <si>
    <t>TR2_TEMP_ENROL_MT</t>
  </si>
  <si>
    <t>TR2_TEMP_COMUTADOR</t>
  </si>
  <si>
    <t>TR2_2414_LOCAL</t>
  </si>
  <si>
    <t>TR2_2414_AUTOMATICO</t>
  </si>
  <si>
    <t>LOG</t>
  </si>
  <si>
    <t>SE_LOG_ComFault</t>
  </si>
  <si>
    <t>LOGICOS - Falha de Comunicação</t>
  </si>
  <si>
    <t>SW1 - Falha de Comunicação</t>
  </si>
  <si>
    <t>SW2 - Falha de Comunicação</t>
  </si>
  <si>
    <t>SPS - Falha de Comunicação</t>
  </si>
  <si>
    <t>06F1 - Falha Comunicação</t>
  </si>
  <si>
    <t>06F2 - Falha Comunicação</t>
  </si>
  <si>
    <t>SE_SW1_ComFault</t>
  </si>
  <si>
    <t>SE_SW2_ComFault</t>
  </si>
  <si>
    <t>SE_SPS_ComFault</t>
  </si>
  <si>
    <t>SE_TR1_P_ComFault</t>
  </si>
  <si>
    <t>SE_TR1_A_ComFault</t>
  </si>
  <si>
    <t>SE_TR2_P_ComFault</t>
  </si>
  <si>
    <t>SE_TR2_A_ComFault</t>
  </si>
  <si>
    <t>07F1 - Falha Comunicação</t>
  </si>
  <si>
    <t>07F2 - Falha Comunicação</t>
  </si>
  <si>
    <t>TR1 - 2414 - Falha Comunicação</t>
  </si>
  <si>
    <t>SE_TR1_2414_P_ComFault</t>
  </si>
  <si>
    <t>SE_TR1_2414_AUTOMATICO</t>
  </si>
  <si>
    <t>SE_TR1_2414_LOCAL</t>
  </si>
  <si>
    <t>SE_TR1_TEMP_COMUTADOR</t>
  </si>
  <si>
    <t>SE_TR1_TEMP_ENROL_MT</t>
  </si>
  <si>
    <t>SE_TR1_TEMP_ENROL_AT</t>
  </si>
  <si>
    <t>SE_TR1_TEMP_OLEO</t>
  </si>
  <si>
    <t>TR2 - 2414 - Falha Comunicação</t>
  </si>
  <si>
    <t>SE_TR2_2414_P_ComFault</t>
  </si>
  <si>
    <t>11F1 - Falha Comunicação</t>
  </si>
  <si>
    <t>SE_FWB11_ComFault</t>
  </si>
  <si>
    <t>SE_FWB12_ComFault</t>
  </si>
  <si>
    <t>12F1 - Falha Comunicação</t>
  </si>
  <si>
    <t>13F1 - Falha Comunicação</t>
  </si>
  <si>
    <t>SE_FWB13_ComFault</t>
  </si>
  <si>
    <t>14F1 - Falha Comunicação</t>
  </si>
  <si>
    <t>SE_FWB14_ComFault</t>
  </si>
  <si>
    <t>15F1 - Falha Comunicação</t>
  </si>
  <si>
    <t>SE_FWB15_ComFault</t>
  </si>
  <si>
    <t>21F1 - Falha Comunicação</t>
  </si>
  <si>
    <t>SE_FWB21_ComFault</t>
  </si>
  <si>
    <t>22F1 - Falha Comunicação</t>
  </si>
  <si>
    <t>SE_FWB22_ComFault</t>
  </si>
  <si>
    <t>23F1 - Falha Comunicação</t>
  </si>
  <si>
    <t>SE_FWB23_ComFault</t>
  </si>
  <si>
    <t>24F1 - Falha Comunicação</t>
  </si>
  <si>
    <t>SE_FWB24_ComFault</t>
  </si>
  <si>
    <t>25F1 - Falha Comunicação</t>
  </si>
  <si>
    <t>SE_FWB25_ComFault</t>
  </si>
  <si>
    <t>16F1 - Falha Comunicação</t>
  </si>
  <si>
    <t>SE_P1_T1_ComFault</t>
  </si>
  <si>
    <t>26F1 - Falha Comunicação</t>
  </si>
  <si>
    <t>SE_P2_T2_ComFault</t>
  </si>
  <si>
    <t>20F1 - Falha Comunicação</t>
  </si>
  <si>
    <t>SE_P1_P2_ComFault</t>
  </si>
  <si>
    <t>18F1 - Falha Comunicação</t>
  </si>
  <si>
    <t>SE_BC1_ComFault</t>
  </si>
  <si>
    <t>SE_BC2_ComFault</t>
  </si>
  <si>
    <t>SE_P1_ComFault</t>
  </si>
  <si>
    <t>36F1 - Falha Comunicação</t>
  </si>
  <si>
    <t>SE_P2_ComFault</t>
  </si>
  <si>
    <t>35F1 - Falha Comunicação</t>
  </si>
  <si>
    <t>A8000 - Falha Comunicação</t>
  </si>
  <si>
    <t>SE_A8000_ComFault</t>
  </si>
  <si>
    <t>SE_TR2_CMD_AUTO</t>
  </si>
  <si>
    <t>SE_TR1_CMD_AUTO</t>
  </si>
  <si>
    <t>FWB11/CTRL/VIGGIO1/VI012</t>
  </si>
  <si>
    <t>SE_FWB11_TRIP_26_49</t>
  </si>
  <si>
    <t>FWB12/CTRL/VIGGIO1/VI012</t>
  </si>
  <si>
    <t>SE_FWB12_TRIP_26_49</t>
  </si>
  <si>
    <t>Trip - 26/49 - Rejeição de carga</t>
  </si>
  <si>
    <t>FWB13/CTRL/VIGGIO1/VI012</t>
  </si>
  <si>
    <t>SE_FWB13_TRIP_26_49</t>
  </si>
  <si>
    <t>FWB14/CTRL/VIGGIO1/VI012</t>
  </si>
  <si>
    <t>SE_FWB14_TRIP_26_49</t>
  </si>
  <si>
    <t>FWB15/CTRL/VIGGIO1/VI012</t>
  </si>
  <si>
    <t>SE_FWB15_TRIP_26_49</t>
  </si>
  <si>
    <t>FWB21/CTRL/VIGGIO1/VI012</t>
  </si>
  <si>
    <t>SE_FWB21_TRIP_26_49</t>
  </si>
  <si>
    <t>FWB22/CTRL/VIGGIO1/VI012</t>
  </si>
  <si>
    <t>SE_FWB22_TRIP_26_49</t>
  </si>
  <si>
    <t>FWB23/CTRL/VIGGIO1/VI012</t>
  </si>
  <si>
    <t>SE_FWB23_TRIP_26_49</t>
  </si>
  <si>
    <t>FWB24/CTRL/VIGGIO1/VI012</t>
  </si>
  <si>
    <t>SE_FWB24_TRIP_26_49</t>
  </si>
  <si>
    <t>FWB25/CTRL/VIGGIO1/VI012</t>
  </si>
  <si>
    <t>SE_FWB25_TRIP_26_49</t>
  </si>
  <si>
    <t>IB_P1T1/CTRL/VIGGIO1/VI012</t>
  </si>
  <si>
    <t>SE_P1_T1_TRIP_26_49</t>
  </si>
  <si>
    <t>IB_P2T2/CTRL/VIGGIO1/VI012</t>
  </si>
  <si>
    <t>SE_P2_T2_TRIP_26_49</t>
  </si>
  <si>
    <t>79LO</t>
  </si>
  <si>
    <t>79ok</t>
  </si>
  <si>
    <t>79_1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</si>
</sst>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8"/>
      <name val="Tahoma"/>
      <family val="2"/>
    </font>
    <font>
      <sz val="8"/>
      <name val="Tahoma"/>
      <family val="2"/>
    </font>
    <font>
      <b/>
      <sz val="1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Tahoma"/>
      <family val="2"/>
    </font>
    <font>
      <sz val="11"/>
      <color rgb="FF000000"/>
      <name val="Calibri"/>
    </font>
    <font>
      <sz val="11"/>
      <color rgb="FFFFFFFF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821C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rgb="FFFFFFFF"/>
      </patternFill>
    </fill>
    <fill>
      <patternFill patternType="solid">
        <fgColor theme="3" tint="0.399975585192419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00B0F0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59" fillId="0" borderId="0"/>
    <xf numFmtId="0" fontId="59" fillId="0" borderId="0"/>
  </cellStyleXfs>
  <cellXfs count="275">
    <xf numFmtId="0" fontId="0" fillId="0" borderId="0" xfId="0"/>
    <xf numFmtId="0" fontId="52" fillId="0" borderId="1" xfId="0" applyFont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top"/>
    </xf>
    <xf numFmtId="0" fontId="52" fillId="3" borderId="1" xfId="0" applyFont="1" applyFill="1" applyBorder="1" applyAlignment="1">
      <alignment horizontal="center" vertical="top" wrapText="1"/>
    </xf>
    <xf numFmtId="0" fontId="54" fillId="0" borderId="1" xfId="0" applyFont="1" applyBorder="1" applyAlignment="1">
      <alignment vertical="center"/>
    </xf>
    <xf numFmtId="0" fontId="52" fillId="0" borderId="1" xfId="0" applyFont="1" applyBorder="1" applyAlignment="1">
      <alignment vertical="center"/>
    </xf>
    <xf numFmtId="0" fontId="5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1" fillId="6" borderId="1" xfId="0" applyFont="1" applyFill="1" applyBorder="1" applyAlignment="1">
      <alignment horizontal="center" vertical="center" wrapText="1"/>
    </xf>
    <xf numFmtId="0" fontId="51" fillId="6" borderId="1" xfId="0" applyFont="1" applyFill="1" applyBorder="1" applyAlignment="1">
      <alignment horizontal="left" vertical="center" wrapText="1"/>
    </xf>
    <xf numFmtId="0" fontId="51" fillId="6" borderId="9" xfId="0" applyFont="1" applyFill="1" applyBorder="1" applyAlignment="1">
      <alignment vertical="center" wrapText="1"/>
    </xf>
    <xf numFmtId="0" fontId="51" fillId="6" borderId="4" xfId="0" applyFont="1" applyFill="1" applyBorder="1" applyAlignment="1">
      <alignment horizontal="center" vertical="center" wrapText="1"/>
    </xf>
    <xf numFmtId="0" fontId="51" fillId="6" borderId="9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52" fillId="3" borderId="1" xfId="0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 wrapText="1"/>
    </xf>
    <xf numFmtId="0" fontId="57" fillId="4" borderId="9" xfId="0" applyFont="1" applyFill="1" applyBorder="1" applyAlignment="1">
      <alignment vertical="center" wrapText="1"/>
    </xf>
    <xf numFmtId="0" fontId="57" fillId="4" borderId="4" xfId="0" applyFont="1" applyFill="1" applyBorder="1" applyAlignment="1">
      <alignment horizontal="center" vertical="center" wrapText="1"/>
    </xf>
    <xf numFmtId="0" fontId="57" fillId="4" borderId="9" xfId="0" applyFont="1" applyFill="1" applyBorder="1" applyAlignment="1">
      <alignment horizontal="center" vertical="center" wrapText="1"/>
    </xf>
    <xf numFmtId="0" fontId="57" fillId="4" borderId="3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left" vertical="center" wrapText="1"/>
    </xf>
    <xf numFmtId="0" fontId="57" fillId="4" borderId="1" xfId="0" applyFont="1" applyFill="1" applyBorder="1" applyAlignment="1">
      <alignment vertical="center" wrapText="1"/>
    </xf>
    <xf numFmtId="0" fontId="59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54" fillId="0" borderId="2" xfId="0" applyFont="1" applyBorder="1" applyAlignment="1">
      <alignment vertical="center"/>
    </xf>
    <xf numFmtId="0" fontId="53" fillId="2" borderId="17" xfId="0" applyFont="1" applyFill="1" applyBorder="1" applyAlignment="1">
      <alignment horizontal="center" vertical="top" wrapText="1"/>
    </xf>
    <xf numFmtId="0" fontId="49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49" fillId="5" borderId="1" xfId="0" applyFont="1" applyFill="1" applyBorder="1" applyAlignment="1">
      <alignment vertical="center"/>
    </xf>
    <xf numFmtId="0" fontId="49" fillId="0" borderId="12" xfId="0" applyFont="1" applyBorder="1" applyAlignment="1">
      <alignment vertical="center"/>
    </xf>
    <xf numFmtId="0" fontId="49" fillId="0" borderId="12" xfId="0" applyFont="1" applyBorder="1" applyAlignment="1">
      <alignment horizontal="left" vertical="center"/>
    </xf>
    <xf numFmtId="0" fontId="49" fillId="5" borderId="12" xfId="0" applyFont="1" applyFill="1" applyBorder="1" applyAlignment="1">
      <alignment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vertical="center"/>
    </xf>
    <xf numFmtId="0" fontId="47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46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8" fillId="0" borderId="3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1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6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vertical="center"/>
    </xf>
    <xf numFmtId="0" fontId="45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0" fillId="0" borderId="1" xfId="0" applyBorder="1"/>
    <xf numFmtId="0" fontId="35" fillId="0" borderId="1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49" fillId="8" borderId="1" xfId="0" applyFont="1" applyFill="1" applyBorder="1" applyAlignment="1">
      <alignment horizontal="center" vertical="center"/>
    </xf>
    <xf numFmtId="0" fontId="47" fillId="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46" fillId="9" borderId="1" xfId="0" applyFont="1" applyFill="1" applyBorder="1" applyAlignment="1">
      <alignment vertical="center"/>
    </xf>
    <xf numFmtId="0" fontId="33" fillId="9" borderId="1" xfId="0" applyFont="1" applyFill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8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51" fillId="7" borderId="16" xfId="0" applyFont="1" applyFill="1" applyBorder="1" applyAlignment="1">
      <alignment horizontal="center" vertical="center" wrapText="1"/>
    </xf>
    <xf numFmtId="0" fontId="51" fillId="7" borderId="1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9" borderId="1" xfId="0" applyFont="1" applyFill="1" applyBorder="1" applyAlignment="1">
      <alignment vertical="center"/>
    </xf>
    <xf numFmtId="0" fontId="27" fillId="8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vertical="center"/>
    </xf>
    <xf numFmtId="0" fontId="24" fillId="9" borderId="1" xfId="0" applyFont="1" applyFill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9" borderId="1" xfId="0" applyFont="1" applyFill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8" fillId="9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" xfId="0" quotePrefix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7" fontId="0" fillId="0" borderId="0" xfId="0" applyNumberFormat="1"/>
    <xf numFmtId="0" fontId="61" fillId="0" borderId="3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49" fillId="10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54" fillId="10" borderId="1" xfId="0" applyFont="1" applyFill="1" applyBorder="1" applyAlignment="1">
      <alignment vertical="center"/>
    </xf>
    <xf numFmtId="0" fontId="25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/>
    </xf>
    <xf numFmtId="0" fontId="62" fillId="2" borderId="17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1" fontId="61" fillId="0" borderId="1" xfId="0" applyNumberFormat="1" applyFont="1" applyBorder="1" applyAlignment="1">
      <alignment horizontal="center" vertical="center"/>
    </xf>
    <xf numFmtId="0" fontId="61" fillId="1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3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52" fillId="0" borderId="12" xfId="0" applyFont="1" applyBorder="1" applyAlignment="1">
      <alignment horizontal="left" vertical="center"/>
    </xf>
    <xf numFmtId="0" fontId="4" fillId="11" borderId="12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9" borderId="12" xfId="0" applyFont="1" applyFill="1" applyBorder="1" applyAlignment="1">
      <alignment vertical="center"/>
    </xf>
    <xf numFmtId="0" fontId="4" fillId="8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/>
    </xf>
    <xf numFmtId="0" fontId="1" fillId="11" borderId="20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vertical="center"/>
    </xf>
    <xf numFmtId="0" fontId="1" fillId="11" borderId="18" xfId="0" applyFont="1" applyFill="1" applyBorder="1" applyAlignment="1">
      <alignment horizontal="left" vertical="center"/>
    </xf>
    <xf numFmtId="0" fontId="1" fillId="11" borderId="18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horizontal="center" vertical="center"/>
    </xf>
    <xf numFmtId="0" fontId="49" fillId="13" borderId="1" xfId="0" applyFont="1" applyFill="1" applyBorder="1" applyAlignment="1">
      <alignment vertical="center"/>
    </xf>
    <xf numFmtId="0" fontId="49" fillId="13" borderId="1" xfId="0" applyFont="1" applyFill="1" applyBorder="1" applyAlignment="1">
      <alignment horizontal="center" vertical="center"/>
    </xf>
    <xf numFmtId="0" fontId="44" fillId="13" borderId="1" xfId="0" applyFont="1" applyFill="1" applyBorder="1" applyAlignment="1">
      <alignment horizontal="left" vertical="center"/>
    </xf>
    <xf numFmtId="0" fontId="59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left" vertical="center"/>
    </xf>
    <xf numFmtId="0" fontId="48" fillId="13" borderId="1" xfId="0" applyFont="1" applyFill="1" applyBorder="1" applyAlignment="1">
      <alignment horizontal="center" vertical="center"/>
    </xf>
    <xf numFmtId="0" fontId="48" fillId="13" borderId="1" xfId="0" applyFont="1" applyFill="1" applyBorder="1" applyAlignment="1">
      <alignment horizontal="left" vertical="center"/>
    </xf>
    <xf numFmtId="0" fontId="25" fillId="13" borderId="1" xfId="0" applyFont="1" applyFill="1" applyBorder="1" applyAlignment="1">
      <alignment horizontal="left" vertical="center"/>
    </xf>
    <xf numFmtId="1" fontId="52" fillId="0" borderId="1" xfId="0" applyNumberFormat="1" applyFont="1" applyBorder="1" applyAlignment="1">
      <alignment vertical="center"/>
    </xf>
    <xf numFmtId="0" fontId="25" fillId="13" borderId="1" xfId="0" applyFont="1" applyFill="1" applyBorder="1" applyAlignment="1">
      <alignment vertical="center"/>
    </xf>
    <xf numFmtId="0" fontId="47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 vertical="center"/>
    </xf>
    <xf numFmtId="0" fontId="46" fillId="13" borderId="1" xfId="0" applyFont="1" applyFill="1" applyBorder="1" applyAlignment="1">
      <alignment vertical="center"/>
    </xf>
    <xf numFmtId="0" fontId="46" fillId="13" borderId="1" xfId="0" applyFont="1" applyFill="1" applyBorder="1" applyAlignment="1">
      <alignment horizontal="left" vertical="center"/>
    </xf>
    <xf numFmtId="0" fontId="49" fillId="13" borderId="1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4" fillId="0" borderId="1" xfId="0" applyFont="1" applyBorder="1" applyAlignment="1">
      <alignment vertical="center"/>
    </xf>
    <xf numFmtId="0" fontId="65" fillId="2" borderId="17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left" vertical="center"/>
    </xf>
    <xf numFmtId="0" fontId="22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/>
    </xf>
    <xf numFmtId="0" fontId="1" fillId="14" borderId="19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45" fillId="13" borderId="1" xfId="0" applyFont="1" applyFill="1" applyBorder="1" applyAlignment="1">
      <alignment vertical="center"/>
    </xf>
    <xf numFmtId="0" fontId="45" fillId="13" borderId="1" xfId="0" applyFont="1" applyFill="1" applyBorder="1" applyAlignment="1">
      <alignment horizontal="left" vertical="center"/>
    </xf>
    <xf numFmtId="0" fontId="48" fillId="10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vertical="center"/>
    </xf>
    <xf numFmtId="0" fontId="41" fillId="13" borderId="1" xfId="0" applyFont="1" applyFill="1" applyBorder="1" applyAlignment="1">
      <alignment horizontal="center" vertical="center"/>
    </xf>
    <xf numFmtId="0" fontId="4" fillId="15" borderId="1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7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58" fillId="3" borderId="6" xfId="0" applyFont="1" applyFill="1" applyBorder="1" applyAlignment="1">
      <alignment horizontal="center" vertical="center"/>
    </xf>
    <xf numFmtId="0" fontId="58" fillId="3" borderId="8" xfId="0" applyFont="1" applyFill="1" applyBorder="1" applyAlignment="1">
      <alignment horizontal="center" vertical="center"/>
    </xf>
    <xf numFmtId="0" fontId="58" fillId="3" borderId="7" xfId="0" applyFont="1" applyFill="1" applyBorder="1" applyAlignment="1">
      <alignment horizontal="center" vertical="center"/>
    </xf>
    <xf numFmtId="0" fontId="58" fillId="3" borderId="5" xfId="0" applyFont="1" applyFill="1" applyBorder="1" applyAlignment="1">
      <alignment horizontal="center" vertical="center"/>
    </xf>
    <xf numFmtId="0" fontId="58" fillId="3" borderId="10" xfId="0" applyFont="1" applyFill="1" applyBorder="1" applyAlignment="1">
      <alignment horizontal="center" vertical="center"/>
    </xf>
    <xf numFmtId="0" fontId="58" fillId="3" borderId="11" xfId="0" applyFont="1" applyFill="1" applyBorder="1" applyAlignment="1">
      <alignment horizontal="center" vertical="center"/>
    </xf>
    <xf numFmtId="0" fontId="57" fillId="4" borderId="4" xfId="0" applyFont="1" applyFill="1" applyBorder="1" applyAlignment="1">
      <alignment horizontal="center" vertical="center" wrapText="1"/>
    </xf>
    <xf numFmtId="0" fontId="57" fillId="4" borderId="9" xfId="0" applyFont="1" applyFill="1" applyBorder="1" applyAlignment="1">
      <alignment horizontal="center" vertical="center" wrapText="1"/>
    </xf>
    <xf numFmtId="0" fontId="57" fillId="4" borderId="3" xfId="0" applyFont="1" applyFill="1" applyBorder="1" applyAlignment="1">
      <alignment horizontal="center" vertical="center" wrapText="1"/>
    </xf>
    <xf numFmtId="0" fontId="51" fillId="7" borderId="15" xfId="0" applyFont="1" applyFill="1" applyBorder="1" applyAlignment="1">
      <alignment horizontal="center" vertical="center" wrapText="1"/>
    </xf>
    <xf numFmtId="0" fontId="51" fillId="7" borderId="13" xfId="0" applyFont="1" applyFill="1" applyBorder="1" applyAlignment="1">
      <alignment horizontal="center" vertical="center" wrapText="1"/>
    </xf>
    <xf numFmtId="0" fontId="51" fillId="7" borderId="16" xfId="0" applyFont="1" applyFill="1" applyBorder="1" applyAlignment="1">
      <alignment horizontal="center" vertical="center" wrapText="1"/>
    </xf>
    <xf numFmtId="0" fontId="51" fillId="7" borderId="5" xfId="0" applyFont="1" applyFill="1" applyBorder="1" applyAlignment="1">
      <alignment horizontal="center" vertical="center" wrapText="1"/>
    </xf>
    <xf numFmtId="0" fontId="51" fillId="7" borderId="10" xfId="0" applyFont="1" applyFill="1" applyBorder="1" applyAlignment="1">
      <alignment horizontal="center" vertical="center" wrapText="1"/>
    </xf>
    <xf numFmtId="0" fontId="51" fillId="7" borderId="11" xfId="0" applyFont="1" applyFill="1" applyBorder="1" applyAlignment="1">
      <alignment horizontal="center" vertical="center" wrapText="1"/>
    </xf>
    <xf numFmtId="0" fontId="51" fillId="7" borderId="14" xfId="0" applyFont="1" applyFill="1" applyBorder="1" applyAlignment="1">
      <alignment horizontal="center" vertical="center" wrapText="1"/>
    </xf>
    <xf numFmtId="0" fontId="51" fillId="7" borderId="2" xfId="0" applyFont="1" applyFill="1" applyBorder="1" applyAlignment="1">
      <alignment horizontal="center" vertical="center" wrapText="1"/>
    </xf>
    <xf numFmtId="0" fontId="50" fillId="3" borderId="6" xfId="0" applyFont="1" applyFill="1" applyBorder="1" applyAlignment="1">
      <alignment horizontal="center" vertical="center"/>
    </xf>
    <xf numFmtId="0" fontId="50" fillId="3" borderId="8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0" fontId="50" fillId="3" borderId="5" xfId="0" applyFont="1" applyFill="1" applyBorder="1" applyAlignment="1">
      <alignment horizontal="center" vertical="center"/>
    </xf>
    <xf numFmtId="0" fontId="50" fillId="3" borderId="10" xfId="0" applyFont="1" applyFill="1" applyBorder="1" applyAlignment="1">
      <alignment horizontal="center" vertical="center"/>
    </xf>
    <xf numFmtId="0" fontId="50" fillId="3" borderId="11" xfId="0" applyFont="1" applyFill="1" applyBorder="1" applyAlignment="1">
      <alignment horizontal="center" vertical="center"/>
    </xf>
    <xf numFmtId="0" fontId="51" fillId="6" borderId="4" xfId="0" applyFont="1" applyFill="1" applyBorder="1" applyAlignment="1">
      <alignment horizontal="center" vertical="center" wrapText="1"/>
    </xf>
    <xf numFmtId="0" fontId="51" fillId="6" borderId="9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51" fillId="6" borderId="1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00000000-0005-0000-0000-000004000000}"/>
    <cellStyle name="Normal 3" xfId="1" xr:uid="{00000000-0005-0000-0000-000005000000}"/>
  </cellStyles>
  <dxfs count="13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1C7537-7EBB-4DF6-BDB8-5AD39365B14F}" name="tbTR1_P713" displayName="tbTR1_P713" ref="A3:S166" totalsRowShown="0" headerRowDxfId="1324" dataDxfId="1323" tableBorderDxfId="1322">
  <autoFilter ref="A3:S166" xr:uid="{00000000-0009-0000-0100-000007000000}"/>
  <sortState xmlns:xlrd2="http://schemas.microsoft.com/office/spreadsheetml/2017/richdata2" ref="A4:XFD140">
    <sortCondition ref="D3:D140"/>
  </sortState>
  <tableColumns count="19">
    <tableColumn id="1" xr3:uid="{72FF2E33-4ABD-4356-95C8-B34E3FDCA5CD}" name="Linha" dataDxfId="1321"/>
    <tableColumn id="23" xr3:uid="{3019B592-F419-4ECF-B8FE-75951F627282}" name="Modulo" dataDxfId="1320"/>
    <tableColumn id="12" xr3:uid="{C79F9014-B87C-4F8C-8318-8862DDB65587}" name="IED_x000a_Origem" dataDxfId="1319"/>
    <tableColumn id="10" xr3:uid="{4424B226-9C0A-4A1C-95C4-E97EDCF3B310}" name="Tipo" dataDxfId="1318"/>
    <tableColumn id="9" xr3:uid="{E1E504E6-F8AE-414A-851B-6930494A71EF}" name="Projeto - Descrição do Ponto" dataDxfId="1317"/>
    <tableColumn id="2" xr3:uid="{6BC7B869-19AC-41A5-9A87-24877FA4D420}" name="IED _x000a_IN" dataDxfId="1316"/>
    <tableColumn id="3" xr3:uid="{F5560451-4388-484D-9F07-FEDCB27E0116}" name="IED _x000a_OUT" dataDxfId="1315"/>
    <tableColumn id="18" xr3:uid="{D8CDF105-CD9B-4F31-B091-A30FEC86F9EC}" name="IED _x000a_LED" dataDxfId="1314"/>
    <tableColumn id="4" xr3:uid="{01C3349D-37A6-4700-BE72-65ED72884988}" name="IED Var" dataDxfId="1313"/>
    <tableColumn id="20" xr3:uid="{2F6387D5-6EEC-4073-B216-8B048C4CC77B}" name="IED Function Path" dataDxfId="1312"/>
    <tableColumn id="5" xr3:uid="{5D59559D-31F8-427A-A3B8-968B008AFA1C}" name="IED _x000a_Index" dataDxfId="1311"/>
    <tableColumn id="22" xr3:uid="{B85E9792-5EB2-4C06-970C-A60FE967D99F}" name="IED Obj" dataDxfId="1310"/>
    <tableColumn id="19" xr3:uid="{34F27A39-2F48-4579-97DD-C9B3BC245A66}" name="IED Class" dataDxfId="1309"/>
    <tableColumn id="34" xr3:uid="{1B24C520-84DC-4358-BA31-EF97B569D7ED}" name="UTR Tipo Ponto" dataDxfId="1308"/>
    <tableColumn id="35" xr3:uid="{A1E079EC-98E7-42E1-98FB-6DF3F81567D8}" name="UTR Ponto IED" dataDxfId="1307"/>
    <tableColumn id="21" xr3:uid="{55A88E70-EF58-454A-BE3E-BC13D5643D7A}" name="UTR COS_x000a_Origem" dataDxfId="1306"/>
    <tableColumn id="6" xr3:uid="{3DB04100-683A-4783-A39C-D3A7EAB368C7}" name="UTR Ponto Escravo" dataDxfId="1305"/>
    <tableColumn id="11" xr3:uid="{BF6374D2-98C0-42AF-A968-F6E3821E4A41}" name="TESTADO" dataDxfId="1304"/>
    <tableColumn id="8" xr3:uid="{FA2DC420-B675-47C9-8E9B-9A725A0FFD79}" name="UTR COS _x000a_Index" dataDxfId="130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895575-E40A-4FB9-AFF0-79ED07D7EA42}" name="tbTR1_P57" displayName="tbTR1_P57" ref="A3:S45" totalsRowShown="0" headerRowDxfId="1302" dataDxfId="1301" tableBorderDxfId="1300">
  <autoFilter ref="A3:S45" xr:uid="{00000000-0009-0000-0100-000007000000}"/>
  <sortState xmlns:xlrd2="http://schemas.microsoft.com/office/spreadsheetml/2017/richdata2" ref="A4:S41">
    <sortCondition ref="A3:A41"/>
  </sortState>
  <tableColumns count="19">
    <tableColumn id="1" xr3:uid="{498CFA7E-E6C3-455C-828C-A2E5158B4A4F}" name="Linha" dataDxfId="1299"/>
    <tableColumn id="23" xr3:uid="{A6C5CF1E-F602-4D6B-A0CC-4B554CDC27B3}" name="Modulo" dataDxfId="1298"/>
    <tableColumn id="12" xr3:uid="{1D69808D-AEEC-46BB-ABDC-C1404DC00D7E}" name="IED_x000a_Origem" dataDxfId="1297"/>
    <tableColumn id="10" xr3:uid="{7E7EDD76-C3C1-4976-B321-BF443BD9293C}" name="Tipo" dataDxfId="1296"/>
    <tableColumn id="9" xr3:uid="{A63CEFEF-0BD7-4A9F-BBEF-B1C426382BAF}" name="Projeto - Descrição do Ponto" dataDxfId="1295"/>
    <tableColumn id="2" xr3:uid="{9D0732A5-08A5-4FC7-9AFE-B96965D7BA36}" name="IED _x000a_IN" dataDxfId="1294"/>
    <tableColumn id="3" xr3:uid="{98C552BE-B033-48BA-863F-8D12231E0898}" name="IED _x000a_OUT" dataDxfId="1293"/>
    <tableColumn id="18" xr3:uid="{D712E7D1-8998-4D4C-9D22-9C878B164973}" name="IED _x000a_LED" dataDxfId="1292"/>
    <tableColumn id="4" xr3:uid="{A28617AA-49DA-4554-A202-9CDC15C48A26}" name="IED Var" dataDxfId="1291"/>
    <tableColumn id="20" xr3:uid="{38CC34BC-AB2B-41E1-BE98-E412F2F82086}" name="IED Function Path" dataDxfId="1290"/>
    <tableColumn id="5" xr3:uid="{D4E3314D-CC4D-4AFE-870D-7205586508F0}" name="IED _x000a_Index" dataDxfId="1289"/>
    <tableColumn id="22" xr3:uid="{B539F53E-5746-4794-938F-82819196C435}" name="IED Obj" dataDxfId="1288"/>
    <tableColumn id="19" xr3:uid="{9AFFD842-2E09-4AE0-AEC5-14DA5EB29F54}" name="IED Class" dataDxfId="1287"/>
    <tableColumn id="34" xr3:uid="{18EA26DC-BC0C-4668-ACBC-3DF215A49235}" name="UTR Tipo Ponto" dataDxfId="1286"/>
    <tableColumn id="35" xr3:uid="{7FD96B36-C5A8-4EE8-BA7A-002D1B83B70E}" name="UTR Ponto IED" dataDxfId="1285"/>
    <tableColumn id="21" xr3:uid="{7820F3F9-40C1-4B67-B19E-880EBDB2C9A8}" name="UTR COS_x000a_Origem" dataDxfId="1284"/>
    <tableColumn id="6" xr3:uid="{DC59A31D-E73B-4F0D-BE2A-752CF05EA004}" name="UTR Ponto Escravo" dataDxfId="1283"/>
    <tableColumn id="7" xr3:uid="{38DA4E63-DFC8-4D8D-92DD-C532A34B26A7}" name="TESTADO" dataDxfId="1282"/>
    <tableColumn id="8" xr3:uid="{B2AF38A6-48A2-4C29-BCC9-B0E237CA6268}" name="UTR COS _x000a_Index" dataDxfId="128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503BE0-969B-43C6-ADDB-2DA4F89079B3}" name="tbTR1_P5" displayName="tbTR1_P5" ref="A3:S24" totalsRowShown="0" headerRowDxfId="1280" dataDxfId="1279" tableBorderDxfId="1278">
  <autoFilter ref="A3:S24" xr:uid="{00000000-0009-0000-0100-000007000000}"/>
  <sortState xmlns:xlrd2="http://schemas.microsoft.com/office/spreadsheetml/2017/richdata2" ref="A4:S23">
    <sortCondition ref="A3:A23"/>
  </sortState>
  <tableColumns count="19">
    <tableColumn id="1" xr3:uid="{626891C8-CF0E-4FF2-8BEB-DF7ADDD3CF7F}" name="Linha" dataDxfId="1277"/>
    <tableColumn id="23" xr3:uid="{01EA99F2-D9AF-4E6E-B26B-EC330492BC67}" name="Modulo" dataDxfId="1276"/>
    <tableColumn id="12" xr3:uid="{A8786816-EC89-423D-8A0B-4EE4D1ED0762}" name="IED_x000a_Origem" dataDxfId="1275"/>
    <tableColumn id="10" xr3:uid="{585D6FF9-2D97-409C-9314-B7EB7B166BF8}" name="Tipo" dataDxfId="1274"/>
    <tableColumn id="9" xr3:uid="{6FFEB06F-F681-4B19-8F4A-BC8A6B042C0F}" name="Projeto - Descrição do Ponto" dataDxfId="1273"/>
    <tableColumn id="2" xr3:uid="{3A423FEB-6CEC-44FA-91CF-28CD0579BA23}" name="IED _x000a_IN" dataDxfId="1272"/>
    <tableColumn id="3" xr3:uid="{DE6D9289-EC0E-452E-B81B-4526CA0AC570}" name="IED _x000a_OUT" dataDxfId="1271"/>
    <tableColumn id="18" xr3:uid="{6E75F057-C984-4A9F-A483-F2103A9E025C}" name="IED _x000a_LED" dataDxfId="1270"/>
    <tableColumn id="4" xr3:uid="{D38FBE1D-029B-4AA6-8AF5-C9458E089D91}" name="IED Var" dataDxfId="1269"/>
    <tableColumn id="20" xr3:uid="{AE0454A4-02A9-4E99-B22E-6E05C70012E1}" name="IED Function Path" dataDxfId="1268"/>
    <tableColumn id="5" xr3:uid="{FDEA4D5E-23C9-4AE5-AE8F-47C1D29434A5}" name="IED _x000a_Index" dataDxfId="1267"/>
    <tableColumn id="22" xr3:uid="{D2DAD91A-9B9E-4A40-8C50-9D21D5904586}" name="IED Obj" dataDxfId="1266"/>
    <tableColumn id="19" xr3:uid="{BB1CED3E-C3D5-4B53-A829-32CAC6104127}" name="IED Class" dataDxfId="1265"/>
    <tableColumn id="34" xr3:uid="{5AE35487-54FE-45B8-9299-A70CBBDB00B5}" name="UTR Tipo Ponto" dataDxfId="1264"/>
    <tableColumn id="35" xr3:uid="{6DDCD1BB-0DB8-475E-8937-F6A5B4F32954}" name="UTR Ponto IED" dataDxfId="1263"/>
    <tableColumn id="21" xr3:uid="{A9A655E9-E94B-4DE7-B74D-E6E1E4D32D9F}" name="UTR COS_x000a_Origem" dataDxfId="1262"/>
    <tableColumn id="6" xr3:uid="{F0E9EFCA-D89E-4371-B7ED-D4AE77D454CF}" name="UTR Ponto Escravo" dataDxfId="1261"/>
    <tableColumn id="7" xr3:uid="{B50C4798-4905-4D35-85D5-946E98BF5C8D}" name="TESTADO" dataDxfId="1260"/>
    <tableColumn id="8" xr3:uid="{859B1E8C-8B8A-4671-BB7A-4D89AB4B820D}" name="UTR COS _x000a_Index" dataDxfId="125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TR1_P" displayName="tbTR1_P" ref="A3:S80" totalsRowShown="0" headerRowDxfId="1258" dataDxfId="1257" tableBorderDxfId="1256">
  <autoFilter ref="A3:S80" xr:uid="{00000000-0009-0000-0100-000007000000}"/>
  <sortState xmlns:xlrd2="http://schemas.microsoft.com/office/spreadsheetml/2017/richdata2" ref="A4:S69">
    <sortCondition ref="A3:A69"/>
  </sortState>
  <tableColumns count="19">
    <tableColumn id="1" xr3:uid="{00000000-0010-0000-0300-000001000000}" name="Linha" dataDxfId="1255"/>
    <tableColumn id="23" xr3:uid="{00000000-0010-0000-0300-000017000000}" name="Modulo" dataDxfId="1254"/>
    <tableColumn id="12" xr3:uid="{00000000-0010-0000-0300-00000C000000}" name="IED_x000a_Origem" dataDxfId="1253"/>
    <tableColumn id="10" xr3:uid="{00000000-0010-0000-0300-00000A000000}" name="Tipo" dataDxfId="1252"/>
    <tableColumn id="9" xr3:uid="{00000000-0010-0000-0300-000009000000}" name="Projeto - Descrição do Ponto" dataDxfId="1251"/>
    <tableColumn id="2" xr3:uid="{00000000-0010-0000-0300-000002000000}" name="IED _x000a_IN" dataDxfId="1250"/>
    <tableColumn id="3" xr3:uid="{00000000-0010-0000-0300-000003000000}" name="IED _x000a_OUT" dataDxfId="1249"/>
    <tableColumn id="18" xr3:uid="{00000000-0010-0000-0300-000012000000}" name="IED _x000a_LED" dataDxfId="1248"/>
    <tableColumn id="4" xr3:uid="{00000000-0010-0000-0300-000004000000}" name="IED Var" dataDxfId="1247"/>
    <tableColumn id="20" xr3:uid="{00000000-0010-0000-0300-000014000000}" name="IED Function Path" dataDxfId="1246"/>
    <tableColumn id="5" xr3:uid="{00000000-0010-0000-0300-000005000000}" name="IED _x000a_Index" dataDxfId="1245"/>
    <tableColumn id="22" xr3:uid="{00000000-0010-0000-0300-000016000000}" name="IED Obj" dataDxfId="1244"/>
    <tableColumn id="19" xr3:uid="{00000000-0010-0000-0300-000013000000}" name="IED Class" dataDxfId="1243"/>
    <tableColumn id="34" xr3:uid="{00000000-0010-0000-0300-000022000000}" name="UTR Tipo Ponto" dataDxfId="1242"/>
    <tableColumn id="35" xr3:uid="{00000000-0010-0000-0300-000023000000}" name="UTR Ponto IED" dataDxfId="1241"/>
    <tableColumn id="21" xr3:uid="{00000000-0010-0000-0300-000015000000}" name="UTR COS_x000a_Origem" dataDxfId="1240"/>
    <tableColumn id="6" xr3:uid="{00000000-0010-0000-0300-000006000000}" name="UTR Ponto Escravo" dataDxfId="1239"/>
    <tableColumn id="7" xr3:uid="{EECF4FF7-E010-49F9-A1F1-AF28EB0BA05B}" name="TESTADO" dataDxfId="1238"/>
    <tableColumn id="8" xr3:uid="{00000000-0010-0000-0300-000008000000}" name="UTR COS _x000a_Index" dataDxfId="123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D7D5FF-AFE3-44EE-BE84-A19CC8C32DDF}" name="tbTR1_P59" displayName="tbTR1_P59" ref="A3:S10" totalsRowShown="0" headerRowDxfId="1236" dataDxfId="1235" tableBorderDxfId="1234">
  <autoFilter ref="A3:S10" xr:uid="{00000000-0009-0000-0100-000007000000}"/>
  <sortState xmlns:xlrd2="http://schemas.microsoft.com/office/spreadsheetml/2017/richdata2" ref="A4:S9">
    <sortCondition ref="A3:A9"/>
  </sortState>
  <tableColumns count="19">
    <tableColumn id="1" xr3:uid="{F6DAFD02-D8D6-45FE-9748-9CE031AD2FCA}" name="Linha" dataDxfId="1233"/>
    <tableColumn id="23" xr3:uid="{8B9A1FAF-43BB-47E1-AAA3-E10099B38062}" name="Modulo" dataDxfId="1232"/>
    <tableColumn id="12" xr3:uid="{096F67E0-5109-4674-A6FC-0710794AE243}" name="IED_x000a_Origem" dataDxfId="1231"/>
    <tableColumn id="10" xr3:uid="{8278331B-0A17-4713-AED5-71167E57CA22}" name="Tipo" dataDxfId="1230"/>
    <tableColumn id="9" xr3:uid="{25976649-9731-4E9E-8FAE-986A92A781A1}" name="Projeto - Descrição do Ponto" dataDxfId="1229"/>
    <tableColumn id="2" xr3:uid="{6073382D-7C2A-407C-8FA4-8A38AE093650}" name="IED _x000a_IN" dataDxfId="1228"/>
    <tableColumn id="3" xr3:uid="{494C785D-DEA9-4DFB-909A-822D8C6FE25E}" name="IED _x000a_OUT" dataDxfId="1227"/>
    <tableColumn id="18" xr3:uid="{773CA1CC-30C9-4000-AAF1-892E384FCC47}" name="IED _x000a_LED" dataDxfId="1226"/>
    <tableColumn id="4" xr3:uid="{1850E8AC-10D1-4F4B-9CAC-E0D5530C13BB}" name="IED Var" dataDxfId="1225"/>
    <tableColumn id="20" xr3:uid="{C8AE9DBF-07D1-4705-B227-261DF9647D59}" name="IED Function Path" dataDxfId="1224"/>
    <tableColumn id="5" xr3:uid="{51CC412A-70B6-4774-B869-5EDB2626B3FE}" name="IED _x000a_Index" dataDxfId="1223"/>
    <tableColumn id="22" xr3:uid="{8C115160-5922-4174-A2DC-6D0EB7EF910D}" name="IED Obj" dataDxfId="1222"/>
    <tableColumn id="19" xr3:uid="{F3BD3DD4-46FF-4FB3-A16C-655A37B1C49B}" name="IED Class" dataDxfId="1221"/>
    <tableColumn id="34" xr3:uid="{9DD6B2CE-F179-4248-B358-612969CF142A}" name="UTR Tipo Ponto" dataDxfId="1220"/>
    <tableColumn id="35" xr3:uid="{6E5E33EC-429A-4960-A0A8-1D9C3F65BB4A}" name="UTR Ponto IED" dataDxfId="1219"/>
    <tableColumn id="21" xr3:uid="{874FFA9E-D5D7-405F-A27B-29C1661205E6}" name="UTR COS_x000a_Origem" dataDxfId="1218"/>
    <tableColumn id="6" xr3:uid="{8F130210-A7B7-4D61-AB20-268D2E7C858C}" name="UTR Ponto Escravo" dataDxfId="1217"/>
    <tableColumn id="7" xr3:uid="{CF105C92-3B39-4280-980B-A0346A5E238A}" name="TESTADO" dataDxfId="1216"/>
    <tableColumn id="8" xr3:uid="{5A0A5C47-34DF-47A2-BFF3-2B74B4D3D754}" name="UTR COS _x000a_Index" dataDxfId="121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0F11DC-EC8E-454A-8469-503B7ED00E4A}" name="tbTR1_P24" displayName="tbTR1_P24" ref="A3:S78" totalsRowShown="0" headerRowDxfId="1214" dataDxfId="1213" tableBorderDxfId="1212">
  <autoFilter ref="A3:S78" xr:uid="{00000000-0009-0000-0100-000007000000}"/>
  <sortState xmlns:xlrd2="http://schemas.microsoft.com/office/spreadsheetml/2017/richdata2" ref="A4:S69">
    <sortCondition ref="A3:A69"/>
  </sortState>
  <tableColumns count="19">
    <tableColumn id="1" xr3:uid="{FB66D541-3E60-4C98-A765-786ADB60EF5C}" name="Linha" dataDxfId="1211"/>
    <tableColumn id="23" xr3:uid="{3B877B0C-9960-49FC-87E9-53925C873D12}" name="Modulo" dataDxfId="1210"/>
    <tableColumn id="12" xr3:uid="{66162C0D-0B11-406B-9291-A5AAF8136CC7}" name="IED_x000a_Origem" dataDxfId="1209"/>
    <tableColumn id="10" xr3:uid="{6DB744B1-B630-42E8-8DE4-69A60AD5831D}" name="Tipo" dataDxfId="1208"/>
    <tableColumn id="9" xr3:uid="{D6F2414C-3C6E-4AD3-A88D-B5BEC0DB3C11}" name="Projeto - Descrição do Ponto" dataDxfId="1207"/>
    <tableColumn id="2" xr3:uid="{B436DE8C-6766-437A-A907-0E483F195B5F}" name="IED _x000a_IN" dataDxfId="1206"/>
    <tableColumn id="3" xr3:uid="{E19DE7D7-2750-44C4-87A7-1F5485AF5A90}" name="IED _x000a_OUT" dataDxfId="1205"/>
    <tableColumn id="18" xr3:uid="{F19E9959-7208-45AB-BFF8-8A1C4DDBE0C4}" name="IED _x000a_LED" dataDxfId="1204"/>
    <tableColumn id="4" xr3:uid="{8CD93E38-1291-43AE-9C88-45CC3952E0C9}" name="IED Var" dataDxfId="1203"/>
    <tableColumn id="20" xr3:uid="{1D7B7A09-993C-4CDB-AD73-25442EBC1066}" name="IED Function Path" dataDxfId="1202"/>
    <tableColumn id="5" xr3:uid="{AC1B72C0-EA95-41B1-B8D2-DCD06A58FEDC}" name="IED _x000a_Index" dataDxfId="1201"/>
    <tableColumn id="22" xr3:uid="{7A534C9D-2A53-4525-A2AA-5D96943A746F}" name="IED Obj" dataDxfId="1200"/>
    <tableColumn id="19" xr3:uid="{F816F81E-9940-4514-A758-89C245FA1781}" name="IED Class" dataDxfId="1199"/>
    <tableColumn id="34" xr3:uid="{CE6D1ABB-1AFD-43AE-9408-C0E561416C08}" name="UTR Tipo Ponto" dataDxfId="1198"/>
    <tableColumn id="35" xr3:uid="{D8FF9472-FC7E-4CFC-B769-04214E195A3B}" name="UTR Ponto IED" dataDxfId="1197"/>
    <tableColumn id="21" xr3:uid="{324065A4-15C0-4658-B37C-1CC205CBEC50}" name="UTR COS_x000a_Origem" dataDxfId="1196"/>
    <tableColumn id="6" xr3:uid="{BA6B666C-12AD-4250-8FC3-F650C074FDB7}" name="UTR Ponto Escravo" dataDxfId="1195"/>
    <tableColumn id="7" xr3:uid="{8F6EDA72-69CE-4322-A7D7-59F062293DDE}" name="TESTADO" dataDxfId="1194"/>
    <tableColumn id="8" xr3:uid="{693C953F-7B80-405E-9ACC-BCB212AE3263}" name="UTR COS _x000a_Index" dataDxfId="119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659188F-1F7F-4951-A7C0-A402F25C2F7C}" name="tbTR1_P5925" displayName="tbTR1_P5925" ref="A3:S10" totalsRowShown="0" headerRowDxfId="1192" dataDxfId="1191" tableBorderDxfId="1190">
  <autoFilter ref="A3:S10" xr:uid="{00000000-0009-0000-0100-000007000000}"/>
  <sortState xmlns:xlrd2="http://schemas.microsoft.com/office/spreadsheetml/2017/richdata2" ref="A4:S9">
    <sortCondition ref="A3:A9"/>
  </sortState>
  <tableColumns count="19">
    <tableColumn id="1" xr3:uid="{4A191F14-8E02-4171-9D02-7246CBF6F875}" name="Linha" dataDxfId="1189"/>
    <tableColumn id="23" xr3:uid="{FE975AB1-88B2-4DD7-8288-D0AF46A78B85}" name="Modulo" dataDxfId="1188"/>
    <tableColumn id="12" xr3:uid="{C82A2811-5975-471F-B7A6-2E9B53F044C6}" name="IED_x000a_Origem" dataDxfId="1187"/>
    <tableColumn id="10" xr3:uid="{4E6D66A5-28A0-4537-BF57-7E19B66687BA}" name="Tipo" dataDxfId="1186"/>
    <tableColumn id="9" xr3:uid="{917AC971-2934-45CB-BFB6-3A39C9F97A9B}" name="Projeto - Descrição do Ponto" dataDxfId="1185"/>
    <tableColumn id="2" xr3:uid="{45C87750-264B-4E6B-AE42-83EA5060A31C}" name="IED _x000a_IN" dataDxfId="1184"/>
    <tableColumn id="3" xr3:uid="{35A70E42-1D33-4187-8124-186124DD418D}" name="IED _x000a_OUT" dataDxfId="1183"/>
    <tableColumn id="18" xr3:uid="{5477ABAE-FA2D-4AA4-BD59-C33B051D1D4F}" name="IED _x000a_LED" dataDxfId="1182"/>
    <tableColumn id="4" xr3:uid="{E51733E6-268A-439C-9DE3-3CE6F4318114}" name="IED Var" dataDxfId="1181"/>
    <tableColumn id="20" xr3:uid="{B58B4396-F07B-4CAF-B9DB-6E3330042819}" name="IED Function Path" dataDxfId="1180"/>
    <tableColumn id="5" xr3:uid="{FA2178E1-0191-45D4-8AE8-F3BEB6D4B9BF}" name="IED _x000a_Index" dataDxfId="1179"/>
    <tableColumn id="22" xr3:uid="{27DB8919-9BD1-4C39-8F0C-B47782A09811}" name="IED Obj" dataDxfId="1178"/>
    <tableColumn id="19" xr3:uid="{877D32CB-06A0-4E45-B514-13B63FF54E5A}" name="IED Class" dataDxfId="1177"/>
    <tableColumn id="34" xr3:uid="{E7913D17-CEA7-4A61-8CD8-F1C020BF1CF3}" name="UTR Tipo Ponto" dataDxfId="1176"/>
    <tableColumn id="35" xr3:uid="{C921DF65-9FB9-4F04-9450-593954F74858}" name="UTR Ponto IED" dataDxfId="1175"/>
    <tableColumn id="21" xr3:uid="{EFB65A77-6F7E-4E6B-8201-FAB929E875D5}" name="UTR COS_x000a_Origem" dataDxfId="1174"/>
    <tableColumn id="6" xr3:uid="{E2E7B7FE-57C4-401B-8EB7-7EF60D345F8E}" name="UTR Ponto Escravo" dataDxfId="1173"/>
    <tableColumn id="7" xr3:uid="{1EC08CCE-DB63-40EB-87F2-5C5879648584}" name="TESTADO" dataDxfId="1172"/>
    <tableColumn id="8" xr3:uid="{45BD6FCA-7D30-4C0B-953D-9918DE3549B2}" name="UTR COS _x000a_Index" dataDxfId="117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bIB" displayName="tbIB" ref="A3:S70" totalsRowShown="0" headerRowDxfId="1170" tableBorderDxfId="1169">
  <autoFilter ref="A3:S70" xr:uid="{00000000-0009-0000-0100-00000B000000}"/>
  <sortState xmlns:xlrd2="http://schemas.microsoft.com/office/spreadsheetml/2017/richdata2" ref="A4:AI82">
    <sortCondition ref="D3:D82"/>
  </sortState>
  <tableColumns count="19">
    <tableColumn id="1" xr3:uid="{00000000-0010-0000-0500-000001000000}" name="Linha" dataDxfId="1168"/>
    <tableColumn id="23" xr3:uid="{00000000-0010-0000-0500-000017000000}" name="Modulo" dataDxfId="1167"/>
    <tableColumn id="12" xr3:uid="{00000000-0010-0000-0500-00000C000000}" name="Projeto_x000a_IED" dataDxfId="1166"/>
    <tableColumn id="10" xr3:uid="{00000000-0010-0000-0500-00000A000000}" name="Tipo" dataDxfId="1165"/>
    <tableColumn id="9" xr3:uid="{00000000-0010-0000-0500-000009000000}" name="Projeto - Descrição do Ponto" dataDxfId="1164"/>
    <tableColumn id="2" xr3:uid="{00000000-0010-0000-0500-000002000000}" name="IED _x000a_IN" dataDxfId="1163"/>
    <tableColumn id="3" xr3:uid="{00000000-0010-0000-0500-000003000000}" name="IED _x000a_OUT" dataDxfId="1162"/>
    <tableColumn id="18" xr3:uid="{00000000-0010-0000-0500-000012000000}" name="IED _x000a_LED" dataDxfId="1161"/>
    <tableColumn id="4" xr3:uid="{00000000-0010-0000-0500-000004000000}" name="IED Var" dataDxfId="1160"/>
    <tableColumn id="20" xr3:uid="{00000000-0010-0000-0500-000014000000}" name="IED Function Path" dataDxfId="1159"/>
    <tableColumn id="5" xr3:uid="{00000000-0010-0000-0500-000005000000}" name="IED _x000a_Index" dataDxfId="1158"/>
    <tableColumn id="22" xr3:uid="{00000000-0010-0000-0500-000016000000}" name="IED Obj" dataDxfId="1157"/>
    <tableColumn id="19" xr3:uid="{00000000-0010-0000-0500-000013000000}" name="IED Class" dataDxfId="1156"/>
    <tableColumn id="34" xr3:uid="{00000000-0010-0000-0500-000022000000}" name="UTR Tipo Ponto" dataDxfId="1155"/>
    <tableColumn id="35" xr3:uid="{00000000-0010-0000-0500-000023000000}" name="UTR Ponto IED" dataDxfId="1154"/>
    <tableColumn id="21" xr3:uid="{00000000-0010-0000-0500-000015000000}" name="UTR COS_x000a_Origem" dataDxfId="1153"/>
    <tableColumn id="6" xr3:uid="{00000000-0010-0000-0500-000006000000}" name="UTR Ponto Escravo" dataDxfId="1152"/>
    <tableColumn id="8" xr3:uid="{00000000-0010-0000-0500-000008000000}" name="UTR COS _x000a_Index" dataDxfId="1151"/>
    <tableColumn id="7" xr3:uid="{7C11FF39-61E8-4000-82F7-626ADB2A7146}" name="Coluna1" dataDxfId="115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E3FF9D-2090-4923-86F6-E702B43A8107}" name="tbIB6" displayName="tbIB6" ref="A3:S68" totalsRowShown="0" headerRowDxfId="1149" tableBorderDxfId="1148">
  <autoFilter ref="A3:S68" xr:uid="{00000000-0009-0000-0100-00000B000000}"/>
  <sortState xmlns:xlrd2="http://schemas.microsoft.com/office/spreadsheetml/2017/richdata2" ref="A4:AJ82">
    <sortCondition ref="D3:D82"/>
  </sortState>
  <tableColumns count="19">
    <tableColumn id="1" xr3:uid="{5C181C88-1436-480C-965A-C5C8AB6CDCE7}" name="Linha" dataDxfId="1147"/>
    <tableColumn id="23" xr3:uid="{0A576419-823D-465C-9903-08337ABD9D81}" name="Modulo" dataDxfId="1146"/>
    <tableColumn id="12" xr3:uid="{2CEDBD7C-F442-4974-A709-23F498F0AFE0}" name="Projeto_x000a_IED" dataDxfId="1145"/>
    <tableColumn id="10" xr3:uid="{465B8BB2-EF8D-41B1-8A4C-4D18B29E969E}" name="Tipo" dataDxfId="1144"/>
    <tableColumn id="9" xr3:uid="{725BDF70-1602-423B-921D-4A0F9607B39A}" name="Projeto - Descrição do Ponto" dataDxfId="1143"/>
    <tableColumn id="2" xr3:uid="{14EED8F0-C9D7-42AA-9199-00A2283DC778}" name="IED _x000a_IN" dataDxfId="1142"/>
    <tableColumn id="3" xr3:uid="{D01A960C-6690-4323-9677-0731249F5275}" name="IED _x000a_OUT" dataDxfId="1141"/>
    <tableColumn id="18" xr3:uid="{C600340C-6743-441D-AFF5-CE65F5FA913C}" name="IED _x000a_LED" dataDxfId="1140"/>
    <tableColumn id="4" xr3:uid="{83386547-8C7A-419A-BC55-46B522350C6A}" name="IED Var" dataDxfId="1139"/>
    <tableColumn id="20" xr3:uid="{E3003F06-443A-4F65-BB32-9B3BD0496726}" name="IED Function Path" dataDxfId="1138"/>
    <tableColumn id="5" xr3:uid="{90F4466C-56AC-43D1-87D2-A96569340917}" name="IED _x000a_Index" dataDxfId="1137"/>
    <tableColumn id="22" xr3:uid="{AEB9B18D-5B14-4AF0-B671-49CF833B34BF}" name="IED Obj" dataDxfId="1136"/>
    <tableColumn id="19" xr3:uid="{9E68E350-1623-432E-AC4A-C1878CD860AE}" name="IED Class" dataDxfId="1135"/>
    <tableColumn id="34" xr3:uid="{375635BC-827A-4107-BF03-A55516793B77}" name="UTR Tipo Ponto" dataDxfId="1134"/>
    <tableColumn id="35" xr3:uid="{92BF4932-D1CD-4B25-973C-94CB6D834138}" name="UTR Ponto IED" dataDxfId="1133"/>
    <tableColumn id="21" xr3:uid="{94C2E2BE-4A7A-4025-A08B-3C51C7BA4B8B}" name="UTR COS_x000a_Origem" dataDxfId="1132"/>
    <tableColumn id="6" xr3:uid="{83834D1A-3AD2-4175-98CA-BDC4265714DF}" name="UTR Ponto Escravo" dataDxfId="1131"/>
    <tableColumn id="7" xr3:uid="{FCFA5825-B272-4FDE-AD55-DAE681DB1057}" name="TESTADO" dataDxfId="1130"/>
    <tableColumn id="8" xr3:uid="{02E7607A-9069-4AC1-BB37-267610BCD45B}" name="UTR COS _x000a_Index" dataDxfId="1129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040BC5-A5F7-48AA-951E-A637D3A71AFC}" name="tbIB11" displayName="tbIB11" ref="A3:S70" totalsRowShown="0" headerRowDxfId="1128" tableBorderDxfId="1127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B4F93AF2-3102-4351-ADC4-B375E588CBA6}" name="Linha" dataDxfId="1126"/>
    <tableColumn id="23" xr3:uid="{4BE12E9C-251C-430F-91E1-0EB606744877}" name="Modulo" dataDxfId="1125"/>
    <tableColumn id="12" xr3:uid="{1821ED7C-B86C-49D1-8ECD-F7D475CEF769}" name="Projeto_x000a_IED" dataDxfId="1124"/>
    <tableColumn id="10" xr3:uid="{748C94EE-DCE1-4BAC-B559-B1D46488F6DD}" name="Tipo" dataDxfId="1123"/>
    <tableColumn id="9" xr3:uid="{49A2C659-B4D1-4BAE-A599-53EFB3CE3F8D}" name="Projeto - Descrição do Ponto" dataDxfId="1122"/>
    <tableColumn id="2" xr3:uid="{043A71F8-D0FA-418A-A36F-0AB0C1DE7EB9}" name="IED _x000a_IN" dataDxfId="1121"/>
    <tableColumn id="3" xr3:uid="{5CC2971E-673F-4451-8EDC-45C35A5A0AF1}" name="IED _x000a_OUT" dataDxfId="1120"/>
    <tableColumn id="18" xr3:uid="{A9E48111-7330-464D-B7BD-7D6C731407D2}" name="IED _x000a_LED" dataDxfId="1119"/>
    <tableColumn id="4" xr3:uid="{BB4A4AD0-DD8D-4A13-9935-2CC807C754CD}" name="IED Var" dataDxfId="1118"/>
    <tableColumn id="20" xr3:uid="{6A0E356D-231C-47F1-A884-B8E8ACB388B8}" name="IED Function Path" dataDxfId="1117"/>
    <tableColumn id="5" xr3:uid="{E81FF43C-D552-45A9-92E6-0D02610F3BC5}" name="IED _x000a_Index" dataDxfId="1116"/>
    <tableColumn id="22" xr3:uid="{C353A34D-DADA-46B7-8A4C-38B7D4E24216}" name="IED Obj" dataDxfId="1115"/>
    <tableColumn id="19" xr3:uid="{CEADF0AA-E048-4E3E-8175-4AE523B50C8D}" name="IED Class" dataDxfId="1114"/>
    <tableColumn id="34" xr3:uid="{5D10831A-187B-4ACC-B421-0161D26DF804}" name="UTR Tipo Ponto" dataDxfId="1113"/>
    <tableColumn id="35" xr3:uid="{99F33EC4-75DE-4722-9316-F14FD32FAE87}" name="UTR Ponto IED" dataDxfId="1112"/>
    <tableColumn id="21" xr3:uid="{9631ABBE-B5A2-4A96-A44F-EB45F8471BC5}" name="UTR COS_x000a_Origem" dataDxfId="1111"/>
    <tableColumn id="6" xr3:uid="{3E2ABC36-D7C5-4524-86A2-06017E6DB779}" name="UTR Ponto Escravo" dataDxfId="1110"/>
    <tableColumn id="11" xr3:uid="{8C499519-073F-4C4B-A491-ABB4D2084868}" name="TESTADO" dataDxfId="1109"/>
    <tableColumn id="8" xr3:uid="{09F8572C-B8BE-4B94-A833-A43AA28180A1}" name="UTR COS _x000a_Index" dataDxfId="110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7E7E89-AF18-435C-897B-25B823DAAD44}" name="tbIB15" displayName="tbIB15" ref="A3:S70" totalsRowShown="0" headerRowDxfId="1107" dataDxfId="1106" tableBorderDxfId="1105">
  <autoFilter ref="A3:S70" xr:uid="{00000000-0009-0000-0100-00000B000000}"/>
  <sortState xmlns:xlrd2="http://schemas.microsoft.com/office/spreadsheetml/2017/richdata2" ref="A4:AJ93">
    <sortCondition ref="D3:D93"/>
  </sortState>
  <tableColumns count="19">
    <tableColumn id="1" xr3:uid="{9080714D-22B3-43BE-A5C1-0AC0DF5425F7}" name="Linha" dataDxfId="1104"/>
    <tableColumn id="23" xr3:uid="{ADA2F4E0-EC3E-456D-900E-4E6CE686D432}" name="Modulo" dataDxfId="1103"/>
    <tableColumn id="12" xr3:uid="{1062FB39-CC79-46B1-B0B7-35D61A3AA425}" name="Projeto_x000a_IED" dataDxfId="1102"/>
    <tableColumn id="10" xr3:uid="{012A344A-6C21-4EA3-900D-A7A416994108}" name="Tipo" dataDxfId="1101"/>
    <tableColumn id="9" xr3:uid="{4F769A5E-A0A4-4269-BDEE-68B052D11294}" name="Projeto - Descrição do Ponto" dataDxfId="1100"/>
    <tableColumn id="2" xr3:uid="{8349A4CA-6888-4BB7-BD86-DDA1A0CB266D}" name="IED _x000a_IN" dataDxfId="1099"/>
    <tableColumn id="3" xr3:uid="{A14FE2E8-A544-4BB4-81E2-2ADFA6BD3209}" name="IED _x000a_OUT" dataDxfId="1098"/>
    <tableColumn id="18" xr3:uid="{BCBA15D7-6E4B-42DC-9D7D-B06C94A44F63}" name="IED _x000a_LED" dataDxfId="1097"/>
    <tableColumn id="4" xr3:uid="{99B281F7-6010-43DC-A93E-7ABD81A52E68}" name="IED Var" dataDxfId="1096"/>
    <tableColumn id="20" xr3:uid="{672D8FDA-F16D-4B6B-A704-9A96308FBB61}" name="IED Function Path" dataDxfId="1095"/>
    <tableColumn id="5" xr3:uid="{571E503C-B81F-486A-A868-1AAC533F755F}" name="IED _x000a_Index" dataDxfId="1094"/>
    <tableColumn id="22" xr3:uid="{8B6A88D8-83A7-49F9-B110-23D7909A0E72}" name="IED Obj" dataDxfId="1093"/>
    <tableColumn id="19" xr3:uid="{ED1E4D70-37BA-4535-BE27-DABAF754B98F}" name="IED Class" dataDxfId="1092"/>
    <tableColumn id="34" xr3:uid="{A7D045C3-0EAE-4601-96FF-18BAA8FE3C43}" name="UTR Tipo Ponto" dataDxfId="1091"/>
    <tableColumn id="35" xr3:uid="{347E4016-7001-4FD5-98BD-1CD089C002C3}" name="UTR Ponto IED" dataDxfId="1090"/>
    <tableColumn id="21" xr3:uid="{2AB49FCD-F998-4231-A666-6163BE594251}" name="UTR COS_x000a_Origem" dataDxfId="1089"/>
    <tableColumn id="6" xr3:uid="{0AB59DEF-F595-4EE8-BBE4-59A73F1B3284}" name="UTR Ponto Escravo" dataDxfId="1088">
      <calculatedColumnFormula>tbIB15[[#This Row],[UTR Ponto IED]]</calculatedColumnFormula>
    </tableColumn>
    <tableColumn id="7" xr3:uid="{421EC425-2B0C-435D-A9F4-005AFBFD3246}" name="TESTADO" dataDxfId="1087"/>
    <tableColumn id="8" xr3:uid="{008235D4-F1AB-46B2-8D86-1BA9353A5979}" name="UTR COS _x000a_Index" dataDxfId="1086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16E6C2-D295-41C1-9E0C-59820A651157}" name="tbIB16" displayName="tbIB16" ref="A3:S99" totalsRowShown="0" headerRowDxfId="1085" dataDxfId="1084" tableBorderDxfId="1083">
  <autoFilter ref="A3:S99" xr:uid="{00000000-0009-0000-0100-00000B000000}"/>
  <sortState xmlns:xlrd2="http://schemas.microsoft.com/office/spreadsheetml/2017/richdata2" ref="A4:AJ93">
    <sortCondition ref="D3:D93"/>
  </sortState>
  <tableColumns count="19">
    <tableColumn id="1" xr3:uid="{2D9821C8-57ED-40B8-8455-BDE62DD06E2D}" name="Linha" dataDxfId="1082"/>
    <tableColumn id="23" xr3:uid="{9E903D7A-3F6F-4817-8D61-662ED300C656}" name="Modulo" dataDxfId="1081"/>
    <tableColumn id="12" xr3:uid="{E93FD857-73BF-439E-8815-1EF58F007282}" name="Projeto_x000a_IED" dataDxfId="1080"/>
    <tableColumn id="10" xr3:uid="{8223C9D5-8377-44BD-BAC0-DD069EF0ABF2}" name="Tipo" dataDxfId="1079"/>
    <tableColumn id="9" xr3:uid="{86045E01-0CD8-4887-A754-645F39549587}" name="Projeto - Descrição do Ponto" dataDxfId="1078"/>
    <tableColumn id="2" xr3:uid="{A33C634B-4316-484F-A90C-1213A0C96A70}" name="IED _x000a_IN" dataDxfId="1077"/>
    <tableColumn id="3" xr3:uid="{8AF34681-1E99-4A54-9494-1BB5E5BEED28}" name="IED _x000a_OUT" dataDxfId="1076"/>
    <tableColumn id="18" xr3:uid="{11FAA0B2-8B08-470A-AB01-48938427E443}" name="IED _x000a_LED" dataDxfId="1075"/>
    <tableColumn id="4" xr3:uid="{B7318BB3-78C9-4DA6-9C8E-340BD0C3B47C}" name="IED Var" dataDxfId="1074"/>
    <tableColumn id="20" xr3:uid="{7713A189-D70B-4E2A-A7CD-B8943C3FC040}" name="IED Function Path" dataDxfId="1073"/>
    <tableColumn id="5" xr3:uid="{061A3F48-B454-449F-BD9B-0D2F8AC92EED}" name="IED _x000a_Index" dataDxfId="1072"/>
    <tableColumn id="22" xr3:uid="{B94659A7-284B-49B9-BA81-91B7F4B546F2}" name="IED Obj" dataDxfId="1071"/>
    <tableColumn id="19" xr3:uid="{58346BBE-59D8-4DA5-A049-0D7E85D9A93B}" name="IED Class" dataDxfId="1070"/>
    <tableColumn id="34" xr3:uid="{190F9866-1D82-4835-AF72-4D067507DC28}" name="UTR Tipo Ponto" dataDxfId="1069"/>
    <tableColumn id="35" xr3:uid="{EEC9917D-FEB1-4479-A1D6-B8AE7C4C4A17}" name="UTR Ponto IED" dataDxfId="1068"/>
    <tableColumn id="21" xr3:uid="{A472DB14-DE22-46C5-A4E4-125D1D54CDC4}" name="UTR COS_x000a_Origem" dataDxfId="1067"/>
    <tableColumn id="6" xr3:uid="{70A292D3-0337-48B0-9F02-7933B9E0686A}" name="UTR Ponto Escravo" dataDxfId="1066">
      <calculatedColumnFormula>tbIB16[[#This Row],[UTR Ponto IED]]</calculatedColumnFormula>
    </tableColumn>
    <tableColumn id="7" xr3:uid="{F7F91897-6E46-408B-9870-8223D8C99F58}" name="TESTADO" dataDxfId="1065"/>
    <tableColumn id="8" xr3:uid="{1F757BDF-6BBD-4594-BD6E-192AE5A12B07}" name="UTR COS _x000a_Index" dataDxfId="1064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CEF3D2-4D25-4892-A393-49A033284DD2}" name="tbIB17" displayName="tbIB17" ref="A3:S70" totalsRowShown="0" headerRowDxfId="1063" tableBorderDxfId="1062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FE37C964-6366-4A1F-AAB5-6A1DF6804741}" name="Linha" dataDxfId="1061"/>
    <tableColumn id="23" xr3:uid="{26EE4155-5BA2-4BFD-AC08-187B364E5541}" name="Modulo" dataDxfId="1060"/>
    <tableColumn id="12" xr3:uid="{F857C875-6297-41B1-8322-5F930C3A0EC8}" name="Projeto_x000a_IED" dataDxfId="1059"/>
    <tableColumn id="10" xr3:uid="{D4E6851F-EDAE-427D-9821-DC938FE648A7}" name="Tipo" dataDxfId="1058"/>
    <tableColumn id="9" xr3:uid="{AA93139F-8009-4A1D-82B8-A7DBC7A07E77}" name="Projeto - Descrição do Ponto" dataDxfId="1057"/>
    <tableColumn id="2" xr3:uid="{37821CBF-38AA-42E6-AA2A-054FB8256E80}" name="IED _x000a_IN" dataDxfId="1056"/>
    <tableColumn id="3" xr3:uid="{1154FB3B-78AC-4922-B6A9-9A3FA5D71015}" name="IED _x000a_OUT" dataDxfId="1055"/>
    <tableColumn id="18" xr3:uid="{CA93D5F8-80C0-4B1C-B681-379AB87E3EA9}" name="IED _x000a_LED" dataDxfId="1054"/>
    <tableColumn id="4" xr3:uid="{2E10C44E-BCBD-4511-918E-17D88A7B926E}" name="IED Var" dataDxfId="1053"/>
    <tableColumn id="20" xr3:uid="{E82F1F5B-78D8-4002-9749-4C5E6078989C}" name="IED Function Path" dataDxfId="1052"/>
    <tableColumn id="5" xr3:uid="{FA41227A-F4F3-434B-BBE7-01EBDC676209}" name="IED _x000a_Index" dataDxfId="1051"/>
    <tableColumn id="22" xr3:uid="{AAB46B06-5079-4C03-9032-9206CF1AB8F9}" name="IED Obj" dataDxfId="1050"/>
    <tableColumn id="19" xr3:uid="{38FE3175-5B0E-43A4-B197-A2AA272D93C6}" name="IED Class" dataDxfId="1049"/>
    <tableColumn id="34" xr3:uid="{61CA1D92-145E-4B23-B704-C30BD3B66773}" name="UTR Tipo Ponto" dataDxfId="1048"/>
    <tableColumn id="35" xr3:uid="{D78562AE-FCC3-4638-8329-C035C84198DC}" name="UTR Ponto IED" dataDxfId="1047"/>
    <tableColumn id="21" xr3:uid="{1B46F5DE-F5B2-4670-B595-85E98DED92D6}" name="UTR COS_x000a_Origem" dataDxfId="1046"/>
    <tableColumn id="6" xr3:uid="{1ABDD8A7-C6AC-440D-AA3E-4C5CFAC64616}" name="UTR Ponto Escravo" dataDxfId="1045"/>
    <tableColumn id="7" xr3:uid="{0FBAA3FF-97D3-4B14-BC54-A9C22F0F0E8E}" name="TESTADO" dataDxfId="1044"/>
    <tableColumn id="8" xr3:uid="{808FDACE-AF40-42F5-891C-3D285B0A7DD1}" name="UTR COS _x000a_Index" dataDxfId="1043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A3C396-B98D-476F-9BBB-22583A12B354}" name="tbIB18" displayName="tbIB18" ref="A3:S70" totalsRowShown="0" headerRowDxfId="1042" tableBorderDxfId="1041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449A0847-CCA5-4038-B16C-4428851E794E}" name="Linha" dataDxfId="1040"/>
    <tableColumn id="23" xr3:uid="{6C89BA78-FE79-4A1B-899D-83FE320654F3}" name="Modulo" dataDxfId="1039"/>
    <tableColumn id="12" xr3:uid="{F78C3CAA-8BDC-43BC-AF9B-7EA58976B323}" name="Projeto_x000a_IED" dataDxfId="1038"/>
    <tableColumn id="10" xr3:uid="{5E780CB0-4F42-4886-8C47-BE38F7520B06}" name="Tipo" dataDxfId="1037"/>
    <tableColumn id="9" xr3:uid="{8BA4B8C2-E79F-4A62-A18E-25145BFFC605}" name="Projeto - Descrição do Ponto" dataDxfId="1036"/>
    <tableColumn id="2" xr3:uid="{B20B80AF-147C-437F-B1FA-59F0E3FF1913}" name="IED _x000a_IN" dataDxfId="1035"/>
    <tableColumn id="3" xr3:uid="{974965F6-695E-42EA-83D2-E67607BF1D58}" name="IED _x000a_OUT" dataDxfId="1034"/>
    <tableColumn id="18" xr3:uid="{F731775D-6BCF-4661-B0A3-9C5EEFB4FDB7}" name="IED _x000a_LED" dataDxfId="1033"/>
    <tableColumn id="4" xr3:uid="{6106EDCD-89B6-4B04-8786-E1317158E1B2}" name="IED Var" dataDxfId="1032"/>
    <tableColumn id="20" xr3:uid="{8C726527-E36C-414F-A084-9F85DD0718E2}" name="IED Function Path" dataDxfId="1031"/>
    <tableColumn id="5" xr3:uid="{979962E3-D039-4CF6-9BF6-1DEAE90B98CC}" name="IED _x000a_Index" dataDxfId="1030"/>
    <tableColumn id="22" xr3:uid="{8AC50BF1-154B-44B8-AF84-3642C922056B}" name="IED Obj" dataDxfId="1029"/>
    <tableColumn id="19" xr3:uid="{6EA1D163-0767-4BDD-9A06-6F80B3B467ED}" name="IED Class" dataDxfId="1028"/>
    <tableColumn id="34" xr3:uid="{ACF9BB54-788D-46D1-ABF0-1CDBC330B934}" name="UTR Tipo Ponto" dataDxfId="1027"/>
    <tableColumn id="35" xr3:uid="{A3920717-CB28-44BF-879F-50193334E726}" name="UTR Ponto IED" dataDxfId="1026"/>
    <tableColumn id="21" xr3:uid="{286681A9-EBDB-491F-ACE0-715DE346DB83}" name="UTR COS_x000a_Origem" dataDxfId="1025"/>
    <tableColumn id="6" xr3:uid="{10133B68-DF69-4EBE-A770-8D55DD3D690E}" name="UTR Ponto Escravo" dataDxfId="1024"/>
    <tableColumn id="7" xr3:uid="{D6D79EB7-E1D0-4296-A38E-0CE131D729CB}" name="TESTE" dataDxfId="1023"/>
    <tableColumn id="8" xr3:uid="{A95485AA-EE6D-49C3-B879-036D2FF616EB}" name="UTR COS _x000a_Index" dataDxfId="1022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AE3436F-12CE-43C1-B9B5-FA5E0AE133FA}" name="tbIB19" displayName="tbIB19" ref="A3:S70" totalsRowShown="0" headerRowDxfId="1021" tableBorderDxfId="1020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E70208F7-9D01-41CD-A63F-07AB46BBFF42}" name="Linha" dataDxfId="1019"/>
    <tableColumn id="23" xr3:uid="{8666DC18-B846-45A2-9D25-F07A160CE596}" name="Modulo" dataDxfId="1018"/>
    <tableColumn id="12" xr3:uid="{7B35013E-4E2F-41EF-B890-6B0CB1F30A4E}" name="Projeto_x000a_IED" dataDxfId="1017"/>
    <tableColumn id="10" xr3:uid="{670DFAA1-5313-424F-9619-48D01D288298}" name="Tipo" dataDxfId="1016"/>
    <tableColumn id="9" xr3:uid="{4D9E1F0A-13E7-4F59-A2A6-5B734A4AA6EA}" name="Projeto - Descrição do Ponto" dataDxfId="1015"/>
    <tableColumn id="2" xr3:uid="{66EE3E3F-7C9E-49A2-9EB0-43DE3447CE4C}" name="IED _x000a_IN" dataDxfId="1014"/>
    <tableColumn id="3" xr3:uid="{388CDC85-9DDC-4719-BE51-6ED9CDFF3633}" name="IED _x000a_OUT" dataDxfId="1013"/>
    <tableColumn id="18" xr3:uid="{51AB2DCF-AE47-4821-8761-DD6308074EA1}" name="IED _x000a_LED" dataDxfId="1012"/>
    <tableColumn id="4" xr3:uid="{B8F9098A-E58D-4CBC-919A-924B0EFE5BCA}" name="IED Var" dataDxfId="1011"/>
    <tableColumn id="20" xr3:uid="{06974CF2-5B0A-41C9-B68B-65A6764308DB}" name="IED Function Path" dataDxfId="1010"/>
    <tableColumn id="5" xr3:uid="{F0A50751-FDFC-4937-A1CD-65D8FBB89915}" name="IED _x000a_Index" dataDxfId="1009"/>
    <tableColumn id="22" xr3:uid="{F83DD0F7-7446-4C0E-B254-CB08C00650D0}" name="IED Obj" dataDxfId="1008"/>
    <tableColumn id="19" xr3:uid="{F177E6AD-7D70-4595-9125-CFED3FB85A9B}" name="IED Class" dataDxfId="1007"/>
    <tableColumn id="34" xr3:uid="{09F9BE9B-437F-4116-9336-FD147C3CEEBC}" name="UTR Tipo Ponto" dataDxfId="1006"/>
    <tableColumn id="35" xr3:uid="{73795816-79D1-43F7-8F19-476F4C31A88C}" name="UTR Ponto IED" dataDxfId="1005"/>
    <tableColumn id="21" xr3:uid="{BA68A56D-7E88-4CE0-B309-A8A782CF20A3}" name="UTR COS_x000a_Origem" dataDxfId="1004"/>
    <tableColumn id="6" xr3:uid="{4B5C51EA-84BF-4D16-A836-7BDA4F9CF976}" name="UTR Ponto Escravo" dataDxfId="1003"/>
    <tableColumn id="7" xr3:uid="{08E6B16D-DCB8-466D-8D20-D433A0861A60}" name="TESTADO" dataDxfId="1002"/>
    <tableColumn id="8" xr3:uid="{6C0F9BC6-B58D-4D2A-BB81-B6AE8F4ECB3C}" name="UTR COS _x000a_Index" dataDxfId="1001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2E1EA49-45B9-4955-BCFA-99FB2F5C7E4A}" name="tbIB20" displayName="tbIB20" ref="A3:S70" totalsRowShown="0" headerRowDxfId="1000" tableBorderDxfId="999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CC02EEA7-F186-4618-BA0A-5885AD4A549A}" name="Linha" dataDxfId="998"/>
    <tableColumn id="23" xr3:uid="{47833EEF-966E-4920-8F73-77F8BBDF6E3E}" name="Modulo" dataDxfId="997"/>
    <tableColumn id="12" xr3:uid="{29BF0FF5-C0D3-4741-94AC-A0629F00A3FF}" name="Projeto_x000a_IED" dataDxfId="996"/>
    <tableColumn id="10" xr3:uid="{6B0B85C0-1047-408B-9D9F-F7D9D057205D}" name="Tipo" dataDxfId="995"/>
    <tableColumn id="9" xr3:uid="{5152C23D-7EEC-49F5-A989-10DD85650980}" name="Projeto - Descrição do Ponto" dataDxfId="994"/>
    <tableColumn id="2" xr3:uid="{02FFFE5C-4AD7-4A86-BD57-C43D1E740547}" name="IED _x000a_IN" dataDxfId="993"/>
    <tableColumn id="3" xr3:uid="{760BE8D9-2D90-41BC-A339-DF52F4CD563C}" name="IED _x000a_OUT" dataDxfId="992"/>
    <tableColumn id="18" xr3:uid="{892D0E67-44C7-4123-93BD-92ADFDA86FEA}" name="IED _x000a_LED" dataDxfId="991"/>
    <tableColumn id="4" xr3:uid="{38123D03-66B9-40A8-8392-2D50B6314BAC}" name="IED Var" dataDxfId="990"/>
    <tableColumn id="20" xr3:uid="{DDC93CA1-4673-4B62-9FA0-75C1C79E0EEF}" name="IED Function Path" dataDxfId="989"/>
    <tableColumn id="5" xr3:uid="{CD4D41DB-3A9E-44B2-8359-F6FEFF370B93}" name="IED _x000a_Index" dataDxfId="988"/>
    <tableColumn id="22" xr3:uid="{512DAFF1-6060-46DC-885A-8A3ACC8868E3}" name="IED Obj" dataDxfId="987"/>
    <tableColumn id="19" xr3:uid="{EDECB981-F277-4B52-9917-A6A3D62FFE8B}" name="IED Class" dataDxfId="986"/>
    <tableColumn id="34" xr3:uid="{991F5165-DE44-4808-96B3-EECF6635E1A5}" name="UTR Tipo Ponto" dataDxfId="985"/>
    <tableColumn id="35" xr3:uid="{96A61741-6658-4B3C-8784-BC95B56099D7}" name="UTR Ponto IED" dataDxfId="984"/>
    <tableColumn id="21" xr3:uid="{77B8D1C7-E42C-4392-8FB5-1908A79806AE}" name="UTR COS_x000a_Origem" dataDxfId="983"/>
    <tableColumn id="6" xr3:uid="{DDFDE8E9-A42D-4317-B1D3-3A11EA4EB1BF}" name="UTR Ponto Escravo" dataDxfId="982"/>
    <tableColumn id="7" xr3:uid="{3DF29DE5-FCF0-4D18-9A76-0BACE70C17C2}" name="TESTADO" dataDxfId="981"/>
    <tableColumn id="8" xr3:uid="{2ED1C1B6-A61C-4A3D-9516-F9A165E2498D}" name="UTR COS _x000a_Index" dataDxfId="980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BD97BF9-7024-441C-A7F5-EAFF695495BF}" name="tbIB21" displayName="tbIB21" ref="A3:S70" totalsRowShown="0" headerRowDxfId="979" tableBorderDxfId="978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C0F9B8BD-D04A-4FE4-A69F-BE19EB1B7791}" name="Linha" dataDxfId="977"/>
    <tableColumn id="23" xr3:uid="{C302028C-1E81-4282-8AA1-34E6DCD31435}" name="Modulo" dataDxfId="976"/>
    <tableColumn id="12" xr3:uid="{FFE655E8-1F31-4E24-992B-143D6C177C68}" name="Projeto_x000a_IED" dataDxfId="975"/>
    <tableColumn id="10" xr3:uid="{7C7C8481-65D7-4225-877E-FDD8351EFF1B}" name="Tipo" dataDxfId="974"/>
    <tableColumn id="9" xr3:uid="{FF1EBA56-0DE5-46AD-BD85-E0A4A27AD08C}" name="Projeto - Descrição do Ponto" dataDxfId="973"/>
    <tableColumn id="2" xr3:uid="{4D0AA0BF-9222-4933-B36B-9072917D11B7}" name="IED _x000a_IN" dataDxfId="972"/>
    <tableColumn id="3" xr3:uid="{67985DBF-FDE8-4856-9E9A-124E7E3BA5E7}" name="IED _x000a_OUT" dataDxfId="971"/>
    <tableColumn id="18" xr3:uid="{CCB547B5-4823-433B-9FD2-E4793CA0211B}" name="IED _x000a_LED" dataDxfId="970"/>
    <tableColumn id="4" xr3:uid="{6A3F48C5-CE2A-43F3-836E-CAFF4AEBF279}" name="IED Var" dataDxfId="969"/>
    <tableColumn id="20" xr3:uid="{9BC7DEA3-3B7B-4E76-B665-1C0234A72494}" name="IED Function Path" dataDxfId="968"/>
    <tableColumn id="5" xr3:uid="{FA313B34-CE61-4B35-B4D5-C39A3957772D}" name="IED _x000a_Index" dataDxfId="967"/>
    <tableColumn id="22" xr3:uid="{410C27B7-14A4-4EEF-A6D4-B58EA4485C56}" name="IED Obj" dataDxfId="966"/>
    <tableColumn id="19" xr3:uid="{E424AF87-EE78-41BC-825C-9337F7F73C26}" name="IED Class" dataDxfId="965"/>
    <tableColumn id="34" xr3:uid="{BED15578-62E2-43EF-8035-CDBD2BA65DD1}" name="UTR Tipo Ponto" dataDxfId="964"/>
    <tableColumn id="35" xr3:uid="{0B54FB68-8D2A-444D-A8A1-77CB3C5C51E2}" name="UTR Ponto IED" dataDxfId="963"/>
    <tableColumn id="21" xr3:uid="{A0D0C581-7173-43B0-B861-30DCC0190D3E}" name="UTR COS_x000a_Origem" dataDxfId="962"/>
    <tableColumn id="6" xr3:uid="{A2E80C2E-C218-48B7-8CE9-10B94F4DCB25}" name="UTR Ponto Escravo" dataDxfId="961"/>
    <tableColumn id="7" xr3:uid="{DC803B9E-4134-4B9C-8CA0-CB8B9CF0C827}" name="TESTADO" dataDxfId="960"/>
    <tableColumn id="8" xr3:uid="{5015B2B2-4033-41B2-AFDA-76468C0DD1FE}" name="UTR COS _x000a_Index" dataDxfId="959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DEA84D-F2CF-43FC-A5B4-A75BC549FDCE}" name="tbIB10" displayName="tbIB10" ref="A3:T83" totalsRowShown="0" headerRowDxfId="958" dataDxfId="957" tableBorderDxfId="956">
  <autoFilter ref="A3:T83" xr:uid="{00000000-0009-0000-0100-00000B000000}"/>
  <sortState xmlns:xlrd2="http://schemas.microsoft.com/office/spreadsheetml/2017/richdata2" ref="A4:S83">
    <sortCondition ref="A3:A83"/>
  </sortState>
  <tableColumns count="20">
    <tableColumn id="1" xr3:uid="{E38F79D3-983C-48AC-8F9C-B8343FBB5189}" name="Linha" dataDxfId="955"/>
    <tableColumn id="23" xr3:uid="{63509C6A-AACE-427D-93FA-8E30385B4B88}" name="Modulo" dataDxfId="954"/>
    <tableColumn id="12" xr3:uid="{D5EB28F6-D8B4-495D-A388-F11967CD3878}" name="Projeto_x000a_IED" dataDxfId="953"/>
    <tableColumn id="10" xr3:uid="{3BC03E03-A1D3-455B-A203-AF812971D24B}" name="Tipo" dataDxfId="952"/>
    <tableColumn id="9" xr3:uid="{2CC4DB81-2194-4A8D-94A4-AA528E215C07}" name="Projeto - Descrição do Ponto" dataDxfId="951"/>
    <tableColumn id="2" xr3:uid="{741EB552-7E6A-4B51-AF2F-AC65BCD884E3}" name="IED _x000a_IN" dataDxfId="950"/>
    <tableColumn id="3" xr3:uid="{EFBF1648-472F-497F-AA42-447E8CF7B71A}" name="IED _x000a_OUT" dataDxfId="949"/>
    <tableColumn id="18" xr3:uid="{F8B4CAA2-FB8C-405E-8D19-D4DB5EF9B059}" name="IED _x000a_LED" dataDxfId="948"/>
    <tableColumn id="4" xr3:uid="{D8C9C0B3-4D31-4EAF-8B96-6A2EB18DE809}" name="IED Var" dataDxfId="947"/>
    <tableColumn id="20" xr3:uid="{38CA206F-1842-4290-BD01-E61517BEB4F0}" name="IED Function Path" dataDxfId="946"/>
    <tableColumn id="5" xr3:uid="{26CF63EF-42B7-4CAE-8AF3-DF38212846D9}" name="IED _x000a_Index" dataDxfId="945"/>
    <tableColumn id="22" xr3:uid="{4C687389-DEFF-4FD7-9EDF-9D30CA3B2524}" name="IED Obj" dataDxfId="944"/>
    <tableColumn id="19" xr3:uid="{FC0833F3-38EE-4160-B794-B8B1D0DF6E0B}" name="IED Class" dataDxfId="943"/>
    <tableColumn id="34" xr3:uid="{47E1795A-3F46-4E87-AB82-8EEFBE4C5C7E}" name="UTR Tipo Ponto" dataDxfId="942"/>
    <tableColumn id="35" xr3:uid="{C7CCB5FB-9E57-461C-8BDF-EB45A558397E}" name="UTR Ponto IED" dataDxfId="941"/>
    <tableColumn id="21" xr3:uid="{8210A870-155A-42C8-AA80-36BF689F1FEB}" name="UTR COS_x000a_Origem" dataDxfId="940"/>
    <tableColumn id="6" xr3:uid="{622619D7-402A-4258-B792-18D50F23E73C}" name="UTR Ponto Escravo" dataDxfId="939">
      <calculatedColumnFormula>tbIB10[[#This Row],[UTR Ponto IED]]</calculatedColumnFormula>
    </tableColumn>
    <tableColumn id="7" xr3:uid="{2CBA79FA-828B-4972-B480-FECCDAEF912C}" name="TESTE" dataDxfId="938"/>
    <tableColumn id="8" xr3:uid="{4B9D8AA0-BC93-4D9B-8CE0-4D2A705A751C}" name="UTR COS _x000a_Index" dataDxfId="937"/>
    <tableColumn id="11" xr3:uid="{BBE380FA-AC11-48B3-8260-C346F88C2F4B}" name="Coluna1" dataDxfId="936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687FCD8-B801-4CF2-904C-905EB01D55D6}" name="tbIB1026" displayName="tbIB1026" ref="A3:S83" totalsRowShown="0" headerRowDxfId="935" dataDxfId="934" tableBorderDxfId="933">
  <autoFilter ref="A3:S83" xr:uid="{5687FCD8-B801-4CF2-904C-905EB01D55D6}"/>
  <sortState xmlns:xlrd2="http://schemas.microsoft.com/office/spreadsheetml/2017/richdata2" ref="A4:S83">
    <sortCondition ref="A3:A83"/>
  </sortState>
  <tableColumns count="19">
    <tableColumn id="1" xr3:uid="{367DD6A5-99B4-41B6-AD49-F3FDAAFD15AD}" name="Linha" dataDxfId="932"/>
    <tableColumn id="23" xr3:uid="{E0779D66-31C5-4751-AB74-31F790C322D2}" name="Modulo" dataDxfId="931"/>
    <tableColumn id="12" xr3:uid="{4F0778BF-F3D1-4900-9226-A3D030281D4A}" name="Projeto_x000a_IED" dataDxfId="930"/>
    <tableColumn id="10" xr3:uid="{DA13120F-65AF-476B-9E5C-921EB3A2AF50}" name="Tipo" dataDxfId="929"/>
    <tableColumn id="9" xr3:uid="{49E5EDDB-C709-4A29-8321-97D6892BDEA8}" name="Projeto - Descrição do Ponto" dataDxfId="928"/>
    <tableColumn id="2" xr3:uid="{DF394313-BA6B-460F-B060-FACED0A5DD09}" name="IED _x000a_IN" dataDxfId="927"/>
    <tableColumn id="3" xr3:uid="{C41EC666-9023-4248-BE98-BA45C93439F1}" name="IED _x000a_OUT" dataDxfId="926"/>
    <tableColumn id="18" xr3:uid="{D4B82258-5472-467F-978B-21092768A564}" name="IED _x000a_LED" dataDxfId="925"/>
    <tableColumn id="4" xr3:uid="{6A9ACFBD-7A03-49EA-9F6B-C3986A2012ED}" name="IED Var" dataDxfId="924"/>
    <tableColumn id="20" xr3:uid="{B04FE611-E892-488F-8C65-DA1055101109}" name="IED Function Path" dataDxfId="923"/>
    <tableColumn id="5" xr3:uid="{3391FF72-FB73-441A-BD88-105FA0A5AB85}" name="IED _x000a_Index" dataDxfId="922"/>
    <tableColumn id="22" xr3:uid="{D4246F5E-26F5-4CEA-AE57-D7CD303E0A00}" name="IED Obj" dataDxfId="921"/>
    <tableColumn id="19" xr3:uid="{F1BAF3BB-6C3D-4AF7-8245-CEA41F8DDC88}" name="IED Class" dataDxfId="920"/>
    <tableColumn id="34" xr3:uid="{478FEC9F-ECF2-46F4-B7F9-078EC2731778}" name="UTR Tipo Ponto" dataDxfId="919"/>
    <tableColumn id="35" xr3:uid="{1FC71E77-C563-449C-BECB-10820BDAE0FD}" name="UTR Ponto IED" dataDxfId="918"/>
    <tableColumn id="21" xr3:uid="{9C0A075B-5FD2-4C9F-BD10-6F9F028B683F}" name="UTR COS_x000a_Origem" dataDxfId="917"/>
    <tableColumn id="6" xr3:uid="{6F87CFB7-93F5-4908-93B8-38E36D282D97}" name="UTR Ponto Escravo" dataDxfId="916">
      <calculatedColumnFormula>tbIB1026[[#This Row],[UTR Ponto IED]]</calculatedColumnFormula>
    </tableColumn>
    <tableColumn id="7" xr3:uid="{1B793FFD-43E4-4097-AACE-67AB95928665}" name="TESTADO" dataDxfId="915"/>
    <tableColumn id="8" xr3:uid="{82297A7A-08B2-4652-9EA8-523FBC8EC54C}" name="UTR COS _x000a_Index" dataDxfId="914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9F3181-F04B-4145-9B8C-A987A0CA7F2F}" name="tbIB101314" displayName="tbIB101314" ref="A3:S46" totalsRowShown="0" headerRowDxfId="913" dataDxfId="912" tableBorderDxfId="911">
  <autoFilter ref="A3:S46" xr:uid="{00000000-0009-0000-0100-00000B000000}"/>
  <tableColumns count="19">
    <tableColumn id="1" xr3:uid="{E5B45BC8-26D8-4FBB-9DD6-4185EC52C033}" name="Linha" dataDxfId="910"/>
    <tableColumn id="23" xr3:uid="{687060F5-7109-4BB8-AE93-E06FF5111D0E}" name="Modulo" dataDxfId="909"/>
    <tableColumn id="12" xr3:uid="{5547892B-85A3-4BF3-96E6-8E382E458408}" name="Projeto_x000a_IED" dataDxfId="908"/>
    <tableColumn id="10" xr3:uid="{AB27DD02-593E-47EA-8C94-A89C02152339}" name="Tipo" dataDxfId="907"/>
    <tableColumn id="9" xr3:uid="{BAB6F9C6-D950-45A2-9526-CCE28A00D4C5}" name="Projeto - Descrição do Ponto" dataDxfId="906"/>
    <tableColumn id="2" xr3:uid="{A5AE3326-38B3-456A-8311-90797CF8094D}" name="IED _x000a_IN" dataDxfId="905"/>
    <tableColumn id="3" xr3:uid="{7D763FA6-B065-40CE-9F2D-C23864FE9EFF}" name="IED _x000a_OUT" dataDxfId="904"/>
    <tableColumn id="18" xr3:uid="{1DE124C1-ED0A-4199-AAD5-81C0CCAEDEA9}" name="IED _x000a_LED" dataDxfId="903"/>
    <tableColumn id="4" xr3:uid="{C7DBC4BA-5FE3-4A16-A30E-72E021FEBFFE}" name="IED Var" dataDxfId="902"/>
    <tableColumn id="20" xr3:uid="{D73AE3BD-05A4-4A97-B9EB-74046D0B3517}" name="IED Function Path" dataDxfId="901"/>
    <tableColumn id="5" xr3:uid="{2DC8CE83-A69E-4858-804E-C3318A290EE7}" name="IED _x000a_Index" dataDxfId="900"/>
    <tableColumn id="22" xr3:uid="{C22179F8-8DFB-400F-9A1B-C9E9A7D5CBD7}" name="IED Obj" dataDxfId="899"/>
    <tableColumn id="19" xr3:uid="{5EF2700C-5D2D-4157-A0C5-296F0C2F7C25}" name="IED Class" dataDxfId="898"/>
    <tableColumn id="34" xr3:uid="{A565D68D-9BE0-4F56-BD51-20B0420AFC56}" name="UTR Tipo Ponto" dataDxfId="897"/>
    <tableColumn id="35" xr3:uid="{D45B3E3C-0DDC-4CA0-BF0B-D26948EC3F07}" name="UTR Ponto IED" dataDxfId="896"/>
    <tableColumn id="21" xr3:uid="{DF3F3F0F-F06E-48F6-8F62-7284D214E45E}" name="UTR COS_x000a_Origem" dataDxfId="895"/>
    <tableColumn id="6" xr3:uid="{26487DC1-EB84-44A5-8A27-FCE588BDC94A}" name="UTR Ponto Escravo" dataDxfId="894">
      <calculatedColumnFormula>tbIB101314[[#This Row],[UTR Ponto IED]]</calculatedColumnFormula>
    </tableColumn>
    <tableColumn id="7" xr3:uid="{7A1D299D-E845-4AE1-AE1B-BC5071283A07}" name="TESTE" dataDxfId="893"/>
    <tableColumn id="8" xr3:uid="{2F360F0A-2AA1-414F-ACC1-CE4159EF0655}" name="UTR COS _x000a_Index" dataDxfId="892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2AED4-4084-49AC-8BD5-CDBB9B5F1967}" name="tbIB2" displayName="tbIB2" ref="A3:S47" totalsRowShown="0" headerRowDxfId="891" dataDxfId="890" tableBorderDxfId="889">
  <autoFilter ref="A3:S47" xr:uid="{00000000-0009-0000-0100-00000B000000}"/>
  <sortState xmlns:xlrd2="http://schemas.microsoft.com/office/spreadsheetml/2017/richdata2" ref="A4:AJ72">
    <sortCondition ref="D3:D72"/>
  </sortState>
  <tableColumns count="19">
    <tableColumn id="1" xr3:uid="{7AB5FC88-46AE-446C-87CD-951D99F48BC0}" name="Linha" dataDxfId="888"/>
    <tableColumn id="23" xr3:uid="{7F3AF82C-7D3B-4CC1-9740-3C53F953BBF2}" name="Modulo" dataDxfId="887"/>
    <tableColumn id="12" xr3:uid="{B2140C4A-34CA-41B0-B17D-AB8BD5386583}" name="Projeto_x000a_IED" dataDxfId="886"/>
    <tableColumn id="10" xr3:uid="{5CCE2613-CF9D-431C-93D6-9EC7F39EB73F}" name="Tipo" dataDxfId="885"/>
    <tableColumn id="9" xr3:uid="{6AE3012F-0765-4F8B-A941-3B59FB8B6719}" name="Projeto - Descrição do Ponto" dataDxfId="884"/>
    <tableColumn id="2" xr3:uid="{84DCD8E7-B51B-4797-8EED-F2CB1AE0AB49}" name="IED _x000a_IN" dataDxfId="883"/>
    <tableColumn id="3" xr3:uid="{B23404C0-936D-4DED-ADBB-345BDD90FE54}" name="IED _x000a_OUT" dataDxfId="882"/>
    <tableColumn id="18" xr3:uid="{832871BD-0183-4DCE-A5E0-76BB773C2E2B}" name="IED _x000a_LED" dataDxfId="881"/>
    <tableColumn id="4" xr3:uid="{D35C8444-7D71-40BF-AA72-BD90BE688F06}" name="IED Var" dataDxfId="880"/>
    <tableColumn id="20" xr3:uid="{AB762D9D-4CC5-4491-AED2-1E3EDAC80353}" name="IED Function Path" dataDxfId="879"/>
    <tableColumn id="5" xr3:uid="{45FEF877-1F49-4C7B-8CC9-3C49926A49F3}" name="IED _x000a_Index" dataDxfId="878"/>
    <tableColumn id="22" xr3:uid="{2A35D802-16EB-4E17-822C-822D5B92E124}" name="IED Obj" dataDxfId="877"/>
    <tableColumn id="19" xr3:uid="{1FD98D7B-9743-44FA-AA17-D51DCB9F9D6E}" name="IED Class" dataDxfId="876"/>
    <tableColumn id="34" xr3:uid="{F993DBE3-AD37-44B9-B946-BE348ABF6FF5}" name="UTR Tipo Ponto" dataDxfId="875"/>
    <tableColumn id="35" xr3:uid="{CF477C58-1A1C-4F7B-8204-32413DB88D5E}" name="UTR Ponto IED" dataDxfId="874"/>
    <tableColumn id="21" xr3:uid="{63100D6F-3DE4-4A82-A2EC-6224C7310B11}" name="UTR COS_x000a_Origem" dataDxfId="873"/>
    <tableColumn id="6" xr3:uid="{B4E04473-2C99-4656-9C41-CE14DDBDA69F}" name="UTR Ponto Escravo" dataDxfId="872">
      <calculatedColumnFormula>tbIB2[[#This Row],[UTR Ponto IED]]</calculatedColumnFormula>
    </tableColumn>
    <tableColumn id="7" xr3:uid="{C12E3819-7C22-4BF6-98EB-EB794DD495B5}" name="TESTADO" dataDxfId="871"/>
    <tableColumn id="8" xr3:uid="{8953A483-B990-4956-9214-7582FCEE91BA}" name="UTR COS _x000a_Index" dataDxfId="870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1BE3E9-6420-4304-AF33-5252E85D3C2B}" name="tbIB23" displayName="tbIB23" ref="A3:R47" totalsRowShown="0" headerRowDxfId="869" dataDxfId="868" tableBorderDxfId="867">
  <autoFilter ref="A3:R47" xr:uid="{00000000-0009-0000-0100-00000B000000}"/>
  <sortState xmlns:xlrd2="http://schemas.microsoft.com/office/spreadsheetml/2017/richdata2" ref="A4:AI72">
    <sortCondition ref="D3:D72"/>
  </sortState>
  <tableColumns count="18">
    <tableColumn id="1" xr3:uid="{1AA091A9-F4D4-4D32-A95A-7FB36D24CAC6}" name="Linha" dataDxfId="866"/>
    <tableColumn id="23" xr3:uid="{E3A633D2-8558-47DC-818D-4B0C20A6E594}" name="Modulo" dataDxfId="865"/>
    <tableColumn id="12" xr3:uid="{28826BE3-672F-4316-8E8A-4FC5912D4EF7}" name="Projeto_x000a_IED" dataDxfId="864"/>
    <tableColumn id="10" xr3:uid="{364FE5EA-8E8A-4DD9-AFAD-5431BE23E0F6}" name="Tipo" dataDxfId="863"/>
    <tableColumn id="9" xr3:uid="{09D3B252-769A-4D0D-A6C9-46019DD4B483}" name="Projeto - Descrição do Ponto" dataDxfId="862"/>
    <tableColumn id="2" xr3:uid="{47FB68F1-7155-4991-BCE0-757707CDB947}" name="IED _x000a_IN" dataDxfId="861"/>
    <tableColumn id="3" xr3:uid="{669D36B7-A98D-4180-93AE-ACDAA965B55D}" name="IED _x000a_OUT" dataDxfId="860"/>
    <tableColumn id="18" xr3:uid="{A97F4856-22C8-4BE0-9A5E-8D035D741594}" name="IED _x000a_LED" dataDxfId="859"/>
    <tableColumn id="4" xr3:uid="{938E535C-898B-40DD-949C-BA2E6ADD3E1F}" name="IED Var" dataDxfId="858"/>
    <tableColumn id="20" xr3:uid="{4C9F2360-57ED-4890-9ABF-46015C73C519}" name="IED Function Path" dataDxfId="857"/>
    <tableColumn id="5" xr3:uid="{4C47F225-033C-4C2E-8D8A-3F6CAA83DDFB}" name="IED _x000a_Index" dataDxfId="856"/>
    <tableColumn id="22" xr3:uid="{19B08DF8-47C1-48F3-B6C7-28FEB7AA84B8}" name="IED Obj" dataDxfId="855"/>
    <tableColumn id="19" xr3:uid="{3817A2BD-E296-4F2A-B611-4672BEAEBF5A}" name="IED Class" dataDxfId="854"/>
    <tableColumn id="34" xr3:uid="{32FE3335-EE54-431F-9A3A-2B79C068DE4A}" name="UTR Tipo Ponto" dataDxfId="853"/>
    <tableColumn id="35" xr3:uid="{A2472E70-E423-41AF-96C3-D6736D308D53}" name="UTR Ponto IED" dataDxfId="852"/>
    <tableColumn id="21" xr3:uid="{6AAF619C-56F1-4917-970D-98977ADC6A83}" name="UTR COS_x000a_Origem" dataDxfId="851"/>
    <tableColumn id="6" xr3:uid="{D7F25891-4772-4D82-94D6-70109D6B28AB}" name="UTR Ponto Escravo" dataDxfId="850">
      <calculatedColumnFormula>tbIB23[[#This Row],[UTR Ponto IED]]</calculatedColumnFormula>
    </tableColumn>
    <tableColumn id="8" xr3:uid="{2B85FB71-A31C-42B6-A0D0-C60F69B3EC94}" name="UTR COS _x000a_Index" dataDxfId="849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292F2F-B762-40E5-B1E0-C785AC24EC6E}" name="tbIB2322" displayName="tbIB2322" ref="A3:S31" totalsRowShown="0" headerRowDxfId="848" dataDxfId="847" tableBorderDxfId="846">
  <autoFilter ref="A3:S31" xr:uid="{00000000-0009-0000-0100-00000B000000}"/>
  <sortState xmlns:xlrd2="http://schemas.microsoft.com/office/spreadsheetml/2017/richdata2" ref="A4:AJ56">
    <sortCondition ref="D3:D56"/>
  </sortState>
  <tableColumns count="19">
    <tableColumn id="1" xr3:uid="{4C5AFDA3-E027-415C-BC7D-478F382DD7E1}" name="Linha" dataDxfId="845"/>
    <tableColumn id="23" xr3:uid="{B1E280F6-C5C5-4335-BA8A-C21F25CCDEEC}" name="Modulo" dataDxfId="844"/>
    <tableColumn id="12" xr3:uid="{39A2BB27-3DF4-45C1-9223-59F3F21F0377}" name="Projeto_x000a_IED" dataDxfId="843"/>
    <tableColumn id="10" xr3:uid="{5AAAEC06-7D58-4127-B489-83A3BE339B69}" name="Tipo" dataDxfId="842"/>
    <tableColumn id="9" xr3:uid="{95923F2A-1BE6-4997-BB5F-9DD17F1276BD}" name="Projeto - Descrição do Ponto" dataDxfId="841"/>
    <tableColumn id="2" xr3:uid="{E1C08BB9-611E-4CB7-A10B-FCDD139DA4EA}" name="IED _x000a_IN" dataDxfId="840"/>
    <tableColumn id="3" xr3:uid="{8C4F59EE-C8CC-42F6-9B79-FE9CA4933C14}" name="IED _x000a_OUT" dataDxfId="839"/>
    <tableColumn id="18" xr3:uid="{634C8B17-9013-4B61-A7A9-B62CF4340A81}" name="IED _x000a_LED" dataDxfId="838"/>
    <tableColumn id="4" xr3:uid="{373A6620-6416-4EC1-BEBE-2C943F899483}" name="IED Var" dataDxfId="837"/>
    <tableColumn id="20" xr3:uid="{4DC873A2-1D22-41DC-8581-F73403F4B5DD}" name="IED Function Path" dataDxfId="836"/>
    <tableColumn id="5" xr3:uid="{8A26984B-7AE6-4F80-A6B5-24D709EC3B9F}" name="IED _x000a_Index" dataDxfId="835"/>
    <tableColumn id="22" xr3:uid="{66AA0572-3F8F-4D2D-A16F-A0616FB0F025}" name="IED Obj" dataDxfId="834"/>
    <tableColumn id="19" xr3:uid="{5FF7ABC6-6190-4E33-A2F3-A95F535C8E53}" name="IED Class" dataDxfId="833"/>
    <tableColumn id="34" xr3:uid="{25ECF02D-C36E-4DD5-ADFF-F2FE01D64223}" name="UTR Tipo Ponto" dataDxfId="832"/>
    <tableColumn id="35" xr3:uid="{37C9D46E-25B7-421B-AD32-3CB8B657A044}" name="UTR Ponto IED" dataDxfId="831"/>
    <tableColumn id="21" xr3:uid="{162B44AE-706F-459A-B292-B041076B741E}" name="UTR COS_x000a_Origem" dataDxfId="830"/>
    <tableColumn id="6" xr3:uid="{CF92162A-18C2-4145-AB23-4728E6C8E964}" name="UTR Ponto Escravo" dataDxfId="829">
      <calculatedColumnFormula>tbIB2322[[#This Row],[UTR Ponto IED]]</calculatedColumnFormula>
    </tableColumn>
    <tableColumn id="7" xr3:uid="{9B248D65-ABDD-4FFD-82F1-E2338DADCEC6}" name="TESTADO" dataDxfId="828"/>
    <tableColumn id="8" xr3:uid="{A0CAFE3C-8BC4-4E50-9164-2107DA786245}" name="UTR COS _x000a_Index" dataDxfId="827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A488D32-9FE7-4334-AFD1-02E42E16ECAA}" name="tbIB232223" displayName="tbIB232223" ref="A3:S32" totalsRowShown="0" headerRowDxfId="826" dataDxfId="825" tableBorderDxfId="824">
  <autoFilter ref="A3:S32" xr:uid="{00000000-0009-0000-0100-00000B000000}"/>
  <sortState xmlns:xlrd2="http://schemas.microsoft.com/office/spreadsheetml/2017/richdata2" ref="A4:AJ34">
    <sortCondition ref="D3:D34"/>
  </sortState>
  <tableColumns count="19">
    <tableColumn id="1" xr3:uid="{52EB9C65-57CB-4FE6-A403-0181DC937DF9}" name="Linha" dataDxfId="823"/>
    <tableColumn id="23" xr3:uid="{3A81DD80-5038-4363-AD41-D86819D7C78E}" name="Modulo" dataDxfId="822"/>
    <tableColumn id="12" xr3:uid="{DEF801D3-75FC-4AF5-B62B-5AFDAF1EA8D3}" name="Projeto_x000a_IED" dataDxfId="821"/>
    <tableColumn id="10" xr3:uid="{DB1CF45A-E4CC-4430-897B-2C76602D3948}" name="Tipo" dataDxfId="820"/>
    <tableColumn id="9" xr3:uid="{D87A4DDB-6214-4886-B8A8-EB51523D34D9}" name="Projeto - Descrição do Ponto" dataDxfId="819"/>
    <tableColumn id="2" xr3:uid="{498FCD96-3A12-4A16-82DA-1EE70982F893}" name="IED _x000a_IN" dataDxfId="818"/>
    <tableColumn id="3" xr3:uid="{73F9AC28-3769-471B-BD3A-7878F64013FA}" name="IED _x000a_OUT" dataDxfId="817"/>
    <tableColumn id="18" xr3:uid="{3979DA56-587B-4230-AFC4-F509200D7B0D}" name="IED _x000a_LED" dataDxfId="816"/>
    <tableColumn id="4" xr3:uid="{3E3C63D4-D829-41F4-992D-7ACB9BB0799A}" name="IED Var" dataDxfId="815"/>
    <tableColumn id="20" xr3:uid="{9A98DA79-E9AD-4BB5-A732-FD3CA3AF96EC}" name="IED Function Path" dataDxfId="814"/>
    <tableColumn id="5" xr3:uid="{5491ACDA-4C07-43F3-B43B-5D052751AED5}" name="IED _x000a_Index" dataDxfId="813"/>
    <tableColumn id="22" xr3:uid="{1D6D2426-F807-4824-B7C3-C2F5BBA570BD}" name="IED Obj" dataDxfId="812"/>
    <tableColumn id="19" xr3:uid="{0ECE83CD-66E3-43CC-8B83-F958473A08FA}" name="IED Class" dataDxfId="811"/>
    <tableColumn id="34" xr3:uid="{1B63FC3F-13F4-4488-993E-F0697B6D9582}" name="UTR Tipo Ponto" dataDxfId="810"/>
    <tableColumn id="35" xr3:uid="{2B02D1F4-E144-4CF3-A82D-2E7AE320710B}" name="UTR Ponto IED" dataDxfId="809"/>
    <tableColumn id="21" xr3:uid="{AD7E3397-3C3F-4FE9-B174-B82876F6377E}" name="UTR COS_x000a_Origem" dataDxfId="808"/>
    <tableColumn id="6" xr3:uid="{DAF637D7-AB8D-483D-B0F9-042CC383757A}" name="UTR Ponto Escravo" dataDxfId="807">
      <calculatedColumnFormula>tbIB232223[[#This Row],[UTR Ponto IED]]</calculatedColumnFormula>
    </tableColumn>
    <tableColumn id="7" xr3:uid="{8AEE01AA-44AB-4A3A-9275-A3B31CD54142}" name="TESTADO" dataDxfId="806"/>
    <tableColumn id="8" xr3:uid="{C3D2CB7D-26AA-4911-8EA9-9B348EAF701B}" name="UTR COS _x000a_Index" dataDxfId="805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AF7EF4-BE9B-4196-ABB7-43437B07D2AD}" name="tbIB2322234" displayName="tbIB2322234" ref="A3:S78" totalsRowShown="0" headerRowDxfId="1346" dataDxfId="1345" tableBorderDxfId="1344">
  <autoFilter ref="A3:S78" xr:uid="{00000000-0009-0000-0100-00000B000000}"/>
  <sortState xmlns:xlrd2="http://schemas.microsoft.com/office/spreadsheetml/2017/richdata2" ref="A4:AJ39">
    <sortCondition ref="D3:D39"/>
  </sortState>
  <tableColumns count="19">
    <tableColumn id="1" xr3:uid="{2840FDE6-80E2-4DED-9C29-C35D3A025F27}" name="Linha" dataDxfId="1343"/>
    <tableColumn id="23" xr3:uid="{956C6B39-B19D-404E-B77E-138C8987747D}" name="Modulo" dataDxfId="1342"/>
    <tableColumn id="12" xr3:uid="{99844F82-1769-4A24-B6D9-EDF3A17C1B28}" name="Projeto_x000a_IED" dataDxfId="1341"/>
    <tableColumn id="10" xr3:uid="{50B2B2F3-2200-439F-8BC4-6FE334D32A6C}" name="Tipo" dataDxfId="1340"/>
    <tableColumn id="9" xr3:uid="{2BCA8B7D-6820-44D8-8DC9-5BC84CAEA5DF}" name="Projeto - Descrição do Ponto" dataDxfId="1339"/>
    <tableColumn id="2" xr3:uid="{03917664-522E-465E-8EA3-F4EC960735E3}" name="IED _x000a_IN" dataDxfId="1338"/>
    <tableColumn id="3" xr3:uid="{E726F5B8-FE94-465F-87B1-4E0CB6721EEE}" name="IED _x000a_OUT" dataDxfId="1337"/>
    <tableColumn id="18" xr3:uid="{531C290F-9F21-41C5-9B93-C474E2C4F484}" name="IED _x000a_LED" dataDxfId="1336"/>
    <tableColumn id="4" xr3:uid="{DFF3D6A2-23F6-4020-833B-3B137E762C50}" name="IED Var" dataDxfId="1335"/>
    <tableColumn id="20" xr3:uid="{22E3BCA4-8F64-4F5E-B789-3B0103E083AD}" name="IED Function Path" dataDxfId="1334"/>
    <tableColumn id="5" xr3:uid="{59ED2372-D4DD-498D-890B-962166E2D124}" name="IED _x000a_Index" dataDxfId="1333"/>
    <tableColumn id="22" xr3:uid="{E7886164-1347-45B5-8178-1BC2D34EB84B}" name="IED Obj" dataDxfId="1332"/>
    <tableColumn id="19" xr3:uid="{251B1699-036B-4B9D-AC97-FBE0ED3F2E19}" name="IED Class" dataDxfId="1331"/>
    <tableColumn id="34" xr3:uid="{9317CCD1-814A-47F4-825D-428FA5AACC1B}" name="UTR Tipo Ponto" dataDxfId="1330"/>
    <tableColumn id="35" xr3:uid="{15C4037E-F69A-47C3-97DB-A034433D3529}" name="UTR Ponto IED" dataDxfId="1329"/>
    <tableColumn id="21" xr3:uid="{24970FD9-0A50-4DED-A33E-4A310404E93B}" name="UTR COS_x000a_Origem" dataDxfId="1328"/>
    <tableColumn id="6" xr3:uid="{6FB45F51-2F35-408A-9FB5-54A4CB3B5910}" name="UTR Ponto Escravo" dataDxfId="1327">
      <calculatedColumnFormula>tbIB2322234[[#This Row],[UTR Ponto IED]]</calculatedColumnFormula>
    </tableColumn>
    <tableColumn id="7" xr3:uid="{081D7AA0-31F3-4AA2-9639-1C92800C91F3}" name="TESTADO" dataDxfId="1326"/>
    <tableColumn id="8" xr3:uid="{84064749-EFF0-4C7A-88F1-DFD7417B14D6}" name="UTR COS _x000a_Index" dataDxfId="132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B06A-F517-42FA-B047-1494FBA528CD}">
  <dimension ref="A1:G28"/>
  <sheetViews>
    <sheetView topLeftCell="A7" zoomScale="130" zoomScaleNormal="130" workbookViewId="0">
      <selection activeCell="G16" sqref="G16"/>
    </sheetView>
  </sheetViews>
  <sheetFormatPr defaultRowHeight="12.75" x14ac:dyDescent="0.2"/>
  <sheetData>
    <row r="1" spans="1:7" x14ac:dyDescent="0.2">
      <c r="A1" t="s">
        <v>19416</v>
      </c>
    </row>
    <row r="2" spans="1:7" x14ac:dyDescent="0.2">
      <c r="A2" t="s">
        <v>19417</v>
      </c>
      <c r="C2" t="s">
        <v>19419</v>
      </c>
      <c r="E2" t="s">
        <v>19418</v>
      </c>
      <c r="G2" t="s">
        <v>19674</v>
      </c>
    </row>
    <row r="3" spans="1:7" x14ac:dyDescent="0.2">
      <c r="A3" t="s">
        <v>19627</v>
      </c>
      <c r="C3" s="133" t="str">
        <f>"1 - 13"</f>
        <v>1 - 13</v>
      </c>
      <c r="E3" s="133" t="str">
        <f>"1 - 12"</f>
        <v>1 - 12</v>
      </c>
      <c r="G3" s="133" t="s">
        <v>19679</v>
      </c>
    </row>
    <row r="4" spans="1:7" x14ac:dyDescent="0.2">
      <c r="A4" t="s">
        <v>19628</v>
      </c>
      <c r="C4" t="s">
        <v>19629</v>
      </c>
      <c r="E4" t="s">
        <v>19630</v>
      </c>
      <c r="G4" t="s">
        <v>19675</v>
      </c>
    </row>
    <row r="5" spans="1:7" x14ac:dyDescent="0.2">
      <c r="A5" t="s">
        <v>19631</v>
      </c>
      <c r="C5" t="s">
        <v>19632</v>
      </c>
      <c r="E5" t="s">
        <v>19633</v>
      </c>
      <c r="G5" t="s">
        <v>19676</v>
      </c>
    </row>
    <row r="6" spans="1:7" x14ac:dyDescent="0.2">
      <c r="A6" t="s">
        <v>19634</v>
      </c>
      <c r="C6" t="s">
        <v>19635</v>
      </c>
      <c r="E6" t="s">
        <v>19636</v>
      </c>
      <c r="G6" t="s">
        <v>19677</v>
      </c>
    </row>
    <row r="7" spans="1:7" x14ac:dyDescent="0.2">
      <c r="A7" t="s">
        <v>19637</v>
      </c>
      <c r="C7" t="s">
        <v>19638</v>
      </c>
      <c r="E7" t="s">
        <v>19639</v>
      </c>
      <c r="G7" t="s">
        <v>19680</v>
      </c>
    </row>
    <row r="8" spans="1:7" x14ac:dyDescent="0.2">
      <c r="A8" t="s">
        <v>19640</v>
      </c>
      <c r="C8" t="s">
        <v>19641</v>
      </c>
      <c r="E8" t="s">
        <v>19642</v>
      </c>
      <c r="G8" t="s">
        <v>19681</v>
      </c>
    </row>
    <row r="9" spans="1:7" x14ac:dyDescent="0.2">
      <c r="A9" t="s">
        <v>19643</v>
      </c>
      <c r="C9" t="s">
        <v>19644</v>
      </c>
      <c r="E9" t="s">
        <v>19645</v>
      </c>
      <c r="G9" t="s">
        <v>19682</v>
      </c>
    </row>
    <row r="10" spans="1:7" x14ac:dyDescent="0.2">
      <c r="A10" t="s">
        <v>19646</v>
      </c>
      <c r="C10" t="s">
        <v>19647</v>
      </c>
      <c r="E10" t="s">
        <v>19648</v>
      </c>
      <c r="G10" t="s">
        <v>19683</v>
      </c>
    </row>
    <row r="11" spans="1:7" x14ac:dyDescent="0.2">
      <c r="A11" t="s">
        <v>19656</v>
      </c>
      <c r="C11" t="s">
        <v>19657</v>
      </c>
      <c r="E11" t="s">
        <v>19658</v>
      </c>
      <c r="G11" t="s">
        <v>19684</v>
      </c>
    </row>
    <row r="12" spans="1:7" x14ac:dyDescent="0.2">
      <c r="A12" t="s">
        <v>19659</v>
      </c>
      <c r="C12" t="s">
        <v>19660</v>
      </c>
      <c r="E12" t="s">
        <v>19661</v>
      </c>
      <c r="G12" t="s">
        <v>19685</v>
      </c>
    </row>
    <row r="13" spans="1:7" x14ac:dyDescent="0.2">
      <c r="A13" t="s">
        <v>19662</v>
      </c>
      <c r="C13" t="s">
        <v>19663</v>
      </c>
      <c r="E13" t="s">
        <v>19664</v>
      </c>
      <c r="G13" t="s">
        <v>19686</v>
      </c>
    </row>
    <row r="14" spans="1:7" x14ac:dyDescent="0.2">
      <c r="A14" t="s">
        <v>19622</v>
      </c>
      <c r="C14" t="s">
        <v>19623</v>
      </c>
      <c r="E14" t="s">
        <v>19624</v>
      </c>
      <c r="G14" t="s">
        <v>19687</v>
      </c>
    </row>
    <row r="15" spans="1:7" x14ac:dyDescent="0.2">
      <c r="A15" t="s">
        <v>19420</v>
      </c>
      <c r="C15" t="s">
        <v>19705</v>
      </c>
      <c r="E15" t="s">
        <v>19421</v>
      </c>
      <c r="G15" t="s">
        <v>19688</v>
      </c>
    </row>
    <row r="16" spans="1:7" x14ac:dyDescent="0.2">
      <c r="A16" s="168" t="s">
        <v>19844</v>
      </c>
      <c r="C16" s="168" t="s">
        <v>19846</v>
      </c>
      <c r="G16" s="168" t="s">
        <v>19848</v>
      </c>
    </row>
    <row r="17" spans="1:7" x14ac:dyDescent="0.2">
      <c r="A17" t="s">
        <v>19625</v>
      </c>
      <c r="C17" t="s">
        <v>19626</v>
      </c>
      <c r="E17" t="s">
        <v>19707</v>
      </c>
      <c r="G17" t="s">
        <v>19691</v>
      </c>
    </row>
    <row r="18" spans="1:7" x14ac:dyDescent="0.2">
      <c r="A18" t="s">
        <v>19422</v>
      </c>
      <c r="C18" t="s">
        <v>19706</v>
      </c>
      <c r="E18" t="s">
        <v>19708</v>
      </c>
      <c r="G18" t="s">
        <v>19692</v>
      </c>
    </row>
    <row r="19" spans="1:7" x14ac:dyDescent="0.2">
      <c r="A19" s="168" t="s">
        <v>19845</v>
      </c>
      <c r="C19" s="168" t="s">
        <v>19847</v>
      </c>
      <c r="G19" s="168" t="s">
        <v>19849</v>
      </c>
    </row>
    <row r="20" spans="1:7" x14ac:dyDescent="0.2">
      <c r="A20" t="s">
        <v>16442</v>
      </c>
      <c r="C20" t="s">
        <v>19665</v>
      </c>
      <c r="E20" t="s">
        <v>19666</v>
      </c>
      <c r="G20" t="s">
        <v>19699</v>
      </c>
    </row>
    <row r="21" spans="1:7" x14ac:dyDescent="0.2">
      <c r="A21" t="s">
        <v>16474</v>
      </c>
      <c r="C21" t="s">
        <v>19667</v>
      </c>
      <c r="E21" t="s">
        <v>19668</v>
      </c>
      <c r="G21" t="s">
        <v>19700</v>
      </c>
    </row>
    <row r="22" spans="1:7" x14ac:dyDescent="0.2">
      <c r="A22" t="s">
        <v>16735</v>
      </c>
      <c r="E22" t="s">
        <v>19669</v>
      </c>
      <c r="G22" t="s">
        <v>19702</v>
      </c>
    </row>
    <row r="23" spans="1:7" x14ac:dyDescent="0.2">
      <c r="A23" t="s">
        <v>16740</v>
      </c>
      <c r="E23" t="s">
        <v>19670</v>
      </c>
      <c r="G23" t="s">
        <v>19701</v>
      </c>
    </row>
    <row r="24" spans="1:7" x14ac:dyDescent="0.2">
      <c r="A24" t="s">
        <v>19649</v>
      </c>
      <c r="C24" t="s">
        <v>19650</v>
      </c>
      <c r="E24" t="s">
        <v>19651</v>
      </c>
      <c r="G24" t="s">
        <v>19689</v>
      </c>
    </row>
    <row r="25" spans="1:7" x14ac:dyDescent="0.2">
      <c r="A25" t="s">
        <v>19652</v>
      </c>
      <c r="C25" t="s">
        <v>19653</v>
      </c>
      <c r="E25" t="s">
        <v>19654</v>
      </c>
      <c r="G25" t="s">
        <v>19690</v>
      </c>
    </row>
    <row r="26" spans="1:7" x14ac:dyDescent="0.2">
      <c r="A26" t="s">
        <v>19423</v>
      </c>
      <c r="G26" t="s">
        <v>19703</v>
      </c>
    </row>
    <row r="27" spans="1:7" x14ac:dyDescent="0.2">
      <c r="A27" t="s">
        <v>19621</v>
      </c>
      <c r="C27" t="s">
        <v>19719</v>
      </c>
      <c r="E27" t="s">
        <v>19720</v>
      </c>
      <c r="G27" t="s">
        <v>19704</v>
      </c>
    </row>
    <row r="28" spans="1:7" x14ac:dyDescent="0.2">
      <c r="A28" t="s">
        <v>18376</v>
      </c>
      <c r="C28" t="s">
        <v>19736</v>
      </c>
      <c r="E28" t="s">
        <v>19735</v>
      </c>
      <c r="G28" t="s">
        <v>19733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7DF0-F6DF-4C8C-A4AD-A4F035249F5F}">
  <sheetPr>
    <pageSetUpPr fitToPage="1"/>
  </sheetPr>
  <dimension ref="A1:XDE223"/>
  <sheetViews>
    <sheetView view="pageBreakPreview" zoomScaleNormal="70" zoomScaleSheetLayoutView="100" zoomScalePageLayoutView="80" workbookViewId="0">
      <pane xSplit="1" ySplit="3" topLeftCell="E151" activePane="bottomRight" state="frozen"/>
      <selection pane="topRight" activeCell="C30" sqref="C30"/>
      <selection pane="bottomLeft" activeCell="C30" sqref="C30"/>
      <selection pane="bottomRight" activeCell="S57" sqref="S57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57.140625" style="5" customWidth="1"/>
    <col min="6" max="6" width="10" style="1" hidden="1" customWidth="1"/>
    <col min="7" max="7" width="10.85546875" style="1" hidden="1" customWidth="1"/>
    <col min="8" max="8" width="10.28515625" style="1" hidden="1" customWidth="1"/>
    <col min="9" max="9" width="39" style="1" hidden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41.28515625" customWidth="1"/>
    <col min="18" max="18" width="10.5703125" customWidth="1"/>
    <col min="19" max="19" width="14.85546875" bestFit="1" customWidth="1"/>
    <col min="20" max="16384" width="9.140625" style="5"/>
  </cols>
  <sheetData>
    <row r="1" spans="1:16333" x14ac:dyDescent="0.2">
      <c r="A1" s="265" t="s">
        <v>31</v>
      </c>
      <c r="B1" s="266"/>
      <c r="C1" s="266"/>
      <c r="D1" s="266"/>
      <c r="E1" s="267"/>
      <c r="F1" s="271"/>
      <c r="G1" s="272"/>
      <c r="H1" s="273"/>
      <c r="I1" s="9"/>
      <c r="J1" s="11"/>
      <c r="K1" s="12" t="s">
        <v>11</v>
      </c>
      <c r="L1" s="13"/>
      <c r="M1" s="14"/>
      <c r="N1" s="257" t="s">
        <v>3</v>
      </c>
      <c r="O1" s="258"/>
      <c r="P1" s="258"/>
      <c r="Q1" s="259"/>
      <c r="R1" s="88"/>
      <c r="S1" s="263" t="s">
        <v>4</v>
      </c>
    </row>
    <row r="2" spans="1:16333" s="1" customFormat="1" x14ac:dyDescent="0.2">
      <c r="A2" s="268"/>
      <c r="B2" s="269"/>
      <c r="C2" s="269"/>
      <c r="D2" s="269"/>
      <c r="E2" s="270"/>
      <c r="F2" s="274" t="s">
        <v>19236</v>
      </c>
      <c r="G2" s="274"/>
      <c r="H2" s="274"/>
      <c r="I2" s="10" t="s">
        <v>16304</v>
      </c>
      <c r="J2" s="9"/>
      <c r="K2" s="9" t="s">
        <v>12</v>
      </c>
      <c r="L2" s="9"/>
      <c r="M2" s="9"/>
      <c r="N2" s="260"/>
      <c r="O2" s="261"/>
      <c r="P2" s="261"/>
      <c r="Q2" s="262"/>
      <c r="R2" s="89"/>
      <c r="S2" s="264"/>
    </row>
    <row r="3" spans="1:16333" s="30" customFormat="1" ht="42" customHeight="1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29" customFormat="1" ht="11.45" customHeight="1" x14ac:dyDescent="0.2">
      <c r="A4" s="33">
        <v>1</v>
      </c>
      <c r="B4" s="99" t="s">
        <v>18735</v>
      </c>
      <c r="C4" s="99" t="s">
        <v>18734</v>
      </c>
      <c r="D4" s="33" t="s">
        <v>8</v>
      </c>
      <c r="E4" s="100" t="s">
        <v>18776</v>
      </c>
      <c r="F4" s="33"/>
      <c r="G4" s="33"/>
      <c r="H4" s="33"/>
      <c r="I4" s="101" t="s">
        <v>18801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16245</v>
      </c>
      <c r="P4" s="33" t="s">
        <v>26</v>
      </c>
      <c r="Q4" s="87" t="s">
        <v>18760</v>
      </c>
      <c r="R4" s="130" t="s">
        <v>18379</v>
      </c>
      <c r="S4" s="33">
        <v>233</v>
      </c>
    </row>
    <row r="5" spans="1:16333" s="4" customFormat="1" ht="13.9" customHeight="1" x14ac:dyDescent="0.2">
      <c r="A5" s="33">
        <v>2</v>
      </c>
      <c r="B5" s="99" t="s">
        <v>18735</v>
      </c>
      <c r="C5" s="99" t="s">
        <v>18734</v>
      </c>
      <c r="D5" s="33" t="s">
        <v>8</v>
      </c>
      <c r="E5" s="100" t="s">
        <v>18777</v>
      </c>
      <c r="F5" s="33"/>
      <c r="G5" s="33"/>
      <c r="H5" s="33"/>
      <c r="I5" s="101" t="s">
        <v>18801</v>
      </c>
      <c r="J5" s="33" t="s">
        <v>16243</v>
      </c>
      <c r="K5" s="33"/>
      <c r="L5" s="33">
        <v>30</v>
      </c>
      <c r="M5" s="33">
        <v>2</v>
      </c>
      <c r="N5" s="33" t="s">
        <v>16244</v>
      </c>
      <c r="O5" s="31" t="s">
        <v>16246</v>
      </c>
      <c r="P5" s="33" t="s">
        <v>26</v>
      </c>
      <c r="Q5" s="87" t="s">
        <v>18761</v>
      </c>
      <c r="R5" s="130" t="s">
        <v>18379</v>
      </c>
      <c r="S5" s="33">
        <v>234</v>
      </c>
    </row>
    <row r="6" spans="1:16333" s="4" customFormat="1" ht="11.45" customHeight="1" x14ac:dyDescent="0.2">
      <c r="A6" s="33">
        <v>3</v>
      </c>
      <c r="B6" s="99" t="s">
        <v>18735</v>
      </c>
      <c r="C6" s="99" t="s">
        <v>18734</v>
      </c>
      <c r="D6" s="33" t="s">
        <v>8</v>
      </c>
      <c r="E6" s="100" t="s">
        <v>18778</v>
      </c>
      <c r="F6" s="33"/>
      <c r="G6" s="33"/>
      <c r="H6" s="33"/>
      <c r="I6" s="101" t="s">
        <v>18801</v>
      </c>
      <c r="J6" s="33"/>
      <c r="K6" s="33"/>
      <c r="L6" s="33"/>
      <c r="M6" s="33"/>
      <c r="N6" s="33"/>
      <c r="O6" s="31"/>
      <c r="P6" s="33"/>
      <c r="Q6" s="87" t="s">
        <v>18762</v>
      </c>
      <c r="R6" s="130" t="s">
        <v>18379</v>
      </c>
      <c r="S6" s="33">
        <v>235</v>
      </c>
    </row>
    <row r="7" spans="1:16333" s="4" customFormat="1" ht="14.45" customHeight="1" x14ac:dyDescent="0.2">
      <c r="A7" s="33">
        <v>4</v>
      </c>
      <c r="B7" s="99" t="s">
        <v>18735</v>
      </c>
      <c r="C7" s="99" t="s">
        <v>18734</v>
      </c>
      <c r="D7" s="33" t="s">
        <v>8</v>
      </c>
      <c r="E7" s="100" t="s">
        <v>18779</v>
      </c>
      <c r="F7" s="33"/>
      <c r="G7" s="33"/>
      <c r="H7" s="33"/>
      <c r="I7" s="101" t="s">
        <v>18801</v>
      </c>
      <c r="J7" s="33" t="s">
        <v>16243</v>
      </c>
      <c r="K7" s="33"/>
      <c r="L7" s="33">
        <v>30</v>
      </c>
      <c r="M7" s="33">
        <v>2</v>
      </c>
      <c r="N7" s="33" t="s">
        <v>16244</v>
      </c>
      <c r="O7" s="31" t="s">
        <v>16247</v>
      </c>
      <c r="P7" s="33" t="s">
        <v>26</v>
      </c>
      <c r="Q7" s="87" t="s">
        <v>18766</v>
      </c>
      <c r="R7" s="130" t="s">
        <v>18379</v>
      </c>
      <c r="S7" s="33">
        <v>236</v>
      </c>
    </row>
    <row r="8" spans="1:16333" s="4" customFormat="1" ht="13.9" customHeight="1" x14ac:dyDescent="0.2">
      <c r="A8" s="33">
        <v>5</v>
      </c>
      <c r="B8" s="99" t="s">
        <v>18735</v>
      </c>
      <c r="C8" s="99" t="s">
        <v>18734</v>
      </c>
      <c r="D8" s="33" t="s">
        <v>8</v>
      </c>
      <c r="E8" s="100" t="s">
        <v>18780</v>
      </c>
      <c r="F8" s="33"/>
      <c r="G8" s="33"/>
      <c r="H8" s="33"/>
      <c r="I8" s="101" t="s">
        <v>18801</v>
      </c>
      <c r="J8" s="33" t="s">
        <v>16243</v>
      </c>
      <c r="K8" s="33"/>
      <c r="L8" s="33">
        <v>30</v>
      </c>
      <c r="M8" s="33">
        <v>2</v>
      </c>
      <c r="N8" s="33" t="s">
        <v>16244</v>
      </c>
      <c r="O8" s="31" t="s">
        <v>16248</v>
      </c>
      <c r="P8" s="33" t="s">
        <v>26</v>
      </c>
      <c r="Q8" s="86" t="s">
        <v>18763</v>
      </c>
      <c r="R8" s="125" t="s">
        <v>18379</v>
      </c>
      <c r="S8" s="33">
        <v>237</v>
      </c>
    </row>
    <row r="9" spans="1:16333" s="4" customFormat="1" ht="14.45" customHeight="1" x14ac:dyDescent="0.2">
      <c r="A9" s="33">
        <v>6</v>
      </c>
      <c r="B9" s="99" t="s">
        <v>18735</v>
      </c>
      <c r="C9" s="99" t="s">
        <v>18734</v>
      </c>
      <c r="D9" s="33" t="s">
        <v>8</v>
      </c>
      <c r="E9" s="100" t="s">
        <v>18781</v>
      </c>
      <c r="F9" s="33"/>
      <c r="G9" s="33"/>
      <c r="H9" s="33"/>
      <c r="I9" s="101" t="s">
        <v>18801</v>
      </c>
      <c r="J9" s="33" t="s">
        <v>16243</v>
      </c>
      <c r="K9" s="33"/>
      <c r="L9" s="33">
        <v>30</v>
      </c>
      <c r="M9" s="33">
        <v>2</v>
      </c>
      <c r="N9" s="33" t="s">
        <v>16244</v>
      </c>
      <c r="O9" s="31" t="s">
        <v>16249</v>
      </c>
      <c r="P9" s="33" t="s">
        <v>26</v>
      </c>
      <c r="Q9" s="86" t="s">
        <v>18764</v>
      </c>
      <c r="R9" s="125" t="s">
        <v>18379</v>
      </c>
      <c r="S9" s="33">
        <v>238</v>
      </c>
    </row>
    <row r="10" spans="1:16333" s="4" customFormat="1" ht="12" customHeight="1" x14ac:dyDescent="0.2">
      <c r="A10" s="33">
        <v>7</v>
      </c>
      <c r="B10" s="99" t="s">
        <v>18735</v>
      </c>
      <c r="C10" s="99" t="s">
        <v>18734</v>
      </c>
      <c r="D10" s="33" t="s">
        <v>8</v>
      </c>
      <c r="E10" s="100" t="s">
        <v>18790</v>
      </c>
      <c r="F10" s="33"/>
      <c r="G10" s="33"/>
      <c r="H10" s="33"/>
      <c r="I10" s="101" t="s">
        <v>18801</v>
      </c>
      <c r="J10" s="33" t="s">
        <v>16243</v>
      </c>
      <c r="K10" s="33"/>
      <c r="L10" s="33">
        <v>30</v>
      </c>
      <c r="M10" s="33">
        <v>2</v>
      </c>
      <c r="N10" s="33" t="s">
        <v>16244</v>
      </c>
      <c r="O10" s="31" t="s">
        <v>16250</v>
      </c>
      <c r="P10" s="33" t="s">
        <v>26</v>
      </c>
      <c r="Q10" s="86" t="s">
        <v>18765</v>
      </c>
      <c r="R10" s="125" t="s">
        <v>18379</v>
      </c>
      <c r="S10" s="33">
        <v>239</v>
      </c>
    </row>
    <row r="11" spans="1:16333" s="4" customFormat="1" ht="13.9" customHeight="1" x14ac:dyDescent="0.2">
      <c r="A11" s="33">
        <v>8</v>
      </c>
      <c r="B11" s="99" t="s">
        <v>18735</v>
      </c>
      <c r="C11" s="99" t="s">
        <v>18734</v>
      </c>
      <c r="D11" s="33" t="s">
        <v>8</v>
      </c>
      <c r="E11" s="100" t="s">
        <v>18791</v>
      </c>
      <c r="F11" s="33"/>
      <c r="G11" s="33"/>
      <c r="H11" s="33"/>
      <c r="I11" s="101" t="s">
        <v>18801</v>
      </c>
      <c r="J11" s="33" t="s">
        <v>16243</v>
      </c>
      <c r="K11" s="33"/>
      <c r="L11" s="33">
        <v>30</v>
      </c>
      <c r="M11" s="33">
        <v>2</v>
      </c>
      <c r="N11" s="33" t="s">
        <v>16244</v>
      </c>
      <c r="O11" s="31" t="s">
        <v>16252</v>
      </c>
      <c r="P11" s="33" t="s">
        <v>26</v>
      </c>
      <c r="Q11" s="86" t="s">
        <v>18767</v>
      </c>
      <c r="R11" s="125" t="s">
        <v>18379</v>
      </c>
      <c r="S11" s="33">
        <v>240</v>
      </c>
    </row>
    <row r="12" spans="1:16333" s="4" customFormat="1" x14ac:dyDescent="0.2">
      <c r="A12" s="33">
        <v>9</v>
      </c>
      <c r="B12" s="99" t="s">
        <v>18740</v>
      </c>
      <c r="C12" s="99" t="s">
        <v>18800</v>
      </c>
      <c r="D12" s="33" t="s">
        <v>8</v>
      </c>
      <c r="E12" s="100" t="s">
        <v>18792</v>
      </c>
      <c r="F12" s="33"/>
      <c r="G12" s="33"/>
      <c r="H12" s="33"/>
      <c r="I12" s="101" t="s">
        <v>18801</v>
      </c>
      <c r="J12" s="33" t="s">
        <v>16243</v>
      </c>
      <c r="K12" s="33"/>
      <c r="L12" s="33">
        <v>30</v>
      </c>
      <c r="M12" s="33">
        <v>2</v>
      </c>
      <c r="N12" s="33" t="s">
        <v>16244</v>
      </c>
      <c r="O12" s="31" t="s">
        <v>16254</v>
      </c>
      <c r="P12" s="33" t="s">
        <v>26</v>
      </c>
      <c r="Q12" s="87" t="s">
        <v>18768</v>
      </c>
      <c r="R12" s="125" t="s">
        <v>18379</v>
      </c>
      <c r="S12" s="33">
        <v>263</v>
      </c>
    </row>
    <row r="13" spans="1:16333" s="4" customFormat="1" x14ac:dyDescent="0.2">
      <c r="A13" s="33">
        <v>10</v>
      </c>
      <c r="B13" s="99" t="s">
        <v>18740</v>
      </c>
      <c r="C13" s="99" t="s">
        <v>18800</v>
      </c>
      <c r="D13" s="33" t="s">
        <v>8</v>
      </c>
      <c r="E13" s="100" t="s">
        <v>18793</v>
      </c>
      <c r="F13" s="33"/>
      <c r="G13" s="33"/>
      <c r="H13" s="33"/>
      <c r="I13" s="101" t="s">
        <v>18801</v>
      </c>
      <c r="J13" s="33"/>
      <c r="K13" s="33"/>
      <c r="L13" s="33"/>
      <c r="M13" s="33"/>
      <c r="N13" s="33"/>
      <c r="O13" s="31"/>
      <c r="P13" s="33"/>
      <c r="Q13" s="87" t="s">
        <v>18771</v>
      </c>
      <c r="R13" s="125" t="s">
        <v>18379</v>
      </c>
      <c r="S13" s="33">
        <v>264</v>
      </c>
    </row>
    <row r="14" spans="1:16333" s="4" customFormat="1" x14ac:dyDescent="0.2">
      <c r="A14" s="33">
        <v>11</v>
      </c>
      <c r="B14" s="99" t="s">
        <v>18740</v>
      </c>
      <c r="C14" s="99" t="s">
        <v>18800</v>
      </c>
      <c r="D14" s="33" t="s">
        <v>8</v>
      </c>
      <c r="E14" s="100" t="s">
        <v>18794</v>
      </c>
      <c r="F14" s="33"/>
      <c r="G14" s="33"/>
      <c r="H14" s="33"/>
      <c r="I14" s="101" t="s">
        <v>18801</v>
      </c>
      <c r="J14" s="33" t="s">
        <v>16255</v>
      </c>
      <c r="K14" s="33"/>
      <c r="L14" s="33">
        <v>30</v>
      </c>
      <c r="M14" s="33">
        <v>2</v>
      </c>
      <c r="N14" s="33" t="s">
        <v>16244</v>
      </c>
      <c r="O14" s="31" t="s">
        <v>16256</v>
      </c>
      <c r="P14" s="33" t="s">
        <v>26</v>
      </c>
      <c r="Q14" s="87" t="s">
        <v>18772</v>
      </c>
      <c r="R14" s="125" t="s">
        <v>18379</v>
      </c>
      <c r="S14" s="33">
        <v>265</v>
      </c>
    </row>
    <row r="15" spans="1:16333" s="4" customFormat="1" x14ac:dyDescent="0.2">
      <c r="A15" s="33">
        <v>12</v>
      </c>
      <c r="B15" s="99" t="s">
        <v>18740</v>
      </c>
      <c r="C15" s="99" t="s">
        <v>18800</v>
      </c>
      <c r="D15" s="33" t="s">
        <v>8</v>
      </c>
      <c r="E15" s="100" t="s">
        <v>18795</v>
      </c>
      <c r="F15" s="33"/>
      <c r="G15" s="33"/>
      <c r="H15" s="33"/>
      <c r="I15" s="101" t="s">
        <v>18801</v>
      </c>
      <c r="J15" s="33" t="s">
        <v>16255</v>
      </c>
      <c r="K15" s="33"/>
      <c r="L15" s="33">
        <v>30</v>
      </c>
      <c r="M15" s="33">
        <v>2</v>
      </c>
      <c r="N15" s="33" t="s">
        <v>16244</v>
      </c>
      <c r="O15" s="31" t="s">
        <v>16257</v>
      </c>
      <c r="P15" s="33" t="s">
        <v>26</v>
      </c>
      <c r="Q15" s="87" t="s">
        <v>18769</v>
      </c>
      <c r="R15" s="125" t="s">
        <v>18379</v>
      </c>
      <c r="S15" s="33">
        <v>266</v>
      </c>
    </row>
    <row r="16" spans="1:16333" s="4" customFormat="1" x14ac:dyDescent="0.2">
      <c r="A16" s="33">
        <v>13</v>
      </c>
      <c r="B16" s="99" t="s">
        <v>18740</v>
      </c>
      <c r="C16" s="99" t="s">
        <v>18800</v>
      </c>
      <c r="D16" s="33" t="s">
        <v>8</v>
      </c>
      <c r="E16" s="100" t="s">
        <v>18796</v>
      </c>
      <c r="F16" s="33"/>
      <c r="G16" s="33"/>
      <c r="H16" s="33"/>
      <c r="I16" s="101" t="s">
        <v>18801</v>
      </c>
      <c r="J16" s="33" t="s">
        <v>16255</v>
      </c>
      <c r="K16" s="33"/>
      <c r="L16" s="33">
        <v>30</v>
      </c>
      <c r="M16" s="33">
        <v>2</v>
      </c>
      <c r="N16" s="33" t="s">
        <v>16244</v>
      </c>
      <c r="O16" s="31" t="s">
        <v>16258</v>
      </c>
      <c r="P16" s="33" t="s">
        <v>26</v>
      </c>
      <c r="Q16" s="86" t="s">
        <v>18773</v>
      </c>
      <c r="R16" s="125" t="s">
        <v>18379</v>
      </c>
      <c r="S16" s="33">
        <v>267</v>
      </c>
    </row>
    <row r="17" spans="1:19" s="4" customFormat="1" x14ac:dyDescent="0.2">
      <c r="A17" s="33">
        <v>14</v>
      </c>
      <c r="B17" s="99" t="s">
        <v>18740</v>
      </c>
      <c r="C17" s="99" t="s">
        <v>18800</v>
      </c>
      <c r="D17" s="33" t="s">
        <v>8</v>
      </c>
      <c r="E17" s="100" t="s">
        <v>18797</v>
      </c>
      <c r="F17" s="33"/>
      <c r="G17" s="33"/>
      <c r="H17" s="33"/>
      <c r="I17" s="101" t="s">
        <v>18801</v>
      </c>
      <c r="J17" s="33"/>
      <c r="K17" s="33"/>
      <c r="L17" s="33"/>
      <c r="M17" s="33"/>
      <c r="N17" s="33"/>
      <c r="O17" s="31"/>
      <c r="P17" s="33"/>
      <c r="Q17" s="86" t="s">
        <v>18774</v>
      </c>
      <c r="R17" s="125" t="s">
        <v>18379</v>
      </c>
      <c r="S17" s="33">
        <v>268</v>
      </c>
    </row>
    <row r="18" spans="1:19" s="4" customFormat="1" x14ac:dyDescent="0.2">
      <c r="A18" s="33">
        <v>15</v>
      </c>
      <c r="B18" s="99" t="s">
        <v>18740</v>
      </c>
      <c r="C18" s="99" t="s">
        <v>18800</v>
      </c>
      <c r="D18" s="33" t="s">
        <v>8</v>
      </c>
      <c r="E18" s="100" t="s">
        <v>18798</v>
      </c>
      <c r="F18" s="33"/>
      <c r="G18" s="33"/>
      <c r="H18" s="33"/>
      <c r="I18" s="101" t="s">
        <v>18801</v>
      </c>
      <c r="J18" s="33"/>
      <c r="K18" s="33"/>
      <c r="L18" s="33"/>
      <c r="M18" s="33"/>
      <c r="N18" s="33"/>
      <c r="O18" s="31"/>
      <c r="P18" s="33"/>
      <c r="Q18" s="86" t="s">
        <v>18775</v>
      </c>
      <c r="R18" s="125" t="s">
        <v>18379</v>
      </c>
      <c r="S18" s="33">
        <v>269</v>
      </c>
    </row>
    <row r="19" spans="1:19" s="4" customFormat="1" x14ac:dyDescent="0.2">
      <c r="A19" s="33">
        <v>16</v>
      </c>
      <c r="B19" s="99" t="s">
        <v>18740</v>
      </c>
      <c r="C19" s="99" t="s">
        <v>18800</v>
      </c>
      <c r="D19" s="33" t="s">
        <v>8</v>
      </c>
      <c r="E19" s="100" t="s">
        <v>18799</v>
      </c>
      <c r="F19" s="33"/>
      <c r="G19" s="33"/>
      <c r="H19" s="33"/>
      <c r="I19" s="101" t="s">
        <v>18801</v>
      </c>
      <c r="J19" s="33"/>
      <c r="K19" s="33"/>
      <c r="L19" s="33"/>
      <c r="M19" s="33"/>
      <c r="N19" s="33"/>
      <c r="O19" s="31"/>
      <c r="P19" s="33"/>
      <c r="Q19" s="86" t="s">
        <v>18770</v>
      </c>
      <c r="R19" s="125" t="s">
        <v>18379</v>
      </c>
      <c r="S19" s="33">
        <v>270</v>
      </c>
    </row>
    <row r="20" spans="1:19" s="4" customFormat="1" x14ac:dyDescent="0.2">
      <c r="A20" s="33">
        <v>19</v>
      </c>
      <c r="B20" s="99" t="s">
        <v>18735</v>
      </c>
      <c r="C20" s="99" t="s">
        <v>18734</v>
      </c>
      <c r="D20" s="33" t="s">
        <v>9</v>
      </c>
      <c r="E20" s="100" t="s">
        <v>18822</v>
      </c>
      <c r="F20" s="36"/>
      <c r="G20" s="36"/>
      <c r="H20" s="36"/>
      <c r="I20" s="101" t="s">
        <v>18801</v>
      </c>
      <c r="J20" s="36"/>
      <c r="K20" s="36"/>
      <c r="L20" s="36"/>
      <c r="M20" s="36"/>
      <c r="N20" s="36"/>
      <c r="O20" s="36"/>
      <c r="P20" s="36"/>
      <c r="Q20" s="86" t="s">
        <v>18802</v>
      </c>
      <c r="R20" s="123" t="s">
        <v>18379</v>
      </c>
      <c r="S20" s="132" t="s">
        <v>19394</v>
      </c>
    </row>
    <row r="21" spans="1:19" s="4" customFormat="1" x14ac:dyDescent="0.2">
      <c r="A21" s="33">
        <v>20</v>
      </c>
      <c r="B21" s="99" t="s">
        <v>18735</v>
      </c>
      <c r="C21" s="99" t="s">
        <v>18734</v>
      </c>
      <c r="D21" s="33" t="s">
        <v>9</v>
      </c>
      <c r="E21" s="100" t="s">
        <v>18824</v>
      </c>
      <c r="F21" s="36"/>
      <c r="G21" s="36"/>
      <c r="H21" s="36"/>
      <c r="I21" s="101" t="s">
        <v>18801</v>
      </c>
      <c r="J21" s="36"/>
      <c r="K21" s="36"/>
      <c r="L21" s="36"/>
      <c r="M21" s="36"/>
      <c r="N21" s="36"/>
      <c r="O21" s="36"/>
      <c r="P21" s="36"/>
      <c r="Q21" s="86" t="s">
        <v>18803</v>
      </c>
      <c r="R21" s="123" t="s">
        <v>18379</v>
      </c>
      <c r="S21" s="132" t="s">
        <v>19395</v>
      </c>
    </row>
    <row r="22" spans="1:19" s="4" customFormat="1" x14ac:dyDescent="0.2">
      <c r="A22" s="33">
        <v>21</v>
      </c>
      <c r="B22" s="99" t="s">
        <v>18735</v>
      </c>
      <c r="C22" s="99" t="s">
        <v>18734</v>
      </c>
      <c r="D22" s="33" t="s">
        <v>9</v>
      </c>
      <c r="E22" s="167" t="s">
        <v>19960</v>
      </c>
      <c r="F22" s="33"/>
      <c r="G22" s="33"/>
      <c r="H22" s="33"/>
      <c r="I22" s="101" t="s">
        <v>18801</v>
      </c>
      <c r="J22" s="33" t="s">
        <v>16262</v>
      </c>
      <c r="K22" s="33"/>
      <c r="L22" s="33">
        <v>12</v>
      </c>
      <c r="M22" s="33">
        <v>1</v>
      </c>
      <c r="N22" s="33" t="s">
        <v>16260</v>
      </c>
      <c r="O22" s="31" t="s">
        <v>16263</v>
      </c>
      <c r="P22" s="33" t="s">
        <v>27</v>
      </c>
      <c r="Q22" s="86" t="s">
        <v>18804</v>
      </c>
      <c r="R22" s="118" t="s">
        <v>18379</v>
      </c>
      <c r="S22" s="132" t="s">
        <v>19396</v>
      </c>
    </row>
    <row r="23" spans="1:19" s="4" customFormat="1" x14ac:dyDescent="0.2">
      <c r="A23" s="33">
        <v>22</v>
      </c>
      <c r="B23" s="99" t="s">
        <v>18735</v>
      </c>
      <c r="C23" s="99" t="s">
        <v>18734</v>
      </c>
      <c r="D23" s="33" t="s">
        <v>9</v>
      </c>
      <c r="E23" s="167" t="s">
        <v>19980</v>
      </c>
      <c r="F23" s="33"/>
      <c r="G23" s="33"/>
      <c r="H23" s="33"/>
      <c r="I23" s="101" t="s">
        <v>18801</v>
      </c>
      <c r="J23" s="33"/>
      <c r="K23" s="33"/>
      <c r="L23" s="33"/>
      <c r="M23" s="33"/>
      <c r="N23" s="33"/>
      <c r="O23" s="31"/>
      <c r="P23" s="33"/>
      <c r="Q23" s="86" t="s">
        <v>18805</v>
      </c>
      <c r="R23" s="118" t="s">
        <v>18379</v>
      </c>
      <c r="S23" s="132" t="s">
        <v>19397</v>
      </c>
    </row>
    <row r="24" spans="1:19" s="4" customFormat="1" x14ac:dyDescent="0.2">
      <c r="A24" s="33">
        <v>23</v>
      </c>
      <c r="B24" s="99" t="s">
        <v>18735</v>
      </c>
      <c r="C24" s="99" t="s">
        <v>18734</v>
      </c>
      <c r="D24" s="33" t="s">
        <v>9</v>
      </c>
      <c r="E24" s="167" t="s">
        <v>19989</v>
      </c>
      <c r="F24" s="33"/>
      <c r="G24" s="33"/>
      <c r="H24" s="33"/>
      <c r="I24" s="101" t="s">
        <v>18801</v>
      </c>
      <c r="J24" s="33"/>
      <c r="K24" s="33"/>
      <c r="L24" s="33"/>
      <c r="M24" s="33"/>
      <c r="N24" s="33"/>
      <c r="O24" s="31"/>
      <c r="P24" s="33"/>
      <c r="Q24" s="86" t="s">
        <v>18806</v>
      </c>
      <c r="R24" s="123" t="s">
        <v>18379</v>
      </c>
      <c r="S24" s="132" t="s">
        <v>19398</v>
      </c>
    </row>
    <row r="25" spans="1:19" s="4" customFormat="1" x14ac:dyDescent="0.2">
      <c r="A25" s="33">
        <v>24</v>
      </c>
      <c r="B25" s="99" t="s">
        <v>18735</v>
      </c>
      <c r="C25" s="99" t="s">
        <v>18734</v>
      </c>
      <c r="D25" s="33" t="s">
        <v>9</v>
      </c>
      <c r="E25" s="167" t="s">
        <v>20000</v>
      </c>
      <c r="F25" s="33"/>
      <c r="G25" s="33"/>
      <c r="H25" s="33"/>
      <c r="I25" s="101" t="s">
        <v>18801</v>
      </c>
      <c r="J25" s="33"/>
      <c r="K25" s="33"/>
      <c r="L25" s="33"/>
      <c r="M25" s="33"/>
      <c r="N25" s="33"/>
      <c r="O25" s="31"/>
      <c r="P25" s="33"/>
      <c r="Q25" s="86" t="s">
        <v>18807</v>
      </c>
      <c r="R25" s="123" t="s">
        <v>18379</v>
      </c>
      <c r="S25" s="132" t="s">
        <v>19399</v>
      </c>
    </row>
    <row r="26" spans="1:19" s="4" customFormat="1" x14ac:dyDescent="0.2">
      <c r="A26" s="33">
        <v>25</v>
      </c>
      <c r="B26" s="99" t="s">
        <v>18735</v>
      </c>
      <c r="C26" s="99" t="s">
        <v>18734</v>
      </c>
      <c r="D26" s="33" t="s">
        <v>9</v>
      </c>
      <c r="E26" s="167" t="s">
        <v>19956</v>
      </c>
      <c r="F26" s="33"/>
      <c r="G26" s="33"/>
      <c r="H26" s="33"/>
      <c r="I26" s="101" t="s">
        <v>18801</v>
      </c>
      <c r="J26" s="33"/>
      <c r="K26" s="33"/>
      <c r="L26" s="33"/>
      <c r="M26" s="33"/>
      <c r="N26" s="33"/>
      <c r="O26" s="31"/>
      <c r="P26" s="33"/>
      <c r="Q26" s="86" t="s">
        <v>18808</v>
      </c>
      <c r="R26" s="123" t="s">
        <v>18379</v>
      </c>
      <c r="S26" s="132" t="s">
        <v>19400</v>
      </c>
    </row>
    <row r="27" spans="1:19" s="4" customFormat="1" x14ac:dyDescent="0.2">
      <c r="A27" s="33">
        <v>26</v>
      </c>
      <c r="B27" s="99" t="s">
        <v>18735</v>
      </c>
      <c r="C27" s="99" t="s">
        <v>18734</v>
      </c>
      <c r="D27" s="33" t="s">
        <v>9</v>
      </c>
      <c r="E27" s="167" t="s">
        <v>19959</v>
      </c>
      <c r="F27" s="33"/>
      <c r="G27" s="33"/>
      <c r="H27" s="33"/>
      <c r="I27" s="101" t="s">
        <v>18801</v>
      </c>
      <c r="J27" s="33"/>
      <c r="K27" s="33"/>
      <c r="L27" s="33"/>
      <c r="M27" s="33"/>
      <c r="N27" s="33"/>
      <c r="O27" s="31"/>
      <c r="P27" s="33"/>
      <c r="Q27" s="86" t="s">
        <v>18809</v>
      </c>
      <c r="R27" s="123" t="s">
        <v>18379</v>
      </c>
      <c r="S27" s="132" t="s">
        <v>19401</v>
      </c>
    </row>
    <row r="28" spans="1:19" s="4" customFormat="1" x14ac:dyDescent="0.2">
      <c r="A28" s="33">
        <v>27</v>
      </c>
      <c r="B28" s="99" t="s">
        <v>18735</v>
      </c>
      <c r="C28" s="99" t="s">
        <v>18734</v>
      </c>
      <c r="D28" s="33" t="s">
        <v>9</v>
      </c>
      <c r="E28" s="167" t="s">
        <v>19979</v>
      </c>
      <c r="F28" s="33"/>
      <c r="G28" s="33"/>
      <c r="H28" s="33"/>
      <c r="I28" s="101" t="s">
        <v>18801</v>
      </c>
      <c r="J28" s="33"/>
      <c r="K28" s="33"/>
      <c r="L28" s="33"/>
      <c r="M28" s="33"/>
      <c r="N28" s="33"/>
      <c r="O28" s="31"/>
      <c r="P28" s="33"/>
      <c r="Q28" s="86" t="s">
        <v>18810</v>
      </c>
      <c r="R28" s="118" t="s">
        <v>18379</v>
      </c>
      <c r="S28" s="132" t="s">
        <v>19402</v>
      </c>
    </row>
    <row r="29" spans="1:19" s="4" customFormat="1" x14ac:dyDescent="0.2">
      <c r="A29" s="33">
        <v>28</v>
      </c>
      <c r="B29" s="99" t="s">
        <v>18735</v>
      </c>
      <c r="C29" s="99" t="s">
        <v>18734</v>
      </c>
      <c r="D29" s="33" t="s">
        <v>9</v>
      </c>
      <c r="E29" s="167" t="s">
        <v>19957</v>
      </c>
      <c r="F29" s="33"/>
      <c r="G29" s="33"/>
      <c r="H29" s="33"/>
      <c r="I29" s="101" t="s">
        <v>18801</v>
      </c>
      <c r="J29" s="33"/>
      <c r="K29" s="33"/>
      <c r="L29" s="33"/>
      <c r="M29" s="33"/>
      <c r="N29" s="33"/>
      <c r="O29" s="31"/>
      <c r="P29" s="33"/>
      <c r="Q29" s="86" t="s">
        <v>18811</v>
      </c>
      <c r="R29" s="123" t="s">
        <v>18379</v>
      </c>
      <c r="S29" s="132" t="s">
        <v>19403</v>
      </c>
    </row>
    <row r="30" spans="1:19" s="4" customFormat="1" x14ac:dyDescent="0.2">
      <c r="A30" s="33">
        <v>31</v>
      </c>
      <c r="B30" s="99" t="s">
        <v>18740</v>
      </c>
      <c r="C30" s="99" t="s">
        <v>18800</v>
      </c>
      <c r="D30" s="33" t="s">
        <v>9</v>
      </c>
      <c r="E30" s="100" t="s">
        <v>18823</v>
      </c>
      <c r="F30" s="33"/>
      <c r="G30" s="33"/>
      <c r="H30" s="33"/>
      <c r="I30" s="101" t="s">
        <v>18801</v>
      </c>
      <c r="J30" s="33"/>
      <c r="K30" s="33"/>
      <c r="L30" s="33"/>
      <c r="M30" s="33"/>
      <c r="N30" s="33"/>
      <c r="O30" s="31"/>
      <c r="P30" s="33"/>
      <c r="Q30" s="86" t="s">
        <v>18812</v>
      </c>
      <c r="R30" s="123" t="s">
        <v>18379</v>
      </c>
      <c r="S30" s="132" t="s">
        <v>19709</v>
      </c>
    </row>
    <row r="31" spans="1:19" s="4" customFormat="1" x14ac:dyDescent="0.2">
      <c r="A31" s="33">
        <v>32</v>
      </c>
      <c r="B31" s="99" t="s">
        <v>18740</v>
      </c>
      <c r="C31" s="99" t="s">
        <v>18800</v>
      </c>
      <c r="D31" s="33" t="s">
        <v>9</v>
      </c>
      <c r="E31" s="100" t="s">
        <v>18825</v>
      </c>
      <c r="F31" s="33"/>
      <c r="G31" s="33"/>
      <c r="H31" s="33"/>
      <c r="I31" s="101" t="s">
        <v>18801</v>
      </c>
      <c r="J31" s="33"/>
      <c r="K31" s="33"/>
      <c r="L31" s="33"/>
      <c r="M31" s="33"/>
      <c r="N31" s="33"/>
      <c r="O31" s="31"/>
      <c r="P31" s="33"/>
      <c r="Q31" s="86" t="s">
        <v>18813</v>
      </c>
      <c r="R31" s="123" t="s">
        <v>18379</v>
      </c>
      <c r="S31" s="132" t="s">
        <v>19710</v>
      </c>
    </row>
    <row r="32" spans="1:19" s="4" customFormat="1" x14ac:dyDescent="0.2">
      <c r="A32" s="33">
        <v>33</v>
      </c>
      <c r="B32" s="99" t="s">
        <v>18740</v>
      </c>
      <c r="C32" s="99" t="s">
        <v>18800</v>
      </c>
      <c r="D32" s="33" t="s">
        <v>9</v>
      </c>
      <c r="E32" s="167" t="s">
        <v>19970</v>
      </c>
      <c r="F32" s="33"/>
      <c r="G32" s="33"/>
      <c r="H32" s="33"/>
      <c r="I32" s="101" t="s">
        <v>18801</v>
      </c>
      <c r="J32" s="33"/>
      <c r="K32" s="33"/>
      <c r="L32" s="33"/>
      <c r="M32" s="33"/>
      <c r="N32" s="33"/>
      <c r="O32" s="31"/>
      <c r="P32" s="33"/>
      <c r="Q32" s="86" t="s">
        <v>18814</v>
      </c>
      <c r="R32" s="118" t="s">
        <v>18379</v>
      </c>
      <c r="S32" s="132" t="s">
        <v>19711</v>
      </c>
    </row>
    <row r="33" spans="1:19" s="4" customFormat="1" x14ac:dyDescent="0.2">
      <c r="A33" s="33">
        <v>34</v>
      </c>
      <c r="B33" s="99" t="s">
        <v>18740</v>
      </c>
      <c r="C33" s="99" t="s">
        <v>18800</v>
      </c>
      <c r="D33" s="33" t="s">
        <v>9</v>
      </c>
      <c r="E33" s="167" t="s">
        <v>19981</v>
      </c>
      <c r="F33" s="33"/>
      <c r="G33" s="33"/>
      <c r="H33" s="33"/>
      <c r="I33" s="101" t="s">
        <v>18801</v>
      </c>
      <c r="J33" s="33"/>
      <c r="K33" s="33"/>
      <c r="L33" s="33"/>
      <c r="M33" s="33"/>
      <c r="N33" s="33"/>
      <c r="O33" s="31"/>
      <c r="P33" s="33"/>
      <c r="Q33" s="86" t="s">
        <v>18815</v>
      </c>
      <c r="R33" s="118" t="s">
        <v>18379</v>
      </c>
      <c r="S33" s="132" t="s">
        <v>19712</v>
      </c>
    </row>
    <row r="34" spans="1:19" s="4" customFormat="1" x14ac:dyDescent="0.2">
      <c r="A34" s="33">
        <v>35</v>
      </c>
      <c r="B34" s="99" t="s">
        <v>18740</v>
      </c>
      <c r="C34" s="99" t="s">
        <v>18800</v>
      </c>
      <c r="D34" s="33" t="s">
        <v>9</v>
      </c>
      <c r="E34" s="167" t="s">
        <v>19982</v>
      </c>
      <c r="F34" s="33"/>
      <c r="G34" s="33"/>
      <c r="H34" s="33"/>
      <c r="I34" s="101" t="s">
        <v>18801</v>
      </c>
      <c r="J34" s="33"/>
      <c r="K34" s="33"/>
      <c r="L34" s="33"/>
      <c r="M34" s="33"/>
      <c r="N34" s="33"/>
      <c r="O34" s="31"/>
      <c r="P34" s="33"/>
      <c r="Q34" s="86" t="s">
        <v>18816</v>
      </c>
      <c r="R34" s="123" t="s">
        <v>18379</v>
      </c>
      <c r="S34" s="132" t="s">
        <v>19713</v>
      </c>
    </row>
    <row r="35" spans="1:19" s="4" customFormat="1" x14ac:dyDescent="0.2">
      <c r="A35" s="33">
        <v>36</v>
      </c>
      <c r="B35" s="99" t="s">
        <v>18740</v>
      </c>
      <c r="C35" s="99" t="s">
        <v>18800</v>
      </c>
      <c r="D35" s="33" t="s">
        <v>9</v>
      </c>
      <c r="E35" s="167" t="s">
        <v>19965</v>
      </c>
      <c r="F35" s="33"/>
      <c r="G35" s="33"/>
      <c r="H35" s="33"/>
      <c r="I35" s="101" t="s">
        <v>18801</v>
      </c>
      <c r="J35" s="33"/>
      <c r="K35" s="33"/>
      <c r="L35" s="33"/>
      <c r="M35" s="33"/>
      <c r="N35" s="33"/>
      <c r="O35" s="31"/>
      <c r="P35" s="33"/>
      <c r="Q35" s="86" t="s">
        <v>18817</v>
      </c>
      <c r="R35" s="123" t="s">
        <v>18379</v>
      </c>
      <c r="S35" s="132" t="s">
        <v>19714</v>
      </c>
    </row>
    <row r="36" spans="1:19" s="4" customFormat="1" x14ac:dyDescent="0.2">
      <c r="A36" s="33">
        <v>37</v>
      </c>
      <c r="B36" s="99" t="s">
        <v>18740</v>
      </c>
      <c r="C36" s="99" t="s">
        <v>18800</v>
      </c>
      <c r="D36" s="33" t="s">
        <v>9</v>
      </c>
      <c r="E36" s="167" t="s">
        <v>20013</v>
      </c>
      <c r="F36" s="33"/>
      <c r="G36" s="33"/>
      <c r="H36" s="33"/>
      <c r="I36" s="101" t="s">
        <v>18801</v>
      </c>
      <c r="J36" s="33"/>
      <c r="K36" s="33"/>
      <c r="L36" s="33"/>
      <c r="M36" s="33"/>
      <c r="N36" s="33"/>
      <c r="O36" s="31"/>
      <c r="P36" s="33"/>
      <c r="Q36" s="86" t="s">
        <v>18818</v>
      </c>
      <c r="R36" s="123" t="s">
        <v>18379</v>
      </c>
      <c r="S36" s="132" t="s">
        <v>19715</v>
      </c>
    </row>
    <row r="37" spans="1:19" s="4" customFormat="1" x14ac:dyDescent="0.2">
      <c r="A37" s="33">
        <v>38</v>
      </c>
      <c r="B37" s="99" t="s">
        <v>18740</v>
      </c>
      <c r="C37" s="99" t="s">
        <v>18800</v>
      </c>
      <c r="D37" s="33" t="s">
        <v>9</v>
      </c>
      <c r="E37" s="167" t="s">
        <v>20023</v>
      </c>
      <c r="F37" s="33"/>
      <c r="G37" s="33"/>
      <c r="H37" s="33"/>
      <c r="I37" s="101" t="s">
        <v>18801</v>
      </c>
      <c r="J37" s="33"/>
      <c r="K37" s="33"/>
      <c r="L37" s="33"/>
      <c r="M37" s="33"/>
      <c r="N37" s="33"/>
      <c r="O37" s="31"/>
      <c r="P37" s="33"/>
      <c r="Q37" s="86" t="s">
        <v>18819</v>
      </c>
      <c r="R37" s="123" t="s">
        <v>18379</v>
      </c>
      <c r="S37" s="132" t="s">
        <v>19716</v>
      </c>
    </row>
    <row r="38" spans="1:19" s="4" customFormat="1" x14ac:dyDescent="0.2">
      <c r="A38" s="33">
        <v>39</v>
      </c>
      <c r="B38" s="99" t="s">
        <v>18740</v>
      </c>
      <c r="C38" s="99" t="s">
        <v>18800</v>
      </c>
      <c r="D38" s="33" t="s">
        <v>9</v>
      </c>
      <c r="E38" s="167" t="s">
        <v>19961</v>
      </c>
      <c r="F38" s="33"/>
      <c r="G38" s="33"/>
      <c r="H38" s="33"/>
      <c r="I38" s="101" t="s">
        <v>18801</v>
      </c>
      <c r="J38" s="33"/>
      <c r="K38" s="33"/>
      <c r="L38" s="33"/>
      <c r="M38" s="33"/>
      <c r="N38" s="33"/>
      <c r="O38" s="31"/>
      <c r="P38" s="33"/>
      <c r="Q38" s="86" t="s">
        <v>18820</v>
      </c>
      <c r="R38" s="123" t="s">
        <v>18379</v>
      </c>
      <c r="S38" s="132" t="s">
        <v>19717</v>
      </c>
    </row>
    <row r="39" spans="1:19" s="4" customFormat="1" x14ac:dyDescent="0.2">
      <c r="A39" s="33">
        <v>40</v>
      </c>
      <c r="B39" s="99" t="s">
        <v>18740</v>
      </c>
      <c r="C39" s="99" t="s">
        <v>18800</v>
      </c>
      <c r="D39" s="33" t="s">
        <v>9</v>
      </c>
      <c r="E39" s="167" t="s">
        <v>19971</v>
      </c>
      <c r="F39" s="33"/>
      <c r="G39" s="33"/>
      <c r="H39" s="33"/>
      <c r="I39" s="101" t="s">
        <v>18801</v>
      </c>
      <c r="J39" s="33"/>
      <c r="K39" s="33"/>
      <c r="L39" s="33"/>
      <c r="M39" s="33"/>
      <c r="N39" s="33"/>
      <c r="O39" s="31"/>
      <c r="P39" s="33"/>
      <c r="Q39" s="86" t="s">
        <v>18821</v>
      </c>
      <c r="R39" s="123" t="s">
        <v>18379</v>
      </c>
      <c r="S39" s="132" t="s">
        <v>19718</v>
      </c>
    </row>
    <row r="40" spans="1:19" s="4" customFormat="1" x14ac:dyDescent="0.2">
      <c r="A40" s="33">
        <v>41</v>
      </c>
      <c r="B40" s="99" t="s">
        <v>18735</v>
      </c>
      <c r="C40" s="99" t="s">
        <v>18734</v>
      </c>
      <c r="D40" s="33" t="s">
        <v>7</v>
      </c>
      <c r="E40" s="167" t="s">
        <v>19990</v>
      </c>
      <c r="F40" s="33"/>
      <c r="G40" s="33"/>
      <c r="H40" s="33"/>
      <c r="I40" s="101" t="s">
        <v>18801</v>
      </c>
      <c r="J40" s="33"/>
      <c r="K40" s="33"/>
      <c r="L40" s="33"/>
      <c r="M40" s="33"/>
      <c r="N40" s="33"/>
      <c r="O40" s="31"/>
      <c r="P40" s="33"/>
      <c r="Q40" s="86" t="s">
        <v>18826</v>
      </c>
      <c r="R40" s="123" t="s">
        <v>18379</v>
      </c>
      <c r="S40" s="140" t="s">
        <v>19410</v>
      </c>
    </row>
    <row r="41" spans="1:19" s="4" customFormat="1" x14ac:dyDescent="0.2">
      <c r="A41" s="33">
        <v>42</v>
      </c>
      <c r="B41" s="99" t="s">
        <v>18735</v>
      </c>
      <c r="C41" s="99" t="s">
        <v>18734</v>
      </c>
      <c r="D41" s="33" t="s">
        <v>7</v>
      </c>
      <c r="E41" s="167" t="s">
        <v>20001</v>
      </c>
      <c r="F41" s="33"/>
      <c r="G41" s="33"/>
      <c r="H41" s="33"/>
      <c r="I41" s="101" t="s">
        <v>18801</v>
      </c>
      <c r="J41" s="33"/>
      <c r="K41" s="33"/>
      <c r="L41" s="33"/>
      <c r="M41" s="33"/>
      <c r="N41" s="33"/>
      <c r="O41" s="31"/>
      <c r="P41" s="33"/>
      <c r="Q41" s="86" t="s">
        <v>18827</v>
      </c>
      <c r="R41" s="123" t="s">
        <v>18379</v>
      </c>
      <c r="S41" s="140" t="s">
        <v>19411</v>
      </c>
    </row>
    <row r="42" spans="1:19" s="4" customFormat="1" x14ac:dyDescent="0.2">
      <c r="A42" s="33">
        <v>43</v>
      </c>
      <c r="B42" s="99" t="s">
        <v>18735</v>
      </c>
      <c r="C42" s="99" t="s">
        <v>18734</v>
      </c>
      <c r="D42" s="33" t="s">
        <v>7</v>
      </c>
      <c r="E42" s="167" t="s">
        <v>19940</v>
      </c>
      <c r="F42" s="33"/>
      <c r="G42" s="33"/>
      <c r="H42" s="33"/>
      <c r="I42" s="101" t="s">
        <v>18801</v>
      </c>
      <c r="J42" s="33"/>
      <c r="K42" s="33"/>
      <c r="L42" s="33"/>
      <c r="M42" s="33"/>
      <c r="N42" s="33"/>
      <c r="O42" s="31"/>
      <c r="P42" s="33"/>
      <c r="Q42" s="86" t="s">
        <v>18828</v>
      </c>
      <c r="R42" s="123" t="s">
        <v>18379</v>
      </c>
      <c r="S42" s="140" t="s">
        <v>19412</v>
      </c>
    </row>
    <row r="43" spans="1:19" s="4" customFormat="1" x14ac:dyDescent="0.2">
      <c r="A43" s="33">
        <v>44</v>
      </c>
      <c r="B43" s="99" t="s">
        <v>18735</v>
      </c>
      <c r="C43" s="99" t="s">
        <v>18734</v>
      </c>
      <c r="D43" s="33" t="s">
        <v>7</v>
      </c>
      <c r="E43" s="167" t="s">
        <v>19941</v>
      </c>
      <c r="F43" s="33"/>
      <c r="G43" s="33"/>
      <c r="H43" s="33"/>
      <c r="I43" s="101" t="s">
        <v>18801</v>
      </c>
      <c r="J43" s="33"/>
      <c r="K43" s="33"/>
      <c r="L43" s="33"/>
      <c r="M43" s="33"/>
      <c r="N43" s="33"/>
      <c r="O43" s="31"/>
      <c r="P43" s="33"/>
      <c r="Q43" s="86" t="s">
        <v>18829</v>
      </c>
      <c r="R43" s="123" t="s">
        <v>18379</v>
      </c>
      <c r="S43" s="140" t="s">
        <v>19413</v>
      </c>
    </row>
    <row r="44" spans="1:19" s="4" customFormat="1" x14ac:dyDescent="0.2">
      <c r="A44" s="33">
        <v>45</v>
      </c>
      <c r="B44" s="99" t="s">
        <v>18735</v>
      </c>
      <c r="C44" s="99" t="s">
        <v>18734</v>
      </c>
      <c r="D44" s="33" t="s">
        <v>7</v>
      </c>
      <c r="E44" s="167" t="s">
        <v>19942</v>
      </c>
      <c r="F44" s="33"/>
      <c r="G44" s="33"/>
      <c r="H44" s="33"/>
      <c r="I44" s="101" t="s">
        <v>18801</v>
      </c>
      <c r="J44" s="33"/>
      <c r="K44" s="33"/>
      <c r="L44" s="33"/>
      <c r="M44" s="33"/>
      <c r="N44" s="33"/>
      <c r="O44" s="31"/>
      <c r="P44" s="33"/>
      <c r="Q44" s="86" t="s">
        <v>18830</v>
      </c>
      <c r="R44" s="123" t="s">
        <v>18379</v>
      </c>
      <c r="S44" s="140" t="s">
        <v>19414</v>
      </c>
    </row>
    <row r="45" spans="1:19" s="4" customFormat="1" x14ac:dyDescent="0.2">
      <c r="A45" s="33">
        <v>46</v>
      </c>
      <c r="B45" s="99" t="s">
        <v>18735</v>
      </c>
      <c r="C45" s="99" t="s">
        <v>18734</v>
      </c>
      <c r="D45" s="33" t="s">
        <v>7</v>
      </c>
      <c r="E45" s="167" t="s">
        <v>19943</v>
      </c>
      <c r="F45" s="33"/>
      <c r="G45" s="33"/>
      <c r="H45" s="33"/>
      <c r="I45" s="101" t="s">
        <v>18801</v>
      </c>
      <c r="J45" s="33"/>
      <c r="K45" s="33"/>
      <c r="L45" s="33"/>
      <c r="M45" s="33"/>
      <c r="N45" s="33"/>
      <c r="O45" s="31"/>
      <c r="P45" s="33"/>
      <c r="Q45" s="86" t="s">
        <v>18831</v>
      </c>
      <c r="R45" s="118" t="s">
        <v>18379</v>
      </c>
      <c r="S45" s="140" t="s">
        <v>19415</v>
      </c>
    </row>
    <row r="46" spans="1:19" s="4" customFormat="1" x14ac:dyDescent="0.2">
      <c r="A46" s="33">
        <v>53</v>
      </c>
      <c r="B46" s="99" t="s">
        <v>18735</v>
      </c>
      <c r="C46" s="99" t="s">
        <v>18734</v>
      </c>
      <c r="D46" s="33" t="s">
        <v>7</v>
      </c>
      <c r="E46" s="167" t="s">
        <v>19991</v>
      </c>
      <c r="F46" s="33"/>
      <c r="G46" s="33"/>
      <c r="H46" s="33"/>
      <c r="I46" s="101" t="s">
        <v>18801</v>
      </c>
      <c r="J46" s="33"/>
      <c r="K46" s="33"/>
      <c r="L46" s="33"/>
      <c r="M46" s="33"/>
      <c r="N46" s="33"/>
      <c r="O46" s="31"/>
      <c r="P46" s="33"/>
      <c r="Q46" s="86" t="s">
        <v>18838</v>
      </c>
      <c r="R46" s="125" t="s">
        <v>18379</v>
      </c>
      <c r="S46" s="36">
        <v>1173</v>
      </c>
    </row>
    <row r="47" spans="1:19" s="4" customFormat="1" x14ac:dyDescent="0.2">
      <c r="A47" s="33">
        <v>54</v>
      </c>
      <c r="B47" s="99" t="s">
        <v>18735</v>
      </c>
      <c r="C47" s="99" t="s">
        <v>18734</v>
      </c>
      <c r="D47" s="33" t="s">
        <v>7</v>
      </c>
      <c r="E47" s="167" t="s">
        <v>19992</v>
      </c>
      <c r="F47" s="33"/>
      <c r="G47" s="33"/>
      <c r="H47" s="33"/>
      <c r="I47" s="101" t="s">
        <v>18801</v>
      </c>
      <c r="J47" s="33"/>
      <c r="K47" s="33"/>
      <c r="L47" s="33"/>
      <c r="M47" s="33"/>
      <c r="N47" s="33"/>
      <c r="O47" s="31"/>
      <c r="P47" s="33"/>
      <c r="Q47" s="86" t="s">
        <v>18839</v>
      </c>
      <c r="R47" s="125" t="s">
        <v>18379</v>
      </c>
      <c r="S47" s="36">
        <v>1174</v>
      </c>
    </row>
    <row r="48" spans="1:19" s="4" customFormat="1" x14ac:dyDescent="0.2">
      <c r="A48" s="33">
        <v>55</v>
      </c>
      <c r="B48" s="99" t="s">
        <v>18735</v>
      </c>
      <c r="C48" s="99" t="s">
        <v>18734</v>
      </c>
      <c r="D48" s="33" t="s">
        <v>7</v>
      </c>
      <c r="E48" s="167" t="s">
        <v>19993</v>
      </c>
      <c r="F48" s="33"/>
      <c r="G48" s="33"/>
      <c r="H48" s="33"/>
      <c r="I48" s="101" t="s">
        <v>18801</v>
      </c>
      <c r="J48" s="33"/>
      <c r="K48" s="33"/>
      <c r="L48" s="33"/>
      <c r="M48" s="33"/>
      <c r="N48" s="33"/>
      <c r="O48" s="31"/>
      <c r="P48" s="33"/>
      <c r="Q48" s="86" t="s">
        <v>18840</v>
      </c>
      <c r="R48" s="125" t="s">
        <v>18379</v>
      </c>
      <c r="S48" s="36">
        <v>1175</v>
      </c>
    </row>
    <row r="49" spans="1:19" s="4" customFormat="1" x14ac:dyDescent="0.2">
      <c r="A49" s="33">
        <v>56</v>
      </c>
      <c r="B49" s="99" t="s">
        <v>18735</v>
      </c>
      <c r="C49" s="99" t="s">
        <v>18734</v>
      </c>
      <c r="D49" s="33" t="s">
        <v>7</v>
      </c>
      <c r="E49" s="100" t="s">
        <v>18960</v>
      </c>
      <c r="F49" s="33"/>
      <c r="G49" s="33"/>
      <c r="H49" s="33"/>
      <c r="I49" s="101" t="s">
        <v>18801</v>
      </c>
      <c r="J49" s="33"/>
      <c r="K49" s="33"/>
      <c r="L49" s="33"/>
      <c r="M49" s="33"/>
      <c r="N49" s="33"/>
      <c r="O49" s="31"/>
      <c r="P49" s="33"/>
      <c r="Q49" s="86" t="s">
        <v>18841</v>
      </c>
      <c r="R49" s="125" t="s">
        <v>18379</v>
      </c>
      <c r="S49" s="36">
        <v>1176</v>
      </c>
    </row>
    <row r="50" spans="1:19" s="4" customFormat="1" x14ac:dyDescent="0.2">
      <c r="A50" s="33">
        <v>57</v>
      </c>
      <c r="B50" s="99" t="s">
        <v>18735</v>
      </c>
      <c r="C50" s="99" t="s">
        <v>18734</v>
      </c>
      <c r="D50" s="33" t="s">
        <v>7</v>
      </c>
      <c r="E50" s="100" t="s">
        <v>18961</v>
      </c>
      <c r="F50" s="33"/>
      <c r="G50" s="33"/>
      <c r="H50" s="33"/>
      <c r="I50" s="101" t="s">
        <v>18801</v>
      </c>
      <c r="J50" s="33"/>
      <c r="K50" s="33"/>
      <c r="L50" s="33"/>
      <c r="M50" s="33"/>
      <c r="N50" s="33"/>
      <c r="O50" s="31"/>
      <c r="P50" s="33"/>
      <c r="Q50" s="86" t="s">
        <v>18842</v>
      </c>
      <c r="R50" s="125" t="s">
        <v>18379</v>
      </c>
      <c r="S50" s="36">
        <v>1177</v>
      </c>
    </row>
    <row r="51" spans="1:19" s="4" customFormat="1" x14ac:dyDescent="0.2">
      <c r="A51" s="33">
        <v>58</v>
      </c>
      <c r="B51" s="99" t="s">
        <v>18735</v>
      </c>
      <c r="C51" s="99" t="s">
        <v>18734</v>
      </c>
      <c r="D51" s="33" t="s">
        <v>7</v>
      </c>
      <c r="E51" s="167" t="s">
        <v>19958</v>
      </c>
      <c r="F51" s="33"/>
      <c r="G51" s="33"/>
      <c r="H51" s="33"/>
      <c r="I51" s="101" t="s">
        <v>18801</v>
      </c>
      <c r="J51" s="33"/>
      <c r="K51" s="33"/>
      <c r="L51" s="33"/>
      <c r="M51" s="33"/>
      <c r="N51" s="33"/>
      <c r="O51" s="31"/>
      <c r="P51" s="33"/>
      <c r="Q51" s="86" t="s">
        <v>18843</v>
      </c>
      <c r="R51" s="123" t="s">
        <v>18379</v>
      </c>
      <c r="S51" s="36">
        <v>1178</v>
      </c>
    </row>
    <row r="52" spans="1:19" s="4" customFormat="1" x14ac:dyDescent="0.2">
      <c r="A52" s="33">
        <v>59</v>
      </c>
      <c r="B52" s="99" t="s">
        <v>18735</v>
      </c>
      <c r="C52" s="99" t="s">
        <v>18734</v>
      </c>
      <c r="D52" s="33" t="s">
        <v>7</v>
      </c>
      <c r="E52" s="100" t="s">
        <v>18962</v>
      </c>
      <c r="F52" s="33"/>
      <c r="G52" s="33"/>
      <c r="H52" s="33"/>
      <c r="I52" s="101" t="s">
        <v>18801</v>
      </c>
      <c r="J52" s="33"/>
      <c r="K52" s="33"/>
      <c r="L52" s="33"/>
      <c r="M52" s="33"/>
      <c r="N52" s="33"/>
      <c r="O52" s="31"/>
      <c r="P52" s="33"/>
      <c r="Q52" s="86" t="s">
        <v>18844</v>
      </c>
      <c r="R52" s="125" t="s">
        <v>18379</v>
      </c>
      <c r="S52" s="36">
        <v>1179</v>
      </c>
    </row>
    <row r="53" spans="1:19" s="4" customFormat="1" x14ac:dyDescent="0.2">
      <c r="A53" s="33">
        <v>60</v>
      </c>
      <c r="B53" s="99" t="s">
        <v>18735</v>
      </c>
      <c r="C53" s="99" t="s">
        <v>18734</v>
      </c>
      <c r="D53" s="33" t="s">
        <v>7</v>
      </c>
      <c r="E53" s="100" t="s">
        <v>18963</v>
      </c>
      <c r="F53" s="33"/>
      <c r="G53" s="33"/>
      <c r="H53" s="33"/>
      <c r="I53" s="101" t="s">
        <v>18801</v>
      </c>
      <c r="J53" s="33"/>
      <c r="K53" s="33"/>
      <c r="L53" s="33"/>
      <c r="M53" s="33"/>
      <c r="N53" s="33"/>
      <c r="O53" s="31"/>
      <c r="P53" s="33"/>
      <c r="Q53" s="86" t="s">
        <v>18845</v>
      </c>
      <c r="R53" s="125" t="s">
        <v>18379</v>
      </c>
      <c r="S53" s="36">
        <v>1180</v>
      </c>
    </row>
    <row r="54" spans="1:19" s="4" customFormat="1" x14ac:dyDescent="0.2">
      <c r="A54" s="33">
        <v>61</v>
      </c>
      <c r="B54" s="99" t="s">
        <v>18735</v>
      </c>
      <c r="C54" s="99" t="s">
        <v>18734</v>
      </c>
      <c r="D54" s="33" t="s">
        <v>7</v>
      </c>
      <c r="E54" s="100" t="s">
        <v>18965</v>
      </c>
      <c r="F54" s="33"/>
      <c r="G54" s="33"/>
      <c r="H54" s="33"/>
      <c r="I54" s="101" t="s">
        <v>18801</v>
      </c>
      <c r="J54" s="33"/>
      <c r="K54" s="33"/>
      <c r="L54" s="33"/>
      <c r="M54" s="33"/>
      <c r="N54" s="33"/>
      <c r="O54" s="31"/>
      <c r="P54" s="33"/>
      <c r="Q54" s="86" t="s">
        <v>18846</v>
      </c>
      <c r="R54" s="125" t="s">
        <v>18379</v>
      </c>
      <c r="S54" s="36">
        <v>1181</v>
      </c>
    </row>
    <row r="55" spans="1:19" s="4" customFormat="1" x14ac:dyDescent="0.2">
      <c r="A55" s="33">
        <v>62</v>
      </c>
      <c r="B55" s="99" t="s">
        <v>18735</v>
      </c>
      <c r="C55" s="99" t="s">
        <v>18734</v>
      </c>
      <c r="D55" s="33" t="s">
        <v>7</v>
      </c>
      <c r="E55" s="100" t="s">
        <v>18964</v>
      </c>
      <c r="F55" s="33"/>
      <c r="G55" s="33"/>
      <c r="H55" s="33"/>
      <c r="I55" s="101" t="s">
        <v>18801</v>
      </c>
      <c r="J55" s="33"/>
      <c r="K55" s="33"/>
      <c r="L55" s="33"/>
      <c r="M55" s="33"/>
      <c r="N55" s="33"/>
      <c r="O55" s="31"/>
      <c r="P55" s="33"/>
      <c r="Q55" s="86" t="s">
        <v>18847</v>
      </c>
      <c r="R55" s="125" t="s">
        <v>18380</v>
      </c>
      <c r="S55" s="36">
        <v>1182</v>
      </c>
    </row>
    <row r="56" spans="1:19" s="4" customFormat="1" x14ac:dyDescent="0.2">
      <c r="A56" s="33">
        <v>63</v>
      </c>
      <c r="B56" s="99" t="s">
        <v>18735</v>
      </c>
      <c r="C56" s="99" t="s">
        <v>18734</v>
      </c>
      <c r="D56" s="33" t="s">
        <v>7</v>
      </c>
      <c r="E56" s="100" t="s">
        <v>18966</v>
      </c>
      <c r="F56" s="33"/>
      <c r="G56" s="33"/>
      <c r="H56" s="33"/>
      <c r="I56" s="101" t="s">
        <v>18801</v>
      </c>
      <c r="J56" s="33"/>
      <c r="K56" s="33"/>
      <c r="L56" s="33"/>
      <c r="M56" s="33"/>
      <c r="N56" s="33"/>
      <c r="O56" s="31"/>
      <c r="P56" s="33"/>
      <c r="Q56" s="86" t="s">
        <v>18848</v>
      </c>
      <c r="R56" s="125" t="s">
        <v>18380</v>
      </c>
      <c r="S56" s="36">
        <v>1183</v>
      </c>
    </row>
    <row r="57" spans="1:19" s="4" customFormat="1" x14ac:dyDescent="0.2">
      <c r="A57" s="33">
        <v>65</v>
      </c>
      <c r="B57" s="99" t="s">
        <v>18735</v>
      </c>
      <c r="C57" s="99" t="s">
        <v>18734</v>
      </c>
      <c r="D57" s="33" t="s">
        <v>7</v>
      </c>
      <c r="E57" s="100" t="s">
        <v>18967</v>
      </c>
      <c r="F57" s="33"/>
      <c r="G57" s="33"/>
      <c r="H57" s="33"/>
      <c r="I57" s="101" t="s">
        <v>18801</v>
      </c>
      <c r="J57" s="33"/>
      <c r="K57" s="33"/>
      <c r="L57" s="33"/>
      <c r="M57" s="33"/>
      <c r="N57" s="33"/>
      <c r="O57" s="31"/>
      <c r="P57" s="33"/>
      <c r="Q57" s="86" t="s">
        <v>18849</v>
      </c>
      <c r="R57" s="125" t="s">
        <v>18379</v>
      </c>
      <c r="S57" s="36">
        <v>1184</v>
      </c>
    </row>
    <row r="58" spans="1:19" s="4" customFormat="1" x14ac:dyDescent="0.2">
      <c r="A58" s="33">
        <v>66</v>
      </c>
      <c r="B58" s="99" t="s">
        <v>18735</v>
      </c>
      <c r="C58" s="99" t="s">
        <v>18734</v>
      </c>
      <c r="D58" s="33" t="s">
        <v>7</v>
      </c>
      <c r="E58" s="100" t="s">
        <v>18968</v>
      </c>
      <c r="F58" s="33"/>
      <c r="G58" s="33"/>
      <c r="H58" s="33"/>
      <c r="I58" s="101" t="s">
        <v>18801</v>
      </c>
      <c r="J58" s="33"/>
      <c r="K58" s="33"/>
      <c r="L58" s="33"/>
      <c r="M58" s="33"/>
      <c r="N58" s="33"/>
      <c r="O58" s="31"/>
      <c r="P58" s="33"/>
      <c r="Q58" s="86" t="s">
        <v>18850</v>
      </c>
      <c r="R58" s="125" t="s">
        <v>18379</v>
      </c>
      <c r="S58" s="36">
        <v>1185</v>
      </c>
    </row>
    <row r="59" spans="1:19" s="4" customFormat="1" x14ac:dyDescent="0.2">
      <c r="A59" s="33">
        <v>67</v>
      </c>
      <c r="B59" s="99" t="s">
        <v>18735</v>
      </c>
      <c r="C59" s="99" t="s">
        <v>18734</v>
      </c>
      <c r="D59" s="33" t="s">
        <v>7</v>
      </c>
      <c r="E59" s="100" t="s">
        <v>18969</v>
      </c>
      <c r="F59" s="33"/>
      <c r="G59" s="33"/>
      <c r="H59" s="33"/>
      <c r="I59" s="101" t="s">
        <v>18801</v>
      </c>
      <c r="J59" s="33"/>
      <c r="K59" s="33"/>
      <c r="L59" s="33"/>
      <c r="M59" s="33"/>
      <c r="N59" s="33"/>
      <c r="O59" s="31"/>
      <c r="P59" s="33"/>
      <c r="Q59" s="86" t="s">
        <v>18851</v>
      </c>
      <c r="R59" s="125" t="s">
        <v>18379</v>
      </c>
      <c r="S59" s="36">
        <v>1186</v>
      </c>
    </row>
    <row r="60" spans="1:19" s="4" customFormat="1" x14ac:dyDescent="0.2">
      <c r="A60" s="33">
        <v>68</v>
      </c>
      <c r="B60" s="99" t="s">
        <v>18735</v>
      </c>
      <c r="C60" s="99" t="s">
        <v>18734</v>
      </c>
      <c r="D60" s="33" t="s">
        <v>7</v>
      </c>
      <c r="E60" s="100" t="s">
        <v>18971</v>
      </c>
      <c r="F60" s="33"/>
      <c r="G60" s="33"/>
      <c r="H60" s="33"/>
      <c r="I60" s="101" t="s">
        <v>18801</v>
      </c>
      <c r="J60" s="33"/>
      <c r="K60" s="33"/>
      <c r="L60" s="33"/>
      <c r="M60" s="33"/>
      <c r="N60" s="33"/>
      <c r="O60" s="31"/>
      <c r="P60" s="33"/>
      <c r="Q60" s="86" t="s">
        <v>18852</v>
      </c>
      <c r="R60" s="125" t="s">
        <v>18379</v>
      </c>
      <c r="S60" s="36">
        <v>1187</v>
      </c>
    </row>
    <row r="61" spans="1:19" s="4" customFormat="1" x14ac:dyDescent="0.2">
      <c r="A61" s="33">
        <v>69</v>
      </c>
      <c r="B61" s="99" t="s">
        <v>18735</v>
      </c>
      <c r="C61" s="99" t="s">
        <v>18734</v>
      </c>
      <c r="D61" s="33" t="s">
        <v>7</v>
      </c>
      <c r="E61" s="100" t="s">
        <v>18970</v>
      </c>
      <c r="F61" s="33"/>
      <c r="G61" s="33"/>
      <c r="H61" s="33"/>
      <c r="I61" s="101" t="s">
        <v>18801</v>
      </c>
      <c r="J61" s="33"/>
      <c r="K61" s="33"/>
      <c r="L61" s="33"/>
      <c r="M61" s="33"/>
      <c r="N61" s="33"/>
      <c r="O61" s="31"/>
      <c r="P61" s="33"/>
      <c r="Q61" s="86" t="s">
        <v>18853</v>
      </c>
      <c r="R61" s="125" t="s">
        <v>18379</v>
      </c>
      <c r="S61" s="36">
        <v>1188</v>
      </c>
    </row>
    <row r="62" spans="1:19" s="4" customFormat="1" x14ac:dyDescent="0.2">
      <c r="A62" s="33">
        <v>70</v>
      </c>
      <c r="B62" s="99" t="s">
        <v>18735</v>
      </c>
      <c r="C62" s="99" t="s">
        <v>18734</v>
      </c>
      <c r="D62" s="33" t="s">
        <v>7</v>
      </c>
      <c r="E62" s="167" t="s">
        <v>20002</v>
      </c>
      <c r="F62" s="33"/>
      <c r="G62" s="33"/>
      <c r="H62" s="33"/>
      <c r="I62" s="101" t="s">
        <v>18801</v>
      </c>
      <c r="J62" s="33"/>
      <c r="K62" s="33"/>
      <c r="L62" s="33"/>
      <c r="M62" s="33"/>
      <c r="N62" s="33"/>
      <c r="O62" s="31"/>
      <c r="P62" s="33"/>
      <c r="Q62" s="86" t="s">
        <v>18854</v>
      </c>
      <c r="R62" s="125" t="s">
        <v>18379</v>
      </c>
      <c r="S62" s="36">
        <v>1189</v>
      </c>
    </row>
    <row r="63" spans="1:19" s="4" customFormat="1" x14ac:dyDescent="0.2">
      <c r="A63" s="33">
        <v>71</v>
      </c>
      <c r="B63" s="99" t="s">
        <v>18735</v>
      </c>
      <c r="C63" s="99" t="s">
        <v>18734</v>
      </c>
      <c r="D63" s="33" t="s">
        <v>7</v>
      </c>
      <c r="E63" s="167" t="s">
        <v>20003</v>
      </c>
      <c r="F63" s="33"/>
      <c r="G63" s="33"/>
      <c r="H63" s="33"/>
      <c r="I63" s="101" t="s">
        <v>18801</v>
      </c>
      <c r="J63" s="33"/>
      <c r="K63" s="33"/>
      <c r="L63" s="33"/>
      <c r="M63" s="33"/>
      <c r="N63" s="33"/>
      <c r="O63" s="31"/>
      <c r="P63" s="33"/>
      <c r="Q63" s="86" t="s">
        <v>18855</v>
      </c>
      <c r="R63" s="125" t="s">
        <v>18379</v>
      </c>
      <c r="S63" s="36">
        <v>1190</v>
      </c>
    </row>
    <row r="64" spans="1:19" s="4" customFormat="1" x14ac:dyDescent="0.2">
      <c r="A64" s="33">
        <v>72</v>
      </c>
      <c r="B64" s="99" t="s">
        <v>18735</v>
      </c>
      <c r="C64" s="99" t="s">
        <v>18734</v>
      </c>
      <c r="D64" s="33" t="s">
        <v>7</v>
      </c>
      <c r="E64" s="100" t="s">
        <v>18972</v>
      </c>
      <c r="F64" s="33"/>
      <c r="G64" s="33"/>
      <c r="H64" s="33"/>
      <c r="I64" s="101" t="s">
        <v>18801</v>
      </c>
      <c r="J64" s="33"/>
      <c r="K64" s="33"/>
      <c r="L64" s="33"/>
      <c r="M64" s="33"/>
      <c r="N64" s="33"/>
      <c r="O64" s="31"/>
      <c r="P64" s="33"/>
      <c r="Q64" s="86" t="s">
        <v>18856</v>
      </c>
      <c r="R64" s="125" t="s">
        <v>18379</v>
      </c>
      <c r="S64" s="36">
        <v>1191</v>
      </c>
    </row>
    <row r="65" spans="1:19" s="4" customFormat="1" x14ac:dyDescent="0.2">
      <c r="A65" s="33">
        <v>73</v>
      </c>
      <c r="B65" s="99" t="s">
        <v>18735</v>
      </c>
      <c r="C65" s="99" t="s">
        <v>18734</v>
      </c>
      <c r="D65" s="33" t="s">
        <v>7</v>
      </c>
      <c r="E65" s="167" t="s">
        <v>20004</v>
      </c>
      <c r="F65" s="33"/>
      <c r="G65" s="33"/>
      <c r="H65" s="33"/>
      <c r="I65" s="101" t="s">
        <v>18801</v>
      </c>
      <c r="J65" s="33"/>
      <c r="K65" s="33"/>
      <c r="L65" s="33"/>
      <c r="M65" s="33"/>
      <c r="N65" s="33"/>
      <c r="O65" s="31"/>
      <c r="P65" s="33"/>
      <c r="Q65" s="86" t="s">
        <v>18857</v>
      </c>
      <c r="R65" s="123" t="s">
        <v>18380</v>
      </c>
      <c r="S65" s="36">
        <v>1192</v>
      </c>
    </row>
    <row r="66" spans="1:19" s="4" customFormat="1" x14ac:dyDescent="0.2">
      <c r="A66" s="33">
        <v>74</v>
      </c>
      <c r="B66" s="99" t="s">
        <v>18735</v>
      </c>
      <c r="C66" s="99" t="s">
        <v>18734</v>
      </c>
      <c r="D66" s="33" t="s">
        <v>7</v>
      </c>
      <c r="E66" s="167" t="s">
        <v>20005</v>
      </c>
      <c r="F66" s="33"/>
      <c r="G66" s="33"/>
      <c r="H66" s="33"/>
      <c r="I66" s="101" t="s">
        <v>18801</v>
      </c>
      <c r="J66" s="33"/>
      <c r="K66" s="33"/>
      <c r="L66" s="33"/>
      <c r="M66" s="33"/>
      <c r="N66" s="33"/>
      <c r="O66" s="31"/>
      <c r="P66" s="33"/>
      <c r="Q66" s="86" t="s">
        <v>18858</v>
      </c>
      <c r="R66" s="123" t="s">
        <v>18380</v>
      </c>
      <c r="S66" s="36">
        <v>1193</v>
      </c>
    </row>
    <row r="67" spans="1:19" s="4" customFormat="1" x14ac:dyDescent="0.2">
      <c r="A67" s="33">
        <v>75</v>
      </c>
      <c r="B67" s="99" t="s">
        <v>18735</v>
      </c>
      <c r="C67" s="99" t="s">
        <v>18734</v>
      </c>
      <c r="D67" s="33" t="s">
        <v>7</v>
      </c>
      <c r="E67" s="167" t="s">
        <v>20006</v>
      </c>
      <c r="F67" s="33"/>
      <c r="G67" s="33"/>
      <c r="H67" s="33"/>
      <c r="I67" s="101" t="s">
        <v>18801</v>
      </c>
      <c r="J67" s="33"/>
      <c r="K67" s="33"/>
      <c r="L67" s="33"/>
      <c r="M67" s="33"/>
      <c r="N67" s="33"/>
      <c r="O67" s="31"/>
      <c r="P67" s="33"/>
      <c r="Q67" s="86" t="s">
        <v>18859</v>
      </c>
      <c r="R67" s="125" t="s">
        <v>18379</v>
      </c>
      <c r="S67" s="36">
        <v>1194</v>
      </c>
    </row>
    <row r="68" spans="1:19" s="4" customFormat="1" x14ac:dyDescent="0.2">
      <c r="A68" s="33">
        <v>76</v>
      </c>
      <c r="B68" s="99" t="s">
        <v>18735</v>
      </c>
      <c r="C68" s="99" t="s">
        <v>18734</v>
      </c>
      <c r="D68" s="33" t="s">
        <v>7</v>
      </c>
      <c r="E68" s="167" t="s">
        <v>19994</v>
      </c>
      <c r="F68" s="33"/>
      <c r="G68" s="33"/>
      <c r="H68" s="33"/>
      <c r="I68" s="101" t="s">
        <v>18801</v>
      </c>
      <c r="J68" s="33"/>
      <c r="K68" s="33"/>
      <c r="L68" s="33"/>
      <c r="M68" s="33"/>
      <c r="N68" s="33"/>
      <c r="O68" s="31"/>
      <c r="P68" s="33"/>
      <c r="Q68" s="86" t="s">
        <v>18860</v>
      </c>
      <c r="R68" s="125" t="s">
        <v>18379</v>
      </c>
      <c r="S68" s="36">
        <v>1195</v>
      </c>
    </row>
    <row r="69" spans="1:19" s="4" customFormat="1" x14ac:dyDescent="0.2">
      <c r="A69" s="33">
        <v>77</v>
      </c>
      <c r="B69" s="99" t="s">
        <v>18735</v>
      </c>
      <c r="C69" s="99" t="s">
        <v>18734</v>
      </c>
      <c r="D69" s="33" t="s">
        <v>7</v>
      </c>
      <c r="E69" s="167" t="s">
        <v>19945</v>
      </c>
      <c r="F69" s="33"/>
      <c r="G69" s="33"/>
      <c r="H69" s="33"/>
      <c r="I69" s="101" t="s">
        <v>18801</v>
      </c>
      <c r="J69" s="33"/>
      <c r="K69" s="33"/>
      <c r="L69" s="33"/>
      <c r="M69" s="33"/>
      <c r="N69" s="33"/>
      <c r="O69" s="31"/>
      <c r="P69" s="33"/>
      <c r="Q69" s="86" t="s">
        <v>18861</v>
      </c>
      <c r="R69" s="123" t="s">
        <v>18379</v>
      </c>
      <c r="S69" s="36">
        <v>1196</v>
      </c>
    </row>
    <row r="70" spans="1:19" s="4" customFormat="1" x14ac:dyDescent="0.2">
      <c r="A70" s="33">
        <v>78</v>
      </c>
      <c r="B70" s="99" t="s">
        <v>18735</v>
      </c>
      <c r="C70" s="99" t="s">
        <v>18734</v>
      </c>
      <c r="D70" s="33" t="s">
        <v>7</v>
      </c>
      <c r="E70" s="167" t="s">
        <v>19995</v>
      </c>
      <c r="F70" s="33"/>
      <c r="G70" s="33"/>
      <c r="H70" s="33"/>
      <c r="I70" s="101" t="s">
        <v>18801</v>
      </c>
      <c r="J70" s="33"/>
      <c r="K70" s="33"/>
      <c r="L70" s="33"/>
      <c r="M70" s="33"/>
      <c r="N70" s="33"/>
      <c r="O70" s="31"/>
      <c r="P70" s="33"/>
      <c r="Q70" s="86" t="s">
        <v>18862</v>
      </c>
      <c r="R70" s="125" t="s">
        <v>18379</v>
      </c>
      <c r="S70" s="36">
        <v>1197</v>
      </c>
    </row>
    <row r="71" spans="1:19" s="4" customFormat="1" x14ac:dyDescent="0.2">
      <c r="A71" s="33">
        <v>79</v>
      </c>
      <c r="B71" s="99" t="s">
        <v>18735</v>
      </c>
      <c r="C71" s="99" t="s">
        <v>18734</v>
      </c>
      <c r="D71" s="33" t="s">
        <v>7</v>
      </c>
      <c r="E71" s="167" t="s">
        <v>19946</v>
      </c>
      <c r="F71" s="33"/>
      <c r="G71" s="33"/>
      <c r="H71" s="33"/>
      <c r="I71" s="101" t="s">
        <v>18801</v>
      </c>
      <c r="J71" s="33"/>
      <c r="K71" s="33"/>
      <c r="L71" s="33"/>
      <c r="M71" s="33"/>
      <c r="N71" s="33"/>
      <c r="O71" s="31"/>
      <c r="P71" s="33"/>
      <c r="Q71" s="86" t="s">
        <v>18863</v>
      </c>
      <c r="R71" s="125" t="s">
        <v>18379</v>
      </c>
      <c r="S71" s="36">
        <v>1198</v>
      </c>
    </row>
    <row r="72" spans="1:19" s="4" customFormat="1" x14ac:dyDescent="0.2">
      <c r="A72" s="33">
        <v>80</v>
      </c>
      <c r="B72" s="99" t="s">
        <v>18735</v>
      </c>
      <c r="C72" s="99" t="s">
        <v>18734</v>
      </c>
      <c r="D72" s="33" t="s">
        <v>7</v>
      </c>
      <c r="E72" s="167" t="s">
        <v>19947</v>
      </c>
      <c r="F72" s="33"/>
      <c r="G72" s="33"/>
      <c r="H72" s="33"/>
      <c r="I72" s="101" t="s">
        <v>18801</v>
      </c>
      <c r="J72" s="33"/>
      <c r="K72" s="33"/>
      <c r="L72" s="33"/>
      <c r="M72" s="33"/>
      <c r="N72" s="33"/>
      <c r="O72" s="31"/>
      <c r="P72" s="33"/>
      <c r="Q72" s="86" t="s">
        <v>18864</v>
      </c>
      <c r="R72" s="125" t="s">
        <v>18379</v>
      </c>
      <c r="S72" s="36">
        <v>1199</v>
      </c>
    </row>
    <row r="73" spans="1:19" s="4" customFormat="1" x14ac:dyDescent="0.2">
      <c r="A73" s="33">
        <v>81</v>
      </c>
      <c r="B73" s="99" t="s">
        <v>18735</v>
      </c>
      <c r="C73" s="99" t="s">
        <v>18734</v>
      </c>
      <c r="D73" s="33" t="s">
        <v>7</v>
      </c>
      <c r="E73" s="167" t="s">
        <v>19948</v>
      </c>
      <c r="F73" s="33"/>
      <c r="G73" s="33"/>
      <c r="H73" s="33"/>
      <c r="I73" s="101" t="s">
        <v>18801</v>
      </c>
      <c r="J73" s="33"/>
      <c r="K73" s="33"/>
      <c r="L73" s="33"/>
      <c r="M73" s="33"/>
      <c r="N73" s="33"/>
      <c r="O73" s="31"/>
      <c r="P73" s="33"/>
      <c r="Q73" s="86" t="s">
        <v>18865</v>
      </c>
      <c r="R73" s="125" t="s">
        <v>18379</v>
      </c>
      <c r="S73" s="36">
        <v>1200</v>
      </c>
    </row>
    <row r="74" spans="1:19" s="4" customFormat="1" x14ac:dyDescent="0.2">
      <c r="A74" s="33">
        <v>82</v>
      </c>
      <c r="B74" s="99" t="s">
        <v>18735</v>
      </c>
      <c r="C74" s="99" t="s">
        <v>18734</v>
      </c>
      <c r="D74" s="33" t="s">
        <v>7</v>
      </c>
      <c r="E74" s="167" t="s">
        <v>20007</v>
      </c>
      <c r="F74" s="33"/>
      <c r="G74" s="33"/>
      <c r="H74" s="33"/>
      <c r="I74" s="101" t="s">
        <v>18801</v>
      </c>
      <c r="J74" s="33"/>
      <c r="K74" s="33"/>
      <c r="L74" s="33"/>
      <c r="M74" s="33"/>
      <c r="N74" s="33"/>
      <c r="O74" s="31"/>
      <c r="P74" s="33"/>
      <c r="Q74" s="86" t="s">
        <v>18866</v>
      </c>
      <c r="R74" s="125" t="s">
        <v>18379</v>
      </c>
      <c r="S74" s="36">
        <v>1201</v>
      </c>
    </row>
    <row r="75" spans="1:19" s="4" customFormat="1" x14ac:dyDescent="0.2">
      <c r="A75" s="33">
        <v>83</v>
      </c>
      <c r="B75" s="99" t="s">
        <v>18735</v>
      </c>
      <c r="C75" s="99" t="s">
        <v>18734</v>
      </c>
      <c r="D75" s="33" t="s">
        <v>7</v>
      </c>
      <c r="E75" s="167" t="s">
        <v>19949</v>
      </c>
      <c r="F75" s="33"/>
      <c r="G75" s="33"/>
      <c r="H75" s="33"/>
      <c r="I75" s="101" t="s">
        <v>18801</v>
      </c>
      <c r="J75" s="33"/>
      <c r="K75" s="33"/>
      <c r="L75" s="33"/>
      <c r="M75" s="33"/>
      <c r="N75" s="33"/>
      <c r="O75" s="31"/>
      <c r="P75" s="33"/>
      <c r="Q75" s="86" t="s">
        <v>18867</v>
      </c>
      <c r="R75" s="118" t="s">
        <v>18379</v>
      </c>
      <c r="S75" s="36">
        <v>1202</v>
      </c>
    </row>
    <row r="76" spans="1:19" s="4" customFormat="1" x14ac:dyDescent="0.2">
      <c r="A76" s="33">
        <v>84</v>
      </c>
      <c r="B76" s="99" t="s">
        <v>18735</v>
      </c>
      <c r="C76" s="99" t="s">
        <v>18734</v>
      </c>
      <c r="D76" s="33" t="s">
        <v>7</v>
      </c>
      <c r="E76" s="100" t="s">
        <v>18973</v>
      </c>
      <c r="F76" s="33"/>
      <c r="G76" s="33"/>
      <c r="H76" s="33"/>
      <c r="I76" s="101" t="s">
        <v>18801</v>
      </c>
      <c r="J76" s="33"/>
      <c r="K76" s="33"/>
      <c r="L76" s="33"/>
      <c r="M76" s="33"/>
      <c r="N76" s="33"/>
      <c r="O76" s="31"/>
      <c r="P76" s="33"/>
      <c r="Q76" s="86" t="s">
        <v>18868</v>
      </c>
      <c r="R76" s="125" t="s">
        <v>18379</v>
      </c>
      <c r="S76" s="36">
        <v>1203</v>
      </c>
    </row>
    <row r="77" spans="1:19" s="4" customFormat="1" x14ac:dyDescent="0.2">
      <c r="A77" s="33">
        <v>85</v>
      </c>
      <c r="B77" s="99" t="s">
        <v>18735</v>
      </c>
      <c r="C77" s="99" t="s">
        <v>18734</v>
      </c>
      <c r="D77" s="33" t="s">
        <v>7</v>
      </c>
      <c r="E77" s="100" t="s">
        <v>18822</v>
      </c>
      <c r="F77" s="33"/>
      <c r="G77" s="33"/>
      <c r="H77" s="33"/>
      <c r="I77" s="101" t="s">
        <v>18801</v>
      </c>
      <c r="J77" s="33"/>
      <c r="K77" s="33"/>
      <c r="L77" s="33"/>
      <c r="M77" s="33"/>
      <c r="N77" s="33"/>
      <c r="O77" s="31"/>
      <c r="P77" s="33"/>
      <c r="Q77" s="86" t="s">
        <v>18869</v>
      </c>
      <c r="R77" s="123" t="s">
        <v>18379</v>
      </c>
      <c r="S77" s="36">
        <v>1204</v>
      </c>
    </row>
    <row r="78" spans="1:19" s="4" customFormat="1" x14ac:dyDescent="0.2">
      <c r="A78" s="33">
        <v>86</v>
      </c>
      <c r="B78" s="99" t="s">
        <v>18735</v>
      </c>
      <c r="C78" s="99" t="s">
        <v>18734</v>
      </c>
      <c r="D78" s="33" t="s">
        <v>7</v>
      </c>
      <c r="E78" s="100" t="s">
        <v>18824</v>
      </c>
      <c r="F78" s="33"/>
      <c r="G78" s="33"/>
      <c r="H78" s="33"/>
      <c r="I78" s="101" t="s">
        <v>18801</v>
      </c>
      <c r="J78" s="33"/>
      <c r="K78" s="33"/>
      <c r="L78" s="33"/>
      <c r="M78" s="33"/>
      <c r="N78" s="33"/>
      <c r="O78" s="31"/>
      <c r="P78" s="33"/>
      <c r="Q78" s="86" t="s">
        <v>18870</v>
      </c>
      <c r="R78" s="123" t="s">
        <v>18379</v>
      </c>
      <c r="S78" s="36">
        <v>1205</v>
      </c>
    </row>
    <row r="79" spans="1:19" s="4" customFormat="1" x14ac:dyDescent="0.2">
      <c r="A79" s="33">
        <v>87</v>
      </c>
      <c r="B79" s="99" t="s">
        <v>18735</v>
      </c>
      <c r="C79" s="99" t="s">
        <v>18734</v>
      </c>
      <c r="D79" s="33" t="s">
        <v>7</v>
      </c>
      <c r="E79" s="100" t="s">
        <v>18975</v>
      </c>
      <c r="F79" s="33"/>
      <c r="G79" s="33"/>
      <c r="H79" s="33"/>
      <c r="I79" s="101" t="s">
        <v>18801</v>
      </c>
      <c r="J79" s="33"/>
      <c r="K79" s="33"/>
      <c r="L79" s="33"/>
      <c r="M79" s="33"/>
      <c r="N79" s="33"/>
      <c r="O79" s="31"/>
      <c r="P79" s="33"/>
      <c r="Q79" s="86" t="s">
        <v>18871</v>
      </c>
      <c r="R79" s="125" t="s">
        <v>18379</v>
      </c>
      <c r="S79" s="36">
        <v>1206</v>
      </c>
    </row>
    <row r="80" spans="1:19" s="4" customFormat="1" x14ac:dyDescent="0.2">
      <c r="A80" s="33">
        <v>88</v>
      </c>
      <c r="B80" s="99" t="s">
        <v>18735</v>
      </c>
      <c r="C80" s="99" t="s">
        <v>18734</v>
      </c>
      <c r="D80" s="33" t="s">
        <v>7</v>
      </c>
      <c r="E80" s="167" t="s">
        <v>19996</v>
      </c>
      <c r="F80" s="33"/>
      <c r="G80" s="33"/>
      <c r="H80" s="33"/>
      <c r="I80" s="101" t="s">
        <v>18801</v>
      </c>
      <c r="J80" s="33"/>
      <c r="K80" s="33"/>
      <c r="L80" s="33"/>
      <c r="M80" s="33"/>
      <c r="N80" s="33"/>
      <c r="O80" s="31"/>
      <c r="P80" s="33"/>
      <c r="Q80" s="86" t="s">
        <v>18872</v>
      </c>
      <c r="R80" s="125" t="s">
        <v>18379</v>
      </c>
      <c r="S80" s="36">
        <v>1207</v>
      </c>
    </row>
    <row r="81" spans="1:19" s="4" customFormat="1" x14ac:dyDescent="0.2">
      <c r="A81" s="33">
        <v>89</v>
      </c>
      <c r="B81" s="99" t="s">
        <v>18735</v>
      </c>
      <c r="C81" s="99" t="s">
        <v>18734</v>
      </c>
      <c r="D81" s="33" t="s">
        <v>7</v>
      </c>
      <c r="E81" s="167" t="s">
        <v>20008</v>
      </c>
      <c r="F81" s="33"/>
      <c r="G81" s="33"/>
      <c r="H81" s="33"/>
      <c r="I81" s="101" t="s">
        <v>18801</v>
      </c>
      <c r="J81" s="33"/>
      <c r="K81" s="33"/>
      <c r="L81" s="33"/>
      <c r="M81" s="33"/>
      <c r="N81" s="33"/>
      <c r="O81" s="31"/>
      <c r="P81" s="33"/>
      <c r="Q81" s="86" t="s">
        <v>18873</v>
      </c>
      <c r="R81" s="125" t="s">
        <v>18379</v>
      </c>
      <c r="S81" s="36">
        <v>1208</v>
      </c>
    </row>
    <row r="82" spans="1:19" s="4" customFormat="1" x14ac:dyDescent="0.2">
      <c r="A82" s="33">
        <v>90</v>
      </c>
      <c r="B82" s="99" t="s">
        <v>18735</v>
      </c>
      <c r="C82" s="99" t="s">
        <v>18734</v>
      </c>
      <c r="D82" s="33" t="s">
        <v>7</v>
      </c>
      <c r="E82" s="100" t="s">
        <v>18976</v>
      </c>
      <c r="F82" s="33"/>
      <c r="G82" s="33"/>
      <c r="H82" s="33"/>
      <c r="I82" s="101" t="s">
        <v>18801</v>
      </c>
      <c r="J82" s="33"/>
      <c r="K82" s="33"/>
      <c r="L82" s="33"/>
      <c r="M82" s="33"/>
      <c r="N82" s="33"/>
      <c r="O82" s="31"/>
      <c r="P82" s="33"/>
      <c r="Q82" s="86" t="s">
        <v>18874</v>
      </c>
      <c r="R82" s="125" t="s">
        <v>18379</v>
      </c>
      <c r="S82" s="36">
        <v>1209</v>
      </c>
    </row>
    <row r="83" spans="1:19" s="4" customFormat="1" x14ac:dyDescent="0.2">
      <c r="A83" s="33">
        <v>91</v>
      </c>
      <c r="B83" s="99" t="s">
        <v>18735</v>
      </c>
      <c r="C83" s="99" t="s">
        <v>18734</v>
      </c>
      <c r="D83" s="33" t="s">
        <v>7</v>
      </c>
      <c r="E83" s="167" t="s">
        <v>19978</v>
      </c>
      <c r="F83" s="33"/>
      <c r="G83" s="33"/>
      <c r="H83" s="33"/>
      <c r="I83" s="101" t="s">
        <v>18801</v>
      </c>
      <c r="J83" s="33"/>
      <c r="K83" s="33"/>
      <c r="L83" s="33"/>
      <c r="M83" s="33"/>
      <c r="N83" s="33"/>
      <c r="O83" s="31"/>
      <c r="P83" s="33"/>
      <c r="Q83" s="86" t="s">
        <v>18875</v>
      </c>
      <c r="R83" s="118" t="s">
        <v>18379</v>
      </c>
      <c r="S83" s="36">
        <v>1210</v>
      </c>
    </row>
    <row r="84" spans="1:19" s="4" customFormat="1" x14ac:dyDescent="0.2">
      <c r="A84" s="33">
        <v>92</v>
      </c>
      <c r="B84" s="99" t="s">
        <v>18735</v>
      </c>
      <c r="C84" s="99" t="s">
        <v>18734</v>
      </c>
      <c r="D84" s="33" t="s">
        <v>7</v>
      </c>
      <c r="E84" s="167" t="s">
        <v>19977</v>
      </c>
      <c r="F84" s="33"/>
      <c r="G84" s="33"/>
      <c r="H84" s="33"/>
      <c r="I84" s="101" t="s">
        <v>18801</v>
      </c>
      <c r="J84" s="33"/>
      <c r="K84" s="33"/>
      <c r="L84" s="33"/>
      <c r="M84" s="33"/>
      <c r="N84" s="33"/>
      <c r="O84" s="31"/>
      <c r="P84" s="33"/>
      <c r="Q84" s="86" t="s">
        <v>18876</v>
      </c>
      <c r="R84" s="118" t="s">
        <v>18379</v>
      </c>
      <c r="S84" s="36">
        <v>1211</v>
      </c>
    </row>
    <row r="85" spans="1:19" s="4" customFormat="1" x14ac:dyDescent="0.2">
      <c r="A85" s="33">
        <v>93</v>
      </c>
      <c r="B85" s="99" t="s">
        <v>18735</v>
      </c>
      <c r="C85" s="99" t="s">
        <v>18734</v>
      </c>
      <c r="D85" s="33" t="s">
        <v>7</v>
      </c>
      <c r="E85" s="167" t="s">
        <v>19997</v>
      </c>
      <c r="F85" s="33"/>
      <c r="G85" s="33"/>
      <c r="H85" s="33"/>
      <c r="I85" s="101" t="s">
        <v>18801</v>
      </c>
      <c r="J85" s="33"/>
      <c r="K85" s="33"/>
      <c r="L85" s="33"/>
      <c r="M85" s="33"/>
      <c r="N85" s="33"/>
      <c r="O85" s="31"/>
      <c r="P85" s="33"/>
      <c r="Q85" s="86" t="s">
        <v>18877</v>
      </c>
      <c r="R85" s="125" t="s">
        <v>18379</v>
      </c>
      <c r="S85" s="36">
        <v>1212</v>
      </c>
    </row>
    <row r="86" spans="1:19" s="4" customFormat="1" x14ac:dyDescent="0.2">
      <c r="A86" s="33">
        <v>96</v>
      </c>
      <c r="B86" s="99" t="s">
        <v>18735</v>
      </c>
      <c r="C86" s="99" t="s">
        <v>18734</v>
      </c>
      <c r="D86" s="33" t="s">
        <v>7</v>
      </c>
      <c r="E86" s="167" t="s">
        <v>20009</v>
      </c>
      <c r="F86" s="33"/>
      <c r="G86" s="33"/>
      <c r="H86" s="33"/>
      <c r="I86" s="101" t="s">
        <v>18801</v>
      </c>
      <c r="J86" s="33"/>
      <c r="K86" s="33"/>
      <c r="L86" s="33"/>
      <c r="M86" s="33"/>
      <c r="N86" s="33"/>
      <c r="O86" s="31"/>
      <c r="P86" s="33"/>
      <c r="Q86" s="86" t="s">
        <v>18880</v>
      </c>
      <c r="R86" s="125" t="s">
        <v>18379</v>
      </c>
      <c r="S86" s="36">
        <v>1213</v>
      </c>
    </row>
    <row r="87" spans="1:19" s="4" customFormat="1" x14ac:dyDescent="0.2">
      <c r="A87" s="33">
        <v>99</v>
      </c>
      <c r="B87" s="99" t="s">
        <v>18735</v>
      </c>
      <c r="C87" s="99" t="s">
        <v>18734</v>
      </c>
      <c r="D87" s="33" t="s">
        <v>7</v>
      </c>
      <c r="E87" s="167" t="s">
        <v>20010</v>
      </c>
      <c r="F87" s="33"/>
      <c r="G87" s="33"/>
      <c r="H87" s="33"/>
      <c r="I87" s="101" t="s">
        <v>18801</v>
      </c>
      <c r="J87" s="33"/>
      <c r="K87" s="33"/>
      <c r="L87" s="33"/>
      <c r="M87" s="33"/>
      <c r="N87" s="33"/>
      <c r="O87" s="31"/>
      <c r="P87" s="33"/>
      <c r="Q87" s="86" t="s">
        <v>18883</v>
      </c>
      <c r="R87" s="125" t="s">
        <v>18379</v>
      </c>
      <c r="S87" s="36">
        <v>1214</v>
      </c>
    </row>
    <row r="88" spans="1:19" s="4" customFormat="1" x14ac:dyDescent="0.2">
      <c r="A88" s="33">
        <v>100</v>
      </c>
      <c r="B88" s="99" t="s">
        <v>18735</v>
      </c>
      <c r="C88" s="99" t="s">
        <v>18734</v>
      </c>
      <c r="D88" s="33" t="s">
        <v>7</v>
      </c>
      <c r="E88" s="167" t="s">
        <v>19998</v>
      </c>
      <c r="F88" s="33"/>
      <c r="G88" s="33"/>
      <c r="H88" s="33"/>
      <c r="I88" s="101" t="s">
        <v>18801</v>
      </c>
      <c r="J88" s="33"/>
      <c r="K88" s="33"/>
      <c r="L88" s="33"/>
      <c r="M88" s="33"/>
      <c r="N88" s="33"/>
      <c r="O88" s="31"/>
      <c r="P88" s="33"/>
      <c r="Q88" s="86" t="s">
        <v>18884</v>
      </c>
      <c r="R88" s="125" t="s">
        <v>18379</v>
      </c>
      <c r="S88" s="36">
        <v>1215</v>
      </c>
    </row>
    <row r="89" spans="1:19" s="4" customFormat="1" x14ac:dyDescent="0.2">
      <c r="A89" s="33">
        <v>101</v>
      </c>
      <c r="B89" s="99" t="s">
        <v>18735</v>
      </c>
      <c r="C89" s="99" t="s">
        <v>18734</v>
      </c>
      <c r="D89" s="33" t="s">
        <v>7</v>
      </c>
      <c r="E89" s="100" t="s">
        <v>18977</v>
      </c>
      <c r="F89" s="33"/>
      <c r="G89" s="33"/>
      <c r="H89" s="33"/>
      <c r="I89" s="101" t="s">
        <v>18801</v>
      </c>
      <c r="J89" s="33"/>
      <c r="K89" s="33"/>
      <c r="L89" s="33"/>
      <c r="M89" s="33"/>
      <c r="N89" s="33"/>
      <c r="O89" s="31"/>
      <c r="P89" s="33"/>
      <c r="Q89" s="86" t="s">
        <v>18885</v>
      </c>
      <c r="R89" s="123" t="s">
        <v>18379</v>
      </c>
      <c r="S89" s="36">
        <v>1216</v>
      </c>
    </row>
    <row r="90" spans="1:19" s="4" customFormat="1" x14ac:dyDescent="0.2">
      <c r="A90" s="33">
        <v>102</v>
      </c>
      <c r="B90" s="99" t="s">
        <v>18735</v>
      </c>
      <c r="C90" s="99" t="s">
        <v>18734</v>
      </c>
      <c r="D90" s="33" t="s">
        <v>7</v>
      </c>
      <c r="E90" s="100" t="s">
        <v>18978</v>
      </c>
      <c r="F90" s="33"/>
      <c r="G90" s="33"/>
      <c r="H90" s="33"/>
      <c r="I90" s="101" t="s">
        <v>18801</v>
      </c>
      <c r="J90" s="33"/>
      <c r="K90" s="33"/>
      <c r="L90" s="33"/>
      <c r="M90" s="33"/>
      <c r="N90" s="33"/>
      <c r="O90" s="31"/>
      <c r="P90" s="33"/>
      <c r="Q90" s="86" t="s">
        <v>18886</v>
      </c>
      <c r="R90" s="123" t="s">
        <v>18379</v>
      </c>
      <c r="S90" s="36">
        <v>1217</v>
      </c>
    </row>
    <row r="91" spans="1:19" s="4" customFormat="1" x14ac:dyDescent="0.2">
      <c r="A91" s="33">
        <v>103</v>
      </c>
      <c r="B91" s="99" t="s">
        <v>18735</v>
      </c>
      <c r="C91" s="99" t="s">
        <v>18734</v>
      </c>
      <c r="D91" s="33" t="s">
        <v>7</v>
      </c>
      <c r="E91" s="100" t="s">
        <v>18979</v>
      </c>
      <c r="F91" s="33"/>
      <c r="G91" s="33"/>
      <c r="H91" s="33"/>
      <c r="I91" s="101" t="s">
        <v>18801</v>
      </c>
      <c r="J91" s="33"/>
      <c r="K91" s="33"/>
      <c r="L91" s="33"/>
      <c r="M91" s="33"/>
      <c r="N91" s="33"/>
      <c r="O91" s="31"/>
      <c r="P91" s="33"/>
      <c r="Q91" s="86" t="s">
        <v>18887</v>
      </c>
      <c r="R91" s="123" t="s">
        <v>18379</v>
      </c>
      <c r="S91" s="36">
        <v>1218</v>
      </c>
    </row>
    <row r="92" spans="1:19" s="4" customFormat="1" x14ac:dyDescent="0.2">
      <c r="A92" s="33">
        <v>104</v>
      </c>
      <c r="B92" s="99" t="s">
        <v>18735</v>
      </c>
      <c r="C92" s="99" t="s">
        <v>18734</v>
      </c>
      <c r="D92" s="33" t="s">
        <v>7</v>
      </c>
      <c r="E92" s="100" t="s">
        <v>18980</v>
      </c>
      <c r="F92" s="33"/>
      <c r="G92" s="33"/>
      <c r="H92" s="33"/>
      <c r="I92" s="101" t="s">
        <v>18801</v>
      </c>
      <c r="J92" s="33"/>
      <c r="K92" s="33"/>
      <c r="L92" s="33"/>
      <c r="M92" s="33"/>
      <c r="N92" s="33"/>
      <c r="O92" s="31"/>
      <c r="P92" s="33"/>
      <c r="Q92" s="86" t="s">
        <v>18888</v>
      </c>
      <c r="R92" s="160" t="s">
        <v>18379</v>
      </c>
      <c r="S92" s="33">
        <v>1219</v>
      </c>
    </row>
    <row r="93" spans="1:19" s="4" customFormat="1" x14ac:dyDescent="0.2">
      <c r="A93" s="33">
        <v>105</v>
      </c>
      <c r="B93" s="99" t="s">
        <v>18735</v>
      </c>
      <c r="C93" s="99" t="s">
        <v>18734</v>
      </c>
      <c r="D93" s="33" t="s">
        <v>7</v>
      </c>
      <c r="E93" s="100" t="s">
        <v>18981</v>
      </c>
      <c r="F93" s="33"/>
      <c r="G93" s="33"/>
      <c r="H93" s="33"/>
      <c r="I93" s="101" t="s">
        <v>18801</v>
      </c>
      <c r="J93" s="33"/>
      <c r="K93" s="33"/>
      <c r="L93" s="33"/>
      <c r="M93" s="33"/>
      <c r="N93" s="33"/>
      <c r="O93" s="31"/>
      <c r="P93" s="33"/>
      <c r="Q93" s="86" t="s">
        <v>18889</v>
      </c>
      <c r="R93" s="160" t="s">
        <v>18379</v>
      </c>
      <c r="S93" s="36">
        <v>1220</v>
      </c>
    </row>
    <row r="94" spans="1:19" s="4" customFormat="1" x14ac:dyDescent="0.2">
      <c r="A94" s="33">
        <v>106</v>
      </c>
      <c r="B94" s="99" t="s">
        <v>18735</v>
      </c>
      <c r="C94" s="99" t="s">
        <v>18734</v>
      </c>
      <c r="D94" s="33" t="s">
        <v>7</v>
      </c>
      <c r="E94" s="167" t="s">
        <v>19950</v>
      </c>
      <c r="F94" s="33"/>
      <c r="G94" s="33"/>
      <c r="H94" s="33"/>
      <c r="I94" s="101" t="s">
        <v>18801</v>
      </c>
      <c r="J94" s="33"/>
      <c r="K94" s="33"/>
      <c r="L94" s="33"/>
      <c r="M94" s="33"/>
      <c r="N94" s="33"/>
      <c r="O94" s="31"/>
      <c r="P94" s="33"/>
      <c r="Q94" s="86" t="s">
        <v>18890</v>
      </c>
      <c r="R94" s="125" t="s">
        <v>18379</v>
      </c>
      <c r="S94" s="36">
        <v>1221</v>
      </c>
    </row>
    <row r="95" spans="1:19" s="4" customFormat="1" x14ac:dyDescent="0.2">
      <c r="A95" s="33">
        <v>107</v>
      </c>
      <c r="B95" s="99" t="s">
        <v>18735</v>
      </c>
      <c r="C95" s="99" t="s">
        <v>18734</v>
      </c>
      <c r="D95" s="33" t="s">
        <v>7</v>
      </c>
      <c r="E95" s="167" t="s">
        <v>19951</v>
      </c>
      <c r="F95" s="33"/>
      <c r="G95" s="33"/>
      <c r="H95" s="33"/>
      <c r="I95" s="101" t="s">
        <v>18801</v>
      </c>
      <c r="J95" s="33"/>
      <c r="K95" s="33"/>
      <c r="L95" s="33"/>
      <c r="M95" s="33"/>
      <c r="N95" s="33"/>
      <c r="O95" s="31"/>
      <c r="P95" s="33"/>
      <c r="Q95" s="86" t="s">
        <v>18891</v>
      </c>
      <c r="R95" s="125" t="s">
        <v>18379</v>
      </c>
      <c r="S95" s="36">
        <v>1222</v>
      </c>
    </row>
    <row r="96" spans="1:19" s="4" customFormat="1" x14ac:dyDescent="0.2">
      <c r="A96" s="33">
        <v>108</v>
      </c>
      <c r="B96" s="99" t="s">
        <v>18735</v>
      </c>
      <c r="C96" s="99" t="s">
        <v>18734</v>
      </c>
      <c r="D96" s="33" t="s">
        <v>7</v>
      </c>
      <c r="E96" s="167" t="s">
        <v>19952</v>
      </c>
      <c r="F96" s="33"/>
      <c r="G96" s="33"/>
      <c r="H96" s="33"/>
      <c r="I96" s="101" t="s">
        <v>18801</v>
      </c>
      <c r="J96" s="33"/>
      <c r="K96" s="33"/>
      <c r="L96" s="33"/>
      <c r="M96" s="33"/>
      <c r="N96" s="33"/>
      <c r="O96" s="31"/>
      <c r="P96" s="33"/>
      <c r="Q96" s="86" t="s">
        <v>18892</v>
      </c>
      <c r="R96" s="118" t="s">
        <v>18379</v>
      </c>
      <c r="S96" s="36">
        <v>1223</v>
      </c>
    </row>
    <row r="97" spans="1:19" s="4" customFormat="1" x14ac:dyDescent="0.2">
      <c r="A97" s="33">
        <v>109</v>
      </c>
      <c r="B97" s="99" t="s">
        <v>18735</v>
      </c>
      <c r="C97" s="99" t="s">
        <v>18734</v>
      </c>
      <c r="D97" s="33" t="s">
        <v>7</v>
      </c>
      <c r="E97" s="167" t="s">
        <v>19999</v>
      </c>
      <c r="F97" s="33"/>
      <c r="G97" s="33"/>
      <c r="H97" s="33"/>
      <c r="I97" s="101" t="s">
        <v>18801</v>
      </c>
      <c r="J97" s="33"/>
      <c r="K97" s="33"/>
      <c r="L97" s="33"/>
      <c r="M97" s="33"/>
      <c r="N97" s="33"/>
      <c r="O97" s="31"/>
      <c r="P97" s="33"/>
      <c r="Q97" s="86" t="s">
        <v>18893</v>
      </c>
      <c r="R97" s="125" t="s">
        <v>18379</v>
      </c>
      <c r="S97" s="33">
        <v>1224</v>
      </c>
    </row>
    <row r="98" spans="1:19" s="4" customFormat="1" x14ac:dyDescent="0.2">
      <c r="A98" s="33">
        <v>110</v>
      </c>
      <c r="B98" s="99" t="s">
        <v>18735</v>
      </c>
      <c r="C98" s="99" t="s">
        <v>18734</v>
      </c>
      <c r="D98" s="33" t="s">
        <v>7</v>
      </c>
      <c r="E98" s="167" t="s">
        <v>19953</v>
      </c>
      <c r="F98" s="33"/>
      <c r="G98" s="33"/>
      <c r="H98" s="33"/>
      <c r="I98" s="101" t="s">
        <v>18801</v>
      </c>
      <c r="J98" s="33"/>
      <c r="K98" s="33"/>
      <c r="L98" s="33"/>
      <c r="M98" s="33"/>
      <c r="N98" s="33"/>
      <c r="O98" s="31"/>
      <c r="P98" s="33"/>
      <c r="Q98" s="86" t="s">
        <v>18894</v>
      </c>
      <c r="R98" s="118" t="s">
        <v>18379</v>
      </c>
      <c r="S98" s="33">
        <v>1225</v>
      </c>
    </row>
    <row r="99" spans="1:19" s="4" customFormat="1" x14ac:dyDescent="0.2">
      <c r="A99" s="33">
        <v>111</v>
      </c>
      <c r="B99" s="99" t="s">
        <v>18735</v>
      </c>
      <c r="C99" s="99" t="s">
        <v>18734</v>
      </c>
      <c r="D99" s="33" t="s">
        <v>7</v>
      </c>
      <c r="E99" s="167" t="s">
        <v>20011</v>
      </c>
      <c r="F99" s="33"/>
      <c r="G99" s="33"/>
      <c r="H99" s="33"/>
      <c r="I99" s="101" t="s">
        <v>18801</v>
      </c>
      <c r="J99" s="33"/>
      <c r="K99" s="33"/>
      <c r="L99" s="33"/>
      <c r="M99" s="33"/>
      <c r="N99" s="33"/>
      <c r="O99" s="31"/>
      <c r="P99" s="33"/>
      <c r="Q99" s="86" t="s">
        <v>18895</v>
      </c>
      <c r="R99" s="125" t="s">
        <v>18379</v>
      </c>
      <c r="S99" s="33">
        <v>1226</v>
      </c>
    </row>
    <row r="100" spans="1:19" s="4" customFormat="1" x14ac:dyDescent="0.2">
      <c r="A100" s="33">
        <v>112</v>
      </c>
      <c r="B100" s="99" t="s">
        <v>18735</v>
      </c>
      <c r="C100" s="99" t="s">
        <v>18734</v>
      </c>
      <c r="D100" s="33" t="s">
        <v>7</v>
      </c>
      <c r="E100" s="167" t="s">
        <v>19954</v>
      </c>
      <c r="F100" s="33"/>
      <c r="G100" s="33"/>
      <c r="H100" s="33"/>
      <c r="I100" s="101" t="s">
        <v>18801</v>
      </c>
      <c r="J100" s="33"/>
      <c r="K100" s="33"/>
      <c r="L100" s="33"/>
      <c r="M100" s="33"/>
      <c r="N100" s="33"/>
      <c r="O100" s="31"/>
      <c r="P100" s="33"/>
      <c r="Q100" s="86" t="s">
        <v>18896</v>
      </c>
      <c r="R100" s="123" t="s">
        <v>18379</v>
      </c>
      <c r="S100" s="33">
        <v>1227</v>
      </c>
    </row>
    <row r="101" spans="1:19" s="4" customFormat="1" x14ac:dyDescent="0.2">
      <c r="A101" s="33">
        <v>113</v>
      </c>
      <c r="B101" s="99" t="s">
        <v>18735</v>
      </c>
      <c r="C101" s="99" t="s">
        <v>18734</v>
      </c>
      <c r="D101" s="33" t="s">
        <v>7</v>
      </c>
      <c r="E101" s="167" t="s">
        <v>19955</v>
      </c>
      <c r="F101" s="33"/>
      <c r="G101" s="33"/>
      <c r="H101" s="33"/>
      <c r="I101" s="101" t="s">
        <v>18801</v>
      </c>
      <c r="J101" s="33"/>
      <c r="K101" s="33"/>
      <c r="L101" s="33"/>
      <c r="M101" s="33"/>
      <c r="N101" s="33"/>
      <c r="O101" s="31"/>
      <c r="P101" s="33"/>
      <c r="Q101" s="86" t="s">
        <v>18897</v>
      </c>
      <c r="R101" s="118" t="s">
        <v>18379</v>
      </c>
      <c r="S101" s="33">
        <v>1228</v>
      </c>
    </row>
    <row r="102" spans="1:19" s="4" customFormat="1" x14ac:dyDescent="0.2">
      <c r="A102" s="33">
        <v>114</v>
      </c>
      <c r="B102" s="99" t="s">
        <v>18735</v>
      </c>
      <c r="C102" s="99" t="s">
        <v>18734</v>
      </c>
      <c r="D102" s="33" t="s">
        <v>7</v>
      </c>
      <c r="E102" s="100" t="s">
        <v>18982</v>
      </c>
      <c r="F102" s="33"/>
      <c r="G102" s="33"/>
      <c r="H102" s="33"/>
      <c r="I102" s="101" t="s">
        <v>18801</v>
      </c>
      <c r="J102" s="33"/>
      <c r="K102" s="33"/>
      <c r="L102" s="33"/>
      <c r="M102" s="33"/>
      <c r="N102" s="33"/>
      <c r="O102" s="31"/>
      <c r="P102" s="33"/>
      <c r="Q102" s="86" t="s">
        <v>18898</v>
      </c>
      <c r="R102" s="125" t="s">
        <v>18379</v>
      </c>
      <c r="S102" s="33">
        <v>1229</v>
      </c>
    </row>
    <row r="103" spans="1:19" s="4" customFormat="1" x14ac:dyDescent="0.2">
      <c r="A103" s="33">
        <v>47</v>
      </c>
      <c r="B103" s="99" t="s">
        <v>18740</v>
      </c>
      <c r="C103" s="99" t="s">
        <v>18800</v>
      </c>
      <c r="D103" s="33" t="s">
        <v>7</v>
      </c>
      <c r="E103" s="167" t="s">
        <v>19972</v>
      </c>
      <c r="F103" s="33"/>
      <c r="G103" s="33"/>
      <c r="H103" s="33"/>
      <c r="I103" s="101" t="s">
        <v>18801</v>
      </c>
      <c r="J103" s="33"/>
      <c r="K103" s="33"/>
      <c r="L103" s="33"/>
      <c r="M103" s="33"/>
      <c r="N103" s="33"/>
      <c r="O103" s="31"/>
      <c r="P103" s="33"/>
      <c r="Q103" s="86" t="s">
        <v>18832</v>
      </c>
      <c r="R103" s="123" t="s">
        <v>18379</v>
      </c>
      <c r="S103" s="140" t="s">
        <v>19693</v>
      </c>
    </row>
    <row r="104" spans="1:19" s="4" customFormat="1" x14ac:dyDescent="0.2">
      <c r="A104" s="33">
        <v>48</v>
      </c>
      <c r="B104" s="99" t="s">
        <v>18740</v>
      </c>
      <c r="C104" s="99" t="s">
        <v>18800</v>
      </c>
      <c r="D104" s="33" t="s">
        <v>7</v>
      </c>
      <c r="E104" s="167" t="s">
        <v>19983</v>
      </c>
      <c r="F104" s="33"/>
      <c r="G104" s="33"/>
      <c r="H104" s="33"/>
      <c r="I104" s="101" t="s">
        <v>18801</v>
      </c>
      <c r="J104" s="33"/>
      <c r="K104" s="33"/>
      <c r="L104" s="33"/>
      <c r="M104" s="33"/>
      <c r="N104" s="33"/>
      <c r="O104" s="31"/>
      <c r="P104" s="33"/>
      <c r="Q104" s="86" t="s">
        <v>18833</v>
      </c>
      <c r="R104" s="123" t="s">
        <v>18379</v>
      </c>
      <c r="S104" s="132" t="s">
        <v>19694</v>
      </c>
    </row>
    <row r="105" spans="1:19" s="4" customFormat="1" x14ac:dyDescent="0.2">
      <c r="A105" s="33">
        <v>49</v>
      </c>
      <c r="B105" s="99" t="s">
        <v>18740</v>
      </c>
      <c r="C105" s="99" t="s">
        <v>18800</v>
      </c>
      <c r="D105" s="33" t="s">
        <v>7</v>
      </c>
      <c r="E105" s="167" t="s">
        <v>19962</v>
      </c>
      <c r="F105" s="33"/>
      <c r="G105" s="33"/>
      <c r="H105" s="33"/>
      <c r="I105" s="101" t="s">
        <v>18801</v>
      </c>
      <c r="J105" s="33"/>
      <c r="K105" s="33"/>
      <c r="L105" s="33"/>
      <c r="M105" s="33"/>
      <c r="N105" s="33"/>
      <c r="O105" s="31"/>
      <c r="P105" s="33"/>
      <c r="Q105" s="86" t="s">
        <v>18834</v>
      </c>
      <c r="R105" s="123" t="s">
        <v>18379</v>
      </c>
      <c r="S105" s="132" t="s">
        <v>19695</v>
      </c>
    </row>
    <row r="106" spans="1:19" s="4" customFormat="1" x14ac:dyDescent="0.2">
      <c r="A106" s="33">
        <v>50</v>
      </c>
      <c r="B106" s="99" t="s">
        <v>18740</v>
      </c>
      <c r="C106" s="99" t="s">
        <v>18800</v>
      </c>
      <c r="D106" s="33" t="s">
        <v>7</v>
      </c>
      <c r="E106" s="167" t="s">
        <v>19966</v>
      </c>
      <c r="F106" s="33"/>
      <c r="G106" s="33"/>
      <c r="H106" s="33"/>
      <c r="I106" s="101" t="s">
        <v>18801</v>
      </c>
      <c r="J106" s="33"/>
      <c r="K106" s="33"/>
      <c r="L106" s="33"/>
      <c r="M106" s="33"/>
      <c r="N106" s="33"/>
      <c r="O106" s="31"/>
      <c r="P106" s="33"/>
      <c r="Q106" s="86" t="s">
        <v>18835</v>
      </c>
      <c r="R106" s="123" t="s">
        <v>18379</v>
      </c>
      <c r="S106" s="132" t="s">
        <v>19696</v>
      </c>
    </row>
    <row r="107" spans="1:19" s="4" customFormat="1" x14ac:dyDescent="0.2">
      <c r="A107" s="33">
        <v>51</v>
      </c>
      <c r="B107" s="99" t="s">
        <v>18740</v>
      </c>
      <c r="C107" s="99" t="s">
        <v>18800</v>
      </c>
      <c r="D107" s="33" t="s">
        <v>7</v>
      </c>
      <c r="E107" s="167" t="s">
        <v>20014</v>
      </c>
      <c r="F107" s="33"/>
      <c r="G107" s="33"/>
      <c r="H107" s="33"/>
      <c r="I107" s="101" t="s">
        <v>18801</v>
      </c>
      <c r="J107" s="33"/>
      <c r="K107" s="33"/>
      <c r="L107" s="33"/>
      <c r="M107" s="33"/>
      <c r="N107" s="33"/>
      <c r="O107" s="31"/>
      <c r="P107" s="33"/>
      <c r="Q107" s="86" t="s">
        <v>18836</v>
      </c>
      <c r="R107" s="123" t="s">
        <v>18379</v>
      </c>
      <c r="S107" s="132" t="s">
        <v>19697</v>
      </c>
    </row>
    <row r="108" spans="1:19" s="4" customFormat="1" x14ac:dyDescent="0.2">
      <c r="A108" s="33">
        <v>52</v>
      </c>
      <c r="B108" s="99" t="s">
        <v>18740</v>
      </c>
      <c r="C108" s="99" t="s">
        <v>18800</v>
      </c>
      <c r="D108" s="33" t="s">
        <v>7</v>
      </c>
      <c r="E108" s="167" t="s">
        <v>20024</v>
      </c>
      <c r="F108" s="33"/>
      <c r="G108" s="33"/>
      <c r="H108" s="33"/>
      <c r="I108" s="101" t="s">
        <v>18801</v>
      </c>
      <c r="J108" s="33"/>
      <c r="K108" s="33"/>
      <c r="L108" s="33"/>
      <c r="M108" s="33"/>
      <c r="N108" s="33"/>
      <c r="O108" s="31"/>
      <c r="P108" s="33"/>
      <c r="Q108" s="86" t="s">
        <v>18837</v>
      </c>
      <c r="R108" s="123" t="s">
        <v>18379</v>
      </c>
      <c r="S108" s="140" t="s">
        <v>19698</v>
      </c>
    </row>
    <row r="109" spans="1:19" s="4" customFormat="1" x14ac:dyDescent="0.2">
      <c r="A109" s="33">
        <v>115</v>
      </c>
      <c r="B109" s="99" t="s">
        <v>18740</v>
      </c>
      <c r="C109" s="99" t="s">
        <v>18800</v>
      </c>
      <c r="D109" s="33" t="s">
        <v>7</v>
      </c>
      <c r="E109" s="100" t="s">
        <v>18974</v>
      </c>
      <c r="F109" s="33"/>
      <c r="G109" s="33"/>
      <c r="H109" s="33"/>
      <c r="I109" s="101" t="s">
        <v>18801</v>
      </c>
      <c r="J109" s="33"/>
      <c r="K109" s="33"/>
      <c r="L109" s="33"/>
      <c r="M109" s="33"/>
      <c r="N109" s="33"/>
      <c r="O109" s="31"/>
      <c r="P109" s="33"/>
      <c r="Q109" s="86" t="s">
        <v>18899</v>
      </c>
      <c r="R109" s="125" t="s">
        <v>18379</v>
      </c>
      <c r="S109" s="36">
        <v>1373</v>
      </c>
    </row>
    <row r="110" spans="1:19" s="4" customFormat="1" x14ac:dyDescent="0.2">
      <c r="A110" s="33">
        <v>116</v>
      </c>
      <c r="B110" s="99" t="s">
        <v>18740</v>
      </c>
      <c r="C110" s="99" t="s">
        <v>18800</v>
      </c>
      <c r="D110" s="33" t="s">
        <v>7</v>
      </c>
      <c r="E110" s="100" t="s">
        <v>18823</v>
      </c>
      <c r="F110" s="33"/>
      <c r="G110" s="33"/>
      <c r="H110" s="33"/>
      <c r="I110" s="101" t="s">
        <v>18801</v>
      </c>
      <c r="J110" s="33"/>
      <c r="K110" s="33"/>
      <c r="L110" s="33"/>
      <c r="M110" s="33"/>
      <c r="N110" s="33"/>
      <c r="O110" s="31"/>
      <c r="P110" s="33"/>
      <c r="Q110" s="86" t="s">
        <v>18900</v>
      </c>
      <c r="R110" s="123" t="s">
        <v>18379</v>
      </c>
      <c r="S110" s="36">
        <v>1374</v>
      </c>
    </row>
    <row r="111" spans="1:19" s="4" customFormat="1" x14ac:dyDescent="0.2">
      <c r="A111" s="33">
        <v>117</v>
      </c>
      <c r="B111" s="99" t="s">
        <v>18740</v>
      </c>
      <c r="C111" s="99" t="s">
        <v>18800</v>
      </c>
      <c r="D111" s="33" t="s">
        <v>7</v>
      </c>
      <c r="E111" s="100" t="s">
        <v>18825</v>
      </c>
      <c r="F111" s="33"/>
      <c r="G111" s="33"/>
      <c r="H111" s="33"/>
      <c r="I111" s="101" t="s">
        <v>18801</v>
      </c>
      <c r="J111" s="33"/>
      <c r="K111" s="33"/>
      <c r="L111" s="33"/>
      <c r="M111" s="33"/>
      <c r="N111" s="33"/>
      <c r="O111" s="31"/>
      <c r="P111" s="33"/>
      <c r="Q111" s="86" t="s">
        <v>18901</v>
      </c>
      <c r="R111" s="123" t="s">
        <v>18379</v>
      </c>
      <c r="S111" s="36">
        <v>1375</v>
      </c>
    </row>
    <row r="112" spans="1:19" s="4" customFormat="1" x14ac:dyDescent="0.2">
      <c r="A112" s="33">
        <v>118</v>
      </c>
      <c r="B112" s="99" t="s">
        <v>18740</v>
      </c>
      <c r="C112" s="99" t="s">
        <v>18800</v>
      </c>
      <c r="D112" s="33" t="s">
        <v>7</v>
      </c>
      <c r="E112" s="100" t="s">
        <v>18983</v>
      </c>
      <c r="F112" s="33"/>
      <c r="G112" s="33"/>
      <c r="H112" s="33"/>
      <c r="I112" s="101" t="s">
        <v>18801</v>
      </c>
      <c r="J112" s="33"/>
      <c r="K112" s="33"/>
      <c r="L112" s="33"/>
      <c r="M112" s="33"/>
      <c r="N112" s="33"/>
      <c r="O112" s="31"/>
      <c r="P112" s="33"/>
      <c r="Q112" s="86" t="s">
        <v>18902</v>
      </c>
      <c r="R112" s="125" t="s">
        <v>18379</v>
      </c>
      <c r="S112" s="36">
        <v>1376</v>
      </c>
    </row>
    <row r="113" spans="1:19" s="4" customFormat="1" x14ac:dyDescent="0.2">
      <c r="A113" s="33">
        <v>119</v>
      </c>
      <c r="B113" s="99" t="s">
        <v>18740</v>
      </c>
      <c r="C113" s="99" t="s">
        <v>18800</v>
      </c>
      <c r="D113" s="33" t="s">
        <v>7</v>
      </c>
      <c r="E113" s="167" t="s">
        <v>20015</v>
      </c>
      <c r="F113" s="33"/>
      <c r="G113" s="33"/>
      <c r="H113" s="33"/>
      <c r="I113" s="101" t="s">
        <v>18801</v>
      </c>
      <c r="J113" s="33"/>
      <c r="K113" s="33"/>
      <c r="L113" s="33"/>
      <c r="M113" s="33"/>
      <c r="N113" s="33"/>
      <c r="O113" s="31"/>
      <c r="P113" s="33"/>
      <c r="Q113" s="86" t="s">
        <v>18903</v>
      </c>
      <c r="R113" s="125" t="s">
        <v>18379</v>
      </c>
      <c r="S113" s="36">
        <v>1377</v>
      </c>
    </row>
    <row r="114" spans="1:19" s="4" customFormat="1" x14ac:dyDescent="0.2">
      <c r="A114" s="33">
        <v>120</v>
      </c>
      <c r="B114" s="99" t="s">
        <v>18740</v>
      </c>
      <c r="C114" s="99" t="s">
        <v>18800</v>
      </c>
      <c r="D114" s="33" t="s">
        <v>7</v>
      </c>
      <c r="E114" s="167" t="s">
        <v>19984</v>
      </c>
      <c r="F114" s="33"/>
      <c r="G114" s="33"/>
      <c r="H114" s="33"/>
      <c r="I114" s="101" t="s">
        <v>18801</v>
      </c>
      <c r="J114" s="33"/>
      <c r="K114" s="33"/>
      <c r="L114" s="33"/>
      <c r="M114" s="33"/>
      <c r="N114" s="33"/>
      <c r="O114" s="31"/>
      <c r="P114" s="33"/>
      <c r="Q114" s="86" t="s">
        <v>18904</v>
      </c>
      <c r="R114" s="125" t="s">
        <v>18379</v>
      </c>
      <c r="S114" s="36">
        <v>1378</v>
      </c>
    </row>
    <row r="115" spans="1:19" s="4" customFormat="1" x14ac:dyDescent="0.2">
      <c r="A115" s="33">
        <v>121</v>
      </c>
      <c r="B115" s="99" t="s">
        <v>18740</v>
      </c>
      <c r="C115" s="99" t="s">
        <v>18800</v>
      </c>
      <c r="D115" s="33" t="s">
        <v>7</v>
      </c>
      <c r="E115" s="100" t="s">
        <v>18984</v>
      </c>
      <c r="F115" s="33"/>
      <c r="G115" s="33"/>
      <c r="H115" s="33"/>
      <c r="I115" s="101" t="s">
        <v>18801</v>
      </c>
      <c r="J115" s="33"/>
      <c r="K115" s="33"/>
      <c r="L115" s="33"/>
      <c r="M115" s="33"/>
      <c r="N115" s="33"/>
      <c r="O115" s="31"/>
      <c r="P115" s="33"/>
      <c r="Q115" s="86" t="s">
        <v>18905</v>
      </c>
      <c r="R115" s="125" t="s">
        <v>18379</v>
      </c>
      <c r="S115" s="36">
        <v>1379</v>
      </c>
    </row>
    <row r="116" spans="1:19" s="4" customFormat="1" x14ac:dyDescent="0.2">
      <c r="A116" s="33">
        <v>122</v>
      </c>
      <c r="B116" s="99" t="s">
        <v>18740</v>
      </c>
      <c r="C116" s="99" t="s">
        <v>18800</v>
      </c>
      <c r="D116" s="33" t="s">
        <v>7</v>
      </c>
      <c r="E116" s="167" t="s">
        <v>19973</v>
      </c>
      <c r="F116" s="33"/>
      <c r="G116" s="33"/>
      <c r="H116" s="33"/>
      <c r="I116" s="101" t="s">
        <v>18801</v>
      </c>
      <c r="J116" s="33"/>
      <c r="K116" s="33"/>
      <c r="L116" s="33"/>
      <c r="M116" s="33"/>
      <c r="N116" s="33"/>
      <c r="O116" s="31"/>
      <c r="P116" s="33"/>
      <c r="Q116" s="86" t="s">
        <v>18906</v>
      </c>
      <c r="R116" s="118" t="s">
        <v>18379</v>
      </c>
      <c r="S116" s="36">
        <v>1380</v>
      </c>
    </row>
    <row r="117" spans="1:19" s="4" customFormat="1" x14ac:dyDescent="0.2">
      <c r="A117" s="33">
        <v>123</v>
      </c>
      <c r="B117" s="99" t="s">
        <v>18740</v>
      </c>
      <c r="C117" s="99" t="s">
        <v>18800</v>
      </c>
      <c r="D117" s="33" t="s">
        <v>7</v>
      </c>
      <c r="E117" s="167" t="s">
        <v>19985</v>
      </c>
      <c r="F117" s="33"/>
      <c r="G117" s="33"/>
      <c r="H117" s="33"/>
      <c r="I117" s="101" t="s">
        <v>18801</v>
      </c>
      <c r="J117" s="33"/>
      <c r="K117" s="33"/>
      <c r="L117" s="33"/>
      <c r="M117" s="33"/>
      <c r="N117" s="33"/>
      <c r="O117" s="31"/>
      <c r="P117" s="33"/>
      <c r="Q117" s="86" t="s">
        <v>18907</v>
      </c>
      <c r="R117" s="118" t="s">
        <v>18379</v>
      </c>
      <c r="S117" s="36">
        <v>1381</v>
      </c>
    </row>
    <row r="118" spans="1:19" s="4" customFormat="1" x14ac:dyDescent="0.2">
      <c r="A118" s="33">
        <v>124</v>
      </c>
      <c r="B118" s="99" t="s">
        <v>18740</v>
      </c>
      <c r="C118" s="99" t="s">
        <v>18800</v>
      </c>
      <c r="D118" s="33" t="s">
        <v>7</v>
      </c>
      <c r="E118" s="167" t="s">
        <v>20016</v>
      </c>
      <c r="F118" s="33"/>
      <c r="G118" s="33"/>
      <c r="H118" s="33"/>
      <c r="I118" s="101" t="s">
        <v>18801</v>
      </c>
      <c r="J118" s="33"/>
      <c r="K118" s="33"/>
      <c r="L118" s="33"/>
      <c r="M118" s="33"/>
      <c r="N118" s="33"/>
      <c r="O118" s="31"/>
      <c r="P118" s="33"/>
      <c r="Q118" s="86" t="s">
        <v>18908</v>
      </c>
      <c r="R118" s="86"/>
      <c r="S118" s="36">
        <v>1382</v>
      </c>
    </row>
    <row r="119" spans="1:19" s="4" customFormat="1" x14ac:dyDescent="0.2">
      <c r="A119" s="33">
        <v>127</v>
      </c>
      <c r="B119" s="99" t="s">
        <v>18740</v>
      </c>
      <c r="C119" s="99" t="s">
        <v>18800</v>
      </c>
      <c r="D119" s="33" t="s">
        <v>7</v>
      </c>
      <c r="E119" s="167" t="s">
        <v>20025</v>
      </c>
      <c r="F119" s="33"/>
      <c r="G119" s="33"/>
      <c r="H119" s="33"/>
      <c r="I119" s="101" t="s">
        <v>18801</v>
      </c>
      <c r="J119" s="33"/>
      <c r="K119" s="33"/>
      <c r="L119" s="33"/>
      <c r="M119" s="33"/>
      <c r="N119" s="33"/>
      <c r="O119" s="31"/>
      <c r="P119" s="33"/>
      <c r="Q119" s="86" t="s">
        <v>18911</v>
      </c>
      <c r="R119" s="86"/>
      <c r="S119" s="36">
        <v>1383</v>
      </c>
    </row>
    <row r="120" spans="1:19" s="4" customFormat="1" x14ac:dyDescent="0.2">
      <c r="A120" s="33">
        <v>130</v>
      </c>
      <c r="B120" s="99" t="s">
        <v>18740</v>
      </c>
      <c r="C120" s="99" t="s">
        <v>18800</v>
      </c>
      <c r="D120" s="33" t="s">
        <v>7</v>
      </c>
      <c r="E120" s="167" t="s">
        <v>20026</v>
      </c>
      <c r="F120" s="33"/>
      <c r="G120" s="33"/>
      <c r="H120" s="33"/>
      <c r="I120" s="101" t="s">
        <v>18801</v>
      </c>
      <c r="J120" s="33"/>
      <c r="K120" s="33"/>
      <c r="L120" s="33"/>
      <c r="M120" s="33"/>
      <c r="N120" s="33"/>
      <c r="O120" s="31"/>
      <c r="P120" s="33"/>
      <c r="Q120" s="86" t="s">
        <v>18914</v>
      </c>
      <c r="R120" s="86"/>
      <c r="S120" s="36">
        <v>1384</v>
      </c>
    </row>
    <row r="121" spans="1:19" s="4" customFormat="1" x14ac:dyDescent="0.2">
      <c r="A121" s="33">
        <v>131</v>
      </c>
      <c r="B121" s="99" t="s">
        <v>18740</v>
      </c>
      <c r="C121" s="99" t="s">
        <v>18800</v>
      </c>
      <c r="D121" s="33" t="s">
        <v>7</v>
      </c>
      <c r="E121" s="167" t="s">
        <v>20017</v>
      </c>
      <c r="F121" s="33"/>
      <c r="G121" s="33"/>
      <c r="H121" s="33"/>
      <c r="I121" s="101" t="s">
        <v>18801</v>
      </c>
      <c r="J121" s="33"/>
      <c r="K121" s="33"/>
      <c r="L121" s="33"/>
      <c r="M121" s="33"/>
      <c r="N121" s="33"/>
      <c r="O121" s="31"/>
      <c r="P121" s="33"/>
      <c r="Q121" s="86" t="s">
        <v>18915</v>
      </c>
      <c r="R121" s="86"/>
      <c r="S121" s="36">
        <v>1385</v>
      </c>
    </row>
    <row r="122" spans="1:19" s="4" customFormat="1" x14ac:dyDescent="0.2">
      <c r="A122" s="33">
        <v>132</v>
      </c>
      <c r="B122" s="99" t="s">
        <v>18740</v>
      </c>
      <c r="C122" s="99" t="s">
        <v>18800</v>
      </c>
      <c r="D122" s="33" t="s">
        <v>7</v>
      </c>
      <c r="E122" s="100" t="s">
        <v>18985</v>
      </c>
      <c r="F122" s="33"/>
      <c r="G122" s="33"/>
      <c r="H122" s="33"/>
      <c r="I122" s="101" t="s">
        <v>18801</v>
      </c>
      <c r="J122" s="33"/>
      <c r="K122" s="33"/>
      <c r="L122" s="33"/>
      <c r="M122" s="33"/>
      <c r="N122" s="33"/>
      <c r="O122" s="31"/>
      <c r="P122" s="33"/>
      <c r="Q122" s="86" t="s">
        <v>18916</v>
      </c>
      <c r="R122" s="123" t="s">
        <v>18379</v>
      </c>
      <c r="S122" s="36">
        <v>1386</v>
      </c>
    </row>
    <row r="123" spans="1:19" s="4" customFormat="1" x14ac:dyDescent="0.2">
      <c r="A123" s="33">
        <v>133</v>
      </c>
      <c r="B123" s="99" t="s">
        <v>18740</v>
      </c>
      <c r="C123" s="99" t="s">
        <v>18800</v>
      </c>
      <c r="D123" s="33" t="s">
        <v>7</v>
      </c>
      <c r="E123" s="100" t="s">
        <v>18986</v>
      </c>
      <c r="F123" s="33"/>
      <c r="G123" s="33"/>
      <c r="H123" s="33"/>
      <c r="I123" s="101" t="s">
        <v>18801</v>
      </c>
      <c r="J123" s="33"/>
      <c r="K123" s="33"/>
      <c r="L123" s="33"/>
      <c r="M123" s="33"/>
      <c r="N123" s="33"/>
      <c r="O123" s="31"/>
      <c r="P123" s="33"/>
      <c r="Q123" s="86" t="s">
        <v>18917</v>
      </c>
      <c r="R123" s="123" t="s">
        <v>18379</v>
      </c>
      <c r="S123" s="36">
        <v>1387</v>
      </c>
    </row>
    <row r="124" spans="1:19" s="4" customFormat="1" x14ac:dyDescent="0.2">
      <c r="A124" s="33">
        <v>134</v>
      </c>
      <c r="B124" s="99" t="s">
        <v>18740</v>
      </c>
      <c r="C124" s="99" t="s">
        <v>18800</v>
      </c>
      <c r="D124" s="33" t="s">
        <v>7</v>
      </c>
      <c r="E124" s="100" t="s">
        <v>18987</v>
      </c>
      <c r="F124" s="33"/>
      <c r="G124" s="33"/>
      <c r="H124" s="33"/>
      <c r="I124" s="101" t="s">
        <v>18801</v>
      </c>
      <c r="J124" s="33"/>
      <c r="K124" s="33"/>
      <c r="L124" s="33"/>
      <c r="M124" s="33"/>
      <c r="N124" s="33"/>
      <c r="O124" s="31"/>
      <c r="P124" s="33"/>
      <c r="Q124" s="86" t="s">
        <v>18918</v>
      </c>
      <c r="R124" s="123" t="s">
        <v>18379</v>
      </c>
      <c r="S124" s="36">
        <v>1388</v>
      </c>
    </row>
    <row r="125" spans="1:19" s="4" customFormat="1" x14ac:dyDescent="0.2">
      <c r="A125" s="33">
        <v>135</v>
      </c>
      <c r="B125" s="99" t="s">
        <v>18740</v>
      </c>
      <c r="C125" s="99" t="s">
        <v>18800</v>
      </c>
      <c r="D125" s="33" t="s">
        <v>7</v>
      </c>
      <c r="E125" s="100" t="s">
        <v>18988</v>
      </c>
      <c r="F125" s="33"/>
      <c r="G125" s="33"/>
      <c r="H125" s="33"/>
      <c r="I125" s="101" t="s">
        <v>18801</v>
      </c>
      <c r="J125" s="33"/>
      <c r="K125" s="33"/>
      <c r="L125" s="33"/>
      <c r="M125" s="33"/>
      <c r="N125" s="33"/>
      <c r="O125" s="31"/>
      <c r="P125" s="33"/>
      <c r="Q125" s="86" t="s">
        <v>18919</v>
      </c>
      <c r="R125" s="86"/>
      <c r="S125" s="36">
        <v>1389</v>
      </c>
    </row>
    <row r="126" spans="1:19" s="4" customFormat="1" x14ac:dyDescent="0.2">
      <c r="A126" s="33">
        <v>136</v>
      </c>
      <c r="B126" s="99" t="s">
        <v>18740</v>
      </c>
      <c r="C126" s="99" t="s">
        <v>18800</v>
      </c>
      <c r="D126" s="33" t="s">
        <v>7</v>
      </c>
      <c r="E126" s="100" t="s">
        <v>18989</v>
      </c>
      <c r="F126" s="33"/>
      <c r="G126" s="33"/>
      <c r="H126" s="33"/>
      <c r="I126" s="101" t="s">
        <v>18801</v>
      </c>
      <c r="J126" s="33" t="s">
        <v>18219</v>
      </c>
      <c r="K126" s="33"/>
      <c r="L126" s="33"/>
      <c r="M126" s="33"/>
      <c r="N126" s="33"/>
      <c r="O126" s="31"/>
      <c r="P126" s="33"/>
      <c r="Q126" s="86" t="s">
        <v>18920</v>
      </c>
      <c r="R126" s="86"/>
      <c r="S126" s="36">
        <v>1390</v>
      </c>
    </row>
    <row r="127" spans="1:19" s="4" customFormat="1" x14ac:dyDescent="0.2">
      <c r="A127" s="33">
        <v>137</v>
      </c>
      <c r="B127" s="99" t="s">
        <v>18740</v>
      </c>
      <c r="C127" s="99" t="s">
        <v>18800</v>
      </c>
      <c r="D127" s="33" t="s">
        <v>7</v>
      </c>
      <c r="E127" s="167" t="s">
        <v>19963</v>
      </c>
      <c r="F127" s="33"/>
      <c r="G127" s="33"/>
      <c r="H127" s="33"/>
      <c r="I127" s="101" t="s">
        <v>18801</v>
      </c>
      <c r="J127" s="33"/>
      <c r="K127" s="33"/>
      <c r="L127" s="33"/>
      <c r="M127" s="33"/>
      <c r="N127" s="33"/>
      <c r="O127" s="31"/>
      <c r="P127" s="33"/>
      <c r="Q127" s="86" t="s">
        <v>18921</v>
      </c>
      <c r="R127" s="86"/>
      <c r="S127" s="36">
        <v>1391</v>
      </c>
    </row>
    <row r="128" spans="1:19" s="4" customFormat="1" x14ac:dyDescent="0.2">
      <c r="A128" s="33">
        <v>138</v>
      </c>
      <c r="B128" s="99" t="s">
        <v>18740</v>
      </c>
      <c r="C128" s="99" t="s">
        <v>18800</v>
      </c>
      <c r="D128" s="33" t="s">
        <v>7</v>
      </c>
      <c r="E128" s="167" t="s">
        <v>19967</v>
      </c>
      <c r="F128" s="33"/>
      <c r="G128" s="33"/>
      <c r="H128" s="33"/>
      <c r="I128" s="101" t="s">
        <v>18801</v>
      </c>
      <c r="J128" s="33"/>
      <c r="K128" s="33"/>
      <c r="L128" s="33"/>
      <c r="M128" s="33"/>
      <c r="N128" s="33"/>
      <c r="O128" s="31"/>
      <c r="P128" s="33"/>
      <c r="Q128" s="86" t="s">
        <v>18922</v>
      </c>
      <c r="R128" s="86"/>
      <c r="S128" s="36">
        <v>1392</v>
      </c>
    </row>
    <row r="129" spans="1:19" s="4" customFormat="1" x14ac:dyDescent="0.2">
      <c r="A129" s="33">
        <v>139</v>
      </c>
      <c r="B129" s="99" t="s">
        <v>18740</v>
      </c>
      <c r="C129" s="99" t="s">
        <v>18800</v>
      </c>
      <c r="D129" s="33" t="s">
        <v>7</v>
      </c>
      <c r="E129" s="167" t="s">
        <v>19974</v>
      </c>
      <c r="F129" s="33"/>
      <c r="G129" s="33"/>
      <c r="H129" s="33"/>
      <c r="I129" s="101" t="s">
        <v>18801</v>
      </c>
      <c r="J129" s="33"/>
      <c r="K129" s="33"/>
      <c r="L129" s="33"/>
      <c r="M129" s="33"/>
      <c r="N129" s="33"/>
      <c r="O129" s="31"/>
      <c r="P129" s="33"/>
      <c r="Q129" s="86" t="s">
        <v>18923</v>
      </c>
      <c r="R129" s="118" t="s">
        <v>18379</v>
      </c>
      <c r="S129" s="36">
        <v>1393</v>
      </c>
    </row>
    <row r="130" spans="1:19" s="4" customFormat="1" x14ac:dyDescent="0.2">
      <c r="A130" s="33">
        <v>140</v>
      </c>
      <c r="B130" s="99" t="s">
        <v>18740</v>
      </c>
      <c r="C130" s="99" t="s">
        <v>18800</v>
      </c>
      <c r="D130" s="33" t="s">
        <v>7</v>
      </c>
      <c r="E130" s="167" t="s">
        <v>19986</v>
      </c>
      <c r="F130" s="33"/>
      <c r="G130" s="33"/>
      <c r="H130" s="33"/>
      <c r="I130" s="101" t="s">
        <v>18801</v>
      </c>
      <c r="J130" s="33"/>
      <c r="K130" s="33"/>
      <c r="L130" s="33"/>
      <c r="M130" s="33"/>
      <c r="N130" s="33"/>
      <c r="O130" s="31"/>
      <c r="P130" s="33"/>
      <c r="Q130" s="86" t="s">
        <v>18924</v>
      </c>
      <c r="R130" s="86"/>
      <c r="S130" s="36">
        <v>1394</v>
      </c>
    </row>
    <row r="131" spans="1:19" s="4" customFormat="1" x14ac:dyDescent="0.2">
      <c r="A131" s="33">
        <v>141</v>
      </c>
      <c r="B131" s="99" t="s">
        <v>18740</v>
      </c>
      <c r="C131" s="99" t="s">
        <v>18800</v>
      </c>
      <c r="D131" s="33" t="s">
        <v>7</v>
      </c>
      <c r="E131" s="167" t="s">
        <v>20018</v>
      </c>
      <c r="F131" s="33"/>
      <c r="G131" s="33"/>
      <c r="H131" s="33"/>
      <c r="I131" s="101" t="s">
        <v>18801</v>
      </c>
      <c r="J131" s="33"/>
      <c r="K131" s="33"/>
      <c r="L131" s="33"/>
      <c r="M131" s="33"/>
      <c r="N131" s="33"/>
      <c r="O131" s="31"/>
      <c r="P131" s="33"/>
      <c r="Q131" s="86" t="s">
        <v>18925</v>
      </c>
      <c r="R131" s="86"/>
      <c r="S131" s="36">
        <v>1395</v>
      </c>
    </row>
    <row r="132" spans="1:19" s="4" customFormat="1" x14ac:dyDescent="0.2">
      <c r="A132" s="33">
        <v>142</v>
      </c>
      <c r="B132" s="99" t="s">
        <v>18740</v>
      </c>
      <c r="C132" s="99" t="s">
        <v>18800</v>
      </c>
      <c r="D132" s="33" t="s">
        <v>7</v>
      </c>
      <c r="E132" s="167" t="s">
        <v>20027</v>
      </c>
      <c r="F132" s="33"/>
      <c r="G132" s="33"/>
      <c r="H132" s="33"/>
      <c r="I132" s="101" t="s">
        <v>18801</v>
      </c>
      <c r="J132" s="33"/>
      <c r="K132" s="33"/>
      <c r="L132" s="33"/>
      <c r="M132" s="33"/>
      <c r="N132" s="33"/>
      <c r="O132" s="31"/>
      <c r="P132" s="33"/>
      <c r="Q132" s="86" t="s">
        <v>18926</v>
      </c>
      <c r="R132" s="86"/>
      <c r="S132" s="36">
        <v>1396</v>
      </c>
    </row>
    <row r="133" spans="1:19" s="4" customFormat="1" x14ac:dyDescent="0.2">
      <c r="A133" s="33">
        <v>143</v>
      </c>
      <c r="B133" s="99" t="s">
        <v>18740</v>
      </c>
      <c r="C133" s="99" t="s">
        <v>18800</v>
      </c>
      <c r="D133" s="33" t="s">
        <v>7</v>
      </c>
      <c r="E133" s="167" t="s">
        <v>19975</v>
      </c>
      <c r="F133" s="33"/>
      <c r="G133" s="33"/>
      <c r="H133" s="33"/>
      <c r="I133" s="101" t="s">
        <v>18801</v>
      </c>
      <c r="J133" s="33"/>
      <c r="K133" s="33"/>
      <c r="L133" s="33"/>
      <c r="M133" s="33"/>
      <c r="N133" s="33"/>
      <c r="O133" s="31"/>
      <c r="P133" s="33"/>
      <c r="Q133" s="86" t="s">
        <v>18927</v>
      </c>
      <c r="R133" s="123" t="s">
        <v>18379</v>
      </c>
      <c r="S133" s="36">
        <v>1397</v>
      </c>
    </row>
    <row r="134" spans="1:19" s="4" customFormat="1" x14ac:dyDescent="0.2">
      <c r="A134" s="33">
        <v>144</v>
      </c>
      <c r="B134" s="99" t="s">
        <v>18740</v>
      </c>
      <c r="C134" s="99" t="s">
        <v>18800</v>
      </c>
      <c r="D134" s="33" t="s">
        <v>7</v>
      </c>
      <c r="E134" s="167" t="s">
        <v>19987</v>
      </c>
      <c r="F134" s="33"/>
      <c r="G134" s="33"/>
      <c r="H134" s="33"/>
      <c r="I134" s="101" t="s">
        <v>18801</v>
      </c>
      <c r="J134" s="33"/>
      <c r="K134" s="33"/>
      <c r="L134" s="33"/>
      <c r="M134" s="33"/>
      <c r="N134" s="33"/>
      <c r="O134" s="31"/>
      <c r="P134" s="33"/>
      <c r="Q134" s="86" t="s">
        <v>18928</v>
      </c>
      <c r="R134" s="123" t="s">
        <v>18379</v>
      </c>
      <c r="S134" s="36">
        <v>1398</v>
      </c>
    </row>
    <row r="135" spans="1:19" s="4" customFormat="1" x14ac:dyDescent="0.2">
      <c r="A135" s="33">
        <v>145</v>
      </c>
      <c r="B135" s="99" t="s">
        <v>18740</v>
      </c>
      <c r="C135" s="99" t="s">
        <v>18800</v>
      </c>
      <c r="D135" s="33" t="s">
        <v>7</v>
      </c>
      <c r="E135" s="167" t="s">
        <v>20012</v>
      </c>
      <c r="F135" s="33"/>
      <c r="G135" s="33"/>
      <c r="H135" s="33"/>
      <c r="I135" s="101" t="s">
        <v>18801</v>
      </c>
      <c r="J135" s="33"/>
      <c r="K135" s="33"/>
      <c r="L135" s="33"/>
      <c r="M135" s="33"/>
      <c r="N135" s="33"/>
      <c r="O135" s="31"/>
      <c r="P135" s="33"/>
      <c r="Q135" s="86" t="s">
        <v>18929</v>
      </c>
      <c r="R135" s="125" t="s">
        <v>18380</v>
      </c>
      <c r="S135" s="36">
        <v>1399</v>
      </c>
    </row>
    <row r="136" spans="1:19" s="4" customFormat="1" x14ac:dyDescent="0.2">
      <c r="A136" s="33">
        <v>146</v>
      </c>
      <c r="B136" s="99" t="s">
        <v>18740</v>
      </c>
      <c r="C136" s="99" t="s">
        <v>18800</v>
      </c>
      <c r="D136" s="33" t="s">
        <v>7</v>
      </c>
      <c r="E136" s="100" t="s">
        <v>18990</v>
      </c>
      <c r="F136" s="33"/>
      <c r="G136" s="33"/>
      <c r="H136" s="33"/>
      <c r="I136" s="101" t="s">
        <v>18801</v>
      </c>
      <c r="J136" s="33"/>
      <c r="K136" s="33"/>
      <c r="L136" s="33"/>
      <c r="M136" s="33"/>
      <c r="N136" s="33"/>
      <c r="O136" s="31"/>
      <c r="P136" s="33"/>
      <c r="Q136" s="86" t="s">
        <v>18930</v>
      </c>
      <c r="R136" s="86"/>
      <c r="S136" s="36">
        <v>1400</v>
      </c>
    </row>
    <row r="137" spans="1:19" s="4" customFormat="1" x14ac:dyDescent="0.2">
      <c r="A137" s="33">
        <v>147</v>
      </c>
      <c r="B137" s="99" t="s">
        <v>18740</v>
      </c>
      <c r="C137" s="99" t="s">
        <v>18800</v>
      </c>
      <c r="D137" s="33" t="s">
        <v>7</v>
      </c>
      <c r="E137" s="167" t="s">
        <v>20019</v>
      </c>
      <c r="F137" s="33"/>
      <c r="G137" s="33"/>
      <c r="H137" s="33"/>
      <c r="I137" s="101" t="s">
        <v>18801</v>
      </c>
      <c r="J137" s="33"/>
      <c r="K137" s="33"/>
      <c r="L137" s="33"/>
      <c r="M137" s="33"/>
      <c r="N137" s="33"/>
      <c r="O137" s="31"/>
      <c r="P137" s="33"/>
      <c r="Q137" s="86" t="s">
        <v>18931</v>
      </c>
      <c r="R137" s="86"/>
      <c r="S137" s="36">
        <v>1401</v>
      </c>
    </row>
    <row r="138" spans="1:19" s="4" customFormat="1" x14ac:dyDescent="0.2">
      <c r="A138" s="33">
        <v>148</v>
      </c>
      <c r="B138" s="99" t="s">
        <v>18740</v>
      </c>
      <c r="C138" s="99" t="s">
        <v>18800</v>
      </c>
      <c r="D138" s="33" t="s">
        <v>7</v>
      </c>
      <c r="E138" s="167" t="s">
        <v>20020</v>
      </c>
      <c r="F138" s="33"/>
      <c r="G138" s="33"/>
      <c r="H138" s="33"/>
      <c r="I138" s="101" t="s">
        <v>18801</v>
      </c>
      <c r="J138" s="33"/>
      <c r="K138" s="33"/>
      <c r="L138" s="33"/>
      <c r="M138" s="33"/>
      <c r="N138" s="33"/>
      <c r="O138" s="31"/>
      <c r="P138" s="33"/>
      <c r="Q138" s="86" t="s">
        <v>18932</v>
      </c>
      <c r="R138" s="86"/>
      <c r="S138" s="36">
        <v>1402</v>
      </c>
    </row>
    <row r="139" spans="1:19" s="4" customFormat="1" x14ac:dyDescent="0.2">
      <c r="A139" s="33">
        <v>149</v>
      </c>
      <c r="B139" s="99" t="s">
        <v>18740</v>
      </c>
      <c r="C139" s="99" t="s">
        <v>18800</v>
      </c>
      <c r="D139" s="33" t="s">
        <v>7</v>
      </c>
      <c r="E139" s="100" t="s">
        <v>18992</v>
      </c>
      <c r="F139" s="33"/>
      <c r="G139" s="33"/>
      <c r="H139" s="33"/>
      <c r="I139" s="101" t="s">
        <v>18801</v>
      </c>
      <c r="J139" s="33"/>
      <c r="K139" s="33"/>
      <c r="L139" s="33"/>
      <c r="M139" s="33"/>
      <c r="N139" s="33"/>
      <c r="O139" s="31"/>
      <c r="P139" s="33"/>
      <c r="Q139" s="86" t="s">
        <v>18933</v>
      </c>
      <c r="R139" s="86"/>
      <c r="S139" s="36">
        <v>1403</v>
      </c>
    </row>
    <row r="140" spans="1:19" s="4" customFormat="1" x14ac:dyDescent="0.2">
      <c r="A140" s="33">
        <v>150</v>
      </c>
      <c r="B140" s="99" t="s">
        <v>18740</v>
      </c>
      <c r="C140" s="99" t="s">
        <v>18800</v>
      </c>
      <c r="D140" s="33" t="s">
        <v>7</v>
      </c>
      <c r="E140" s="100" t="s">
        <v>18991</v>
      </c>
      <c r="F140" s="33"/>
      <c r="G140" s="33"/>
      <c r="H140" s="33"/>
      <c r="I140" s="101" t="s">
        <v>18801</v>
      </c>
      <c r="J140" s="33"/>
      <c r="K140" s="33"/>
      <c r="L140" s="33"/>
      <c r="M140" s="33"/>
      <c r="N140" s="33"/>
      <c r="O140" s="31"/>
      <c r="P140" s="33"/>
      <c r="Q140" s="86" t="s">
        <v>18934</v>
      </c>
      <c r="R140" s="125" t="s">
        <v>18379</v>
      </c>
      <c r="S140" s="36">
        <v>1404</v>
      </c>
    </row>
    <row r="141" spans="1:19" x14ac:dyDescent="0.2">
      <c r="A141" s="33">
        <v>151</v>
      </c>
      <c r="B141" s="99" t="s">
        <v>18740</v>
      </c>
      <c r="C141" s="99" t="s">
        <v>18800</v>
      </c>
      <c r="D141" s="33" t="s">
        <v>7</v>
      </c>
      <c r="E141" s="167" t="s">
        <v>19944</v>
      </c>
      <c r="F141" s="33"/>
      <c r="G141" s="33"/>
      <c r="H141" s="33"/>
      <c r="I141" s="101" t="s">
        <v>18801</v>
      </c>
      <c r="J141" s="33"/>
      <c r="K141" s="33"/>
      <c r="L141" s="33"/>
      <c r="M141" s="33"/>
      <c r="N141" s="33"/>
      <c r="O141" s="31"/>
      <c r="P141" s="33"/>
      <c r="Q141" s="86" t="s">
        <v>18935</v>
      </c>
      <c r="R141" s="123" t="s">
        <v>18379</v>
      </c>
      <c r="S141" s="36">
        <v>1405</v>
      </c>
    </row>
    <row r="142" spans="1:19" x14ac:dyDescent="0.2">
      <c r="A142" s="33">
        <v>152</v>
      </c>
      <c r="B142" s="99" t="s">
        <v>18740</v>
      </c>
      <c r="C142" s="99" t="s">
        <v>18800</v>
      </c>
      <c r="D142" s="33" t="s">
        <v>7</v>
      </c>
      <c r="E142" s="100" t="s">
        <v>18993</v>
      </c>
      <c r="F142" s="33"/>
      <c r="G142" s="33"/>
      <c r="H142" s="33"/>
      <c r="I142" s="101" t="s">
        <v>18801</v>
      </c>
      <c r="J142" s="33"/>
      <c r="K142" s="33"/>
      <c r="L142" s="33"/>
      <c r="M142" s="33"/>
      <c r="N142" s="33"/>
      <c r="O142" s="31"/>
      <c r="P142" s="33"/>
      <c r="Q142" s="86" t="s">
        <v>18936</v>
      </c>
      <c r="R142" s="86"/>
      <c r="S142" s="36">
        <v>1406</v>
      </c>
    </row>
    <row r="143" spans="1:19" x14ac:dyDescent="0.2">
      <c r="A143" s="33">
        <v>153</v>
      </c>
      <c r="B143" s="99" t="s">
        <v>18740</v>
      </c>
      <c r="C143" s="99" t="s">
        <v>18800</v>
      </c>
      <c r="D143" s="33" t="s">
        <v>7</v>
      </c>
      <c r="E143" s="100" t="s">
        <v>18994</v>
      </c>
      <c r="F143" s="33"/>
      <c r="G143" s="33"/>
      <c r="H143" s="33"/>
      <c r="I143" s="101" t="s">
        <v>18801</v>
      </c>
      <c r="J143" s="33"/>
      <c r="K143" s="33"/>
      <c r="L143" s="33"/>
      <c r="M143" s="33"/>
      <c r="N143" s="33"/>
      <c r="O143" s="31"/>
      <c r="P143" s="33"/>
      <c r="Q143" s="86" t="s">
        <v>18937</v>
      </c>
      <c r="R143" s="86"/>
      <c r="S143" s="36">
        <v>1407</v>
      </c>
    </row>
    <row r="144" spans="1:19" x14ac:dyDescent="0.2">
      <c r="A144" s="33">
        <v>154</v>
      </c>
      <c r="B144" s="99" t="s">
        <v>18740</v>
      </c>
      <c r="C144" s="99" t="s">
        <v>18800</v>
      </c>
      <c r="D144" s="33" t="s">
        <v>7</v>
      </c>
      <c r="E144" s="100" t="s">
        <v>18995</v>
      </c>
      <c r="F144" s="33"/>
      <c r="G144" s="33"/>
      <c r="H144" s="33"/>
      <c r="I144" s="101" t="s">
        <v>18801</v>
      </c>
      <c r="J144" s="33"/>
      <c r="K144" s="33"/>
      <c r="L144" s="33"/>
      <c r="M144" s="33"/>
      <c r="N144" s="33"/>
      <c r="O144" s="31"/>
      <c r="P144" s="33"/>
      <c r="Q144" s="86" t="s">
        <v>18938</v>
      </c>
      <c r="R144" s="86"/>
      <c r="S144" s="36">
        <v>1408</v>
      </c>
    </row>
    <row r="145" spans="1:19" x14ac:dyDescent="0.2">
      <c r="A145" s="33">
        <v>155</v>
      </c>
      <c r="B145" s="99" t="s">
        <v>18740</v>
      </c>
      <c r="C145" s="99" t="s">
        <v>18800</v>
      </c>
      <c r="D145" s="33" t="s">
        <v>7</v>
      </c>
      <c r="E145" s="100" t="s">
        <v>18996</v>
      </c>
      <c r="F145" s="33"/>
      <c r="G145" s="33"/>
      <c r="H145" s="33"/>
      <c r="I145" s="101" t="s">
        <v>18801</v>
      </c>
      <c r="J145" s="33" t="s">
        <v>16259</v>
      </c>
      <c r="K145" s="33"/>
      <c r="L145" s="33">
        <v>1</v>
      </c>
      <c r="M145" s="33">
        <v>1</v>
      </c>
      <c r="N145" s="33" t="s">
        <v>16264</v>
      </c>
      <c r="O145" s="31" t="s">
        <v>16265</v>
      </c>
      <c r="P145" s="33" t="s">
        <v>26</v>
      </c>
      <c r="Q145" s="86" t="s">
        <v>18939</v>
      </c>
      <c r="R145" s="86"/>
      <c r="S145" s="36">
        <v>1409</v>
      </c>
    </row>
    <row r="146" spans="1:19" x14ac:dyDescent="0.2">
      <c r="A146" s="33">
        <v>156</v>
      </c>
      <c r="B146" s="99" t="s">
        <v>18740</v>
      </c>
      <c r="C146" s="99" t="s">
        <v>18800</v>
      </c>
      <c r="D146" s="33" t="s">
        <v>7</v>
      </c>
      <c r="E146" s="100" t="s">
        <v>18997</v>
      </c>
      <c r="F146" s="33"/>
      <c r="G146" s="33"/>
      <c r="H146" s="33"/>
      <c r="I146" s="101" t="s">
        <v>18801</v>
      </c>
      <c r="J146" s="33" t="s">
        <v>16261</v>
      </c>
      <c r="K146" s="33"/>
      <c r="L146" s="33">
        <v>1</v>
      </c>
      <c r="M146" s="33">
        <v>1</v>
      </c>
      <c r="N146" s="33" t="s">
        <v>16264</v>
      </c>
      <c r="O146" s="31" t="s">
        <v>16266</v>
      </c>
      <c r="P146" s="33" t="s">
        <v>26</v>
      </c>
      <c r="Q146" s="86" t="s">
        <v>18940</v>
      </c>
      <c r="R146" s="86"/>
      <c r="S146" s="36">
        <v>1410</v>
      </c>
    </row>
    <row r="147" spans="1:19" x14ac:dyDescent="0.2">
      <c r="A147" s="33">
        <v>158</v>
      </c>
      <c r="B147" s="99" t="s">
        <v>18740</v>
      </c>
      <c r="C147" s="99" t="s">
        <v>18800</v>
      </c>
      <c r="D147" s="33" t="s">
        <v>7</v>
      </c>
      <c r="E147" s="100" t="s">
        <v>18998</v>
      </c>
      <c r="F147" s="36"/>
      <c r="G147" s="36"/>
      <c r="H147" s="36"/>
      <c r="I147" s="101" t="s">
        <v>18801</v>
      </c>
      <c r="J147" s="36"/>
      <c r="K147" s="36"/>
      <c r="L147" s="36"/>
      <c r="M147" s="36"/>
      <c r="N147" s="36"/>
      <c r="O147" s="36"/>
      <c r="P147" s="36"/>
      <c r="Q147" s="86" t="s">
        <v>18941</v>
      </c>
      <c r="R147" s="125" t="s">
        <v>18379</v>
      </c>
      <c r="S147" s="36">
        <v>1411</v>
      </c>
    </row>
    <row r="148" spans="1:19" x14ac:dyDescent="0.2">
      <c r="A148" s="33">
        <v>159</v>
      </c>
      <c r="B148" s="99" t="s">
        <v>18740</v>
      </c>
      <c r="C148" s="99" t="s">
        <v>18800</v>
      </c>
      <c r="D148" s="33" t="s">
        <v>7</v>
      </c>
      <c r="E148" s="100" t="s">
        <v>18999</v>
      </c>
      <c r="F148" s="33"/>
      <c r="G148" s="33"/>
      <c r="H148" s="33"/>
      <c r="I148" s="101" t="s">
        <v>18801</v>
      </c>
      <c r="J148" s="33" t="s">
        <v>16262</v>
      </c>
      <c r="K148" s="33"/>
      <c r="L148" s="33">
        <v>1</v>
      </c>
      <c r="M148" s="33">
        <v>1</v>
      </c>
      <c r="N148" s="33" t="s">
        <v>16264</v>
      </c>
      <c r="O148" s="31" t="s">
        <v>16267</v>
      </c>
      <c r="P148" s="33" t="s">
        <v>26</v>
      </c>
      <c r="Q148" s="86" t="s">
        <v>18942</v>
      </c>
      <c r="R148" s="86"/>
      <c r="S148" s="36">
        <v>1412</v>
      </c>
    </row>
    <row r="149" spans="1:19" x14ac:dyDescent="0.2">
      <c r="A149" s="33">
        <v>160</v>
      </c>
      <c r="B149" s="99" t="s">
        <v>18740</v>
      </c>
      <c r="C149" s="99" t="s">
        <v>18800</v>
      </c>
      <c r="D149" s="33" t="s">
        <v>7</v>
      </c>
      <c r="E149" s="100" t="s">
        <v>19000</v>
      </c>
      <c r="F149" s="33"/>
      <c r="G149" s="33"/>
      <c r="H149" s="33"/>
      <c r="I149" s="101" t="s">
        <v>18801</v>
      </c>
      <c r="J149" s="33"/>
      <c r="K149" s="33"/>
      <c r="L149" s="33"/>
      <c r="M149" s="33"/>
      <c r="N149" s="33"/>
      <c r="O149" s="31"/>
      <c r="P149" s="33"/>
      <c r="Q149" s="86" t="s">
        <v>18943</v>
      </c>
      <c r="R149" s="86"/>
      <c r="S149" s="36">
        <v>1413</v>
      </c>
    </row>
    <row r="150" spans="1:19" s="6" customFormat="1" x14ac:dyDescent="0.2">
      <c r="A150" s="33">
        <v>161</v>
      </c>
      <c r="B150" s="99" t="s">
        <v>18740</v>
      </c>
      <c r="C150" s="99" t="s">
        <v>18800</v>
      </c>
      <c r="D150" s="33" t="s">
        <v>7</v>
      </c>
      <c r="E150" s="100" t="s">
        <v>19001</v>
      </c>
      <c r="F150" s="33"/>
      <c r="G150" s="33"/>
      <c r="H150" s="33"/>
      <c r="I150" s="101" t="s">
        <v>18801</v>
      </c>
      <c r="J150" s="33" t="s">
        <v>16271</v>
      </c>
      <c r="K150" s="33"/>
      <c r="L150" s="33">
        <v>1</v>
      </c>
      <c r="M150" s="33">
        <v>1</v>
      </c>
      <c r="N150" s="33" t="s">
        <v>16264</v>
      </c>
      <c r="O150" s="31" t="s">
        <v>16272</v>
      </c>
      <c r="P150" s="33"/>
      <c r="Q150" s="86" t="s">
        <v>18944</v>
      </c>
      <c r="R150" s="86"/>
      <c r="S150" s="36">
        <v>1414</v>
      </c>
    </row>
    <row r="151" spans="1:19" s="6" customFormat="1" x14ac:dyDescent="0.2">
      <c r="A151" s="33">
        <v>162</v>
      </c>
      <c r="B151" s="99" t="s">
        <v>18740</v>
      </c>
      <c r="C151" s="99" t="s">
        <v>18800</v>
      </c>
      <c r="D151" s="33" t="s">
        <v>7</v>
      </c>
      <c r="E151" s="100" t="s">
        <v>19002</v>
      </c>
      <c r="F151" s="33"/>
      <c r="G151" s="33"/>
      <c r="H151" s="33"/>
      <c r="I151" s="101" t="s">
        <v>18801</v>
      </c>
      <c r="J151" s="33" t="s">
        <v>16274</v>
      </c>
      <c r="K151" s="33"/>
      <c r="L151" s="33">
        <v>1</v>
      </c>
      <c r="M151" s="33">
        <v>1</v>
      </c>
      <c r="N151" s="33" t="s">
        <v>16264</v>
      </c>
      <c r="O151" s="31" t="s">
        <v>16275</v>
      </c>
      <c r="P151" s="33"/>
      <c r="Q151" s="86" t="s">
        <v>18945</v>
      </c>
      <c r="R151" s="86"/>
      <c r="S151" s="36">
        <v>1415</v>
      </c>
    </row>
    <row r="152" spans="1:19" s="6" customFormat="1" x14ac:dyDescent="0.2">
      <c r="A152" s="33">
        <v>163</v>
      </c>
      <c r="B152" s="99" t="s">
        <v>18740</v>
      </c>
      <c r="C152" s="99" t="s">
        <v>18800</v>
      </c>
      <c r="D152" s="33" t="s">
        <v>7</v>
      </c>
      <c r="E152" s="167" t="s">
        <v>20028</v>
      </c>
      <c r="F152" s="33"/>
      <c r="G152" s="33"/>
      <c r="H152" s="33"/>
      <c r="I152" s="101" t="s">
        <v>18801</v>
      </c>
      <c r="J152" s="33" t="s">
        <v>16268</v>
      </c>
      <c r="K152" s="33"/>
      <c r="L152" s="33">
        <v>1</v>
      </c>
      <c r="M152" s="33">
        <v>1</v>
      </c>
      <c r="N152" s="33" t="s">
        <v>16264</v>
      </c>
      <c r="O152" s="31" t="s">
        <v>16276</v>
      </c>
      <c r="P152" s="33"/>
      <c r="Q152" s="86" t="s">
        <v>18946</v>
      </c>
      <c r="R152" s="86"/>
      <c r="S152" s="36">
        <v>1416</v>
      </c>
    </row>
    <row r="153" spans="1:19" s="6" customFormat="1" x14ac:dyDescent="0.2">
      <c r="A153" s="33">
        <v>164</v>
      </c>
      <c r="B153" s="99" t="s">
        <v>18740</v>
      </c>
      <c r="C153" s="99" t="s">
        <v>18800</v>
      </c>
      <c r="D153" s="33" t="s">
        <v>7</v>
      </c>
      <c r="E153" s="100" t="s">
        <v>19003</v>
      </c>
      <c r="F153" s="33"/>
      <c r="G153" s="33"/>
      <c r="H153" s="33"/>
      <c r="I153" s="101" t="s">
        <v>18801</v>
      </c>
      <c r="J153" s="33" t="s">
        <v>16268</v>
      </c>
      <c r="K153" s="33"/>
      <c r="L153" s="33">
        <v>1</v>
      </c>
      <c r="M153" s="33">
        <v>1</v>
      </c>
      <c r="N153" s="33" t="s">
        <v>16264</v>
      </c>
      <c r="O153" s="31" t="s">
        <v>16277</v>
      </c>
      <c r="P153" s="33"/>
      <c r="Q153" s="86" t="s">
        <v>18947</v>
      </c>
      <c r="R153" s="86"/>
      <c r="S153" s="36">
        <v>1417</v>
      </c>
    </row>
    <row r="154" spans="1:19" s="6" customFormat="1" x14ac:dyDescent="0.2">
      <c r="A154" s="33">
        <v>165</v>
      </c>
      <c r="B154" s="99" t="s">
        <v>18740</v>
      </c>
      <c r="C154" s="99" t="s">
        <v>18800</v>
      </c>
      <c r="D154" s="33" t="s">
        <v>7</v>
      </c>
      <c r="E154" s="100" t="s">
        <v>19004</v>
      </c>
      <c r="F154" s="33"/>
      <c r="G154" s="33"/>
      <c r="H154" s="33"/>
      <c r="I154" s="101" t="s">
        <v>18801</v>
      </c>
      <c r="J154" s="33" t="s">
        <v>16268</v>
      </c>
      <c r="K154" s="33"/>
      <c r="L154" s="33">
        <v>1</v>
      </c>
      <c r="M154" s="33">
        <v>1</v>
      </c>
      <c r="N154" s="33" t="s">
        <v>16264</v>
      </c>
      <c r="O154" s="31" t="s">
        <v>16278</v>
      </c>
      <c r="P154" s="33"/>
      <c r="Q154" s="86" t="s">
        <v>18948</v>
      </c>
      <c r="R154" s="86"/>
      <c r="S154" s="36">
        <v>1418</v>
      </c>
    </row>
    <row r="155" spans="1:19" s="6" customFormat="1" x14ac:dyDescent="0.2">
      <c r="A155" s="33">
        <v>166</v>
      </c>
      <c r="B155" s="99" t="s">
        <v>18740</v>
      </c>
      <c r="C155" s="99" t="s">
        <v>18800</v>
      </c>
      <c r="D155" s="33" t="s">
        <v>7</v>
      </c>
      <c r="E155" s="167" t="s">
        <v>20029</v>
      </c>
      <c r="F155" s="33"/>
      <c r="G155" s="33"/>
      <c r="H155" s="33"/>
      <c r="I155" s="101" t="s">
        <v>18801</v>
      </c>
      <c r="J155" s="33" t="s">
        <v>16279</v>
      </c>
      <c r="K155" s="33"/>
      <c r="L155" s="33">
        <v>1</v>
      </c>
      <c r="M155" s="33">
        <v>1</v>
      </c>
      <c r="N155" s="33" t="s">
        <v>16264</v>
      </c>
      <c r="O155" s="31" t="s">
        <v>16280</v>
      </c>
      <c r="P155" s="33"/>
      <c r="Q155" s="86" t="s">
        <v>18949</v>
      </c>
      <c r="R155" s="123" t="s">
        <v>18380</v>
      </c>
      <c r="S155" s="33">
        <v>1419</v>
      </c>
    </row>
    <row r="156" spans="1:19" s="6" customFormat="1" x14ac:dyDescent="0.2">
      <c r="A156" s="33">
        <v>167</v>
      </c>
      <c r="B156" s="99" t="s">
        <v>18740</v>
      </c>
      <c r="C156" s="99" t="s">
        <v>18800</v>
      </c>
      <c r="D156" s="33" t="s">
        <v>7</v>
      </c>
      <c r="E156" s="167" t="s">
        <v>20030</v>
      </c>
      <c r="F156" s="33"/>
      <c r="G156" s="33"/>
      <c r="H156" s="33"/>
      <c r="I156" s="101" t="s">
        <v>18801</v>
      </c>
      <c r="J156" s="33" t="s">
        <v>16281</v>
      </c>
      <c r="K156" s="33"/>
      <c r="L156" s="33">
        <v>1</v>
      </c>
      <c r="M156" s="33">
        <v>1</v>
      </c>
      <c r="N156" s="33" t="s">
        <v>16264</v>
      </c>
      <c r="O156" s="31" t="s">
        <v>16282</v>
      </c>
      <c r="P156" s="33"/>
      <c r="Q156" s="86" t="s">
        <v>18950</v>
      </c>
      <c r="R156" s="123" t="s">
        <v>18380</v>
      </c>
      <c r="S156" s="36">
        <v>1420</v>
      </c>
    </row>
    <row r="157" spans="1:19" s="6" customFormat="1" x14ac:dyDescent="0.2">
      <c r="A157" s="33">
        <v>168</v>
      </c>
      <c r="B157" s="99" t="s">
        <v>18740</v>
      </c>
      <c r="C157" s="99" t="s">
        <v>18800</v>
      </c>
      <c r="D157" s="33" t="s">
        <v>7</v>
      </c>
      <c r="E157" s="167" t="s">
        <v>20031</v>
      </c>
      <c r="F157" s="33"/>
      <c r="G157" s="33"/>
      <c r="H157" s="33"/>
      <c r="I157" s="101" t="s">
        <v>18801</v>
      </c>
      <c r="J157" s="33" t="s">
        <v>16279</v>
      </c>
      <c r="K157" s="33"/>
      <c r="L157" s="33">
        <v>1</v>
      </c>
      <c r="M157" s="33">
        <v>1</v>
      </c>
      <c r="N157" s="33" t="s">
        <v>16264</v>
      </c>
      <c r="O157" s="31" t="s">
        <v>16283</v>
      </c>
      <c r="P157" s="33"/>
      <c r="Q157" s="86" t="s">
        <v>18951</v>
      </c>
      <c r="R157" s="86"/>
      <c r="S157" s="36">
        <v>1421</v>
      </c>
    </row>
    <row r="158" spans="1:19" s="6" customFormat="1" x14ac:dyDescent="0.2">
      <c r="A158" s="33">
        <v>169</v>
      </c>
      <c r="B158" s="99" t="s">
        <v>18740</v>
      </c>
      <c r="C158" s="99" t="s">
        <v>18800</v>
      </c>
      <c r="D158" s="33" t="s">
        <v>7</v>
      </c>
      <c r="E158" s="167" t="s">
        <v>20021</v>
      </c>
      <c r="F158" s="33"/>
      <c r="G158" s="33"/>
      <c r="H158" s="33"/>
      <c r="I158" s="101" t="s">
        <v>18801</v>
      </c>
      <c r="J158" s="33" t="s">
        <v>16281</v>
      </c>
      <c r="K158" s="33"/>
      <c r="L158" s="33">
        <v>1</v>
      </c>
      <c r="M158" s="33">
        <v>1</v>
      </c>
      <c r="N158" s="33" t="s">
        <v>16264</v>
      </c>
      <c r="O158" s="31" t="s">
        <v>16284</v>
      </c>
      <c r="P158" s="33"/>
      <c r="Q158" s="86" t="s">
        <v>18952</v>
      </c>
      <c r="R158" s="86"/>
      <c r="S158" s="36">
        <v>1422</v>
      </c>
    </row>
    <row r="159" spans="1:19" s="6" customFormat="1" x14ac:dyDescent="0.2">
      <c r="A159" s="33">
        <v>170</v>
      </c>
      <c r="B159" s="99" t="s">
        <v>18740</v>
      </c>
      <c r="C159" s="99" t="s">
        <v>18800</v>
      </c>
      <c r="D159" s="33" t="s">
        <v>7</v>
      </c>
      <c r="E159" s="167" t="s">
        <v>19968</v>
      </c>
      <c r="F159" s="33"/>
      <c r="G159" s="33"/>
      <c r="H159" s="33"/>
      <c r="I159" s="101" t="s">
        <v>18801</v>
      </c>
      <c r="J159" s="33"/>
      <c r="K159" s="33"/>
      <c r="L159" s="33"/>
      <c r="M159" s="33"/>
      <c r="N159" s="33"/>
      <c r="O159" s="31"/>
      <c r="P159" s="33"/>
      <c r="Q159" s="86" t="s">
        <v>18953</v>
      </c>
      <c r="R159" s="123" t="s">
        <v>18379</v>
      </c>
      <c r="S159" s="36">
        <v>1423</v>
      </c>
    </row>
    <row r="160" spans="1:19" s="6" customFormat="1" x14ac:dyDescent="0.2">
      <c r="A160" s="33">
        <v>171</v>
      </c>
      <c r="B160" s="99" t="s">
        <v>18740</v>
      </c>
      <c r="C160" s="99" t="s">
        <v>18800</v>
      </c>
      <c r="D160" s="33" t="s">
        <v>7</v>
      </c>
      <c r="E160" s="167" t="s">
        <v>20022</v>
      </c>
      <c r="F160" s="33"/>
      <c r="G160" s="33"/>
      <c r="H160" s="33"/>
      <c r="I160" s="101" t="s">
        <v>18801</v>
      </c>
      <c r="J160" s="33"/>
      <c r="K160" s="33"/>
      <c r="L160" s="33"/>
      <c r="M160" s="33"/>
      <c r="N160" s="33"/>
      <c r="O160" s="31"/>
      <c r="P160" s="33"/>
      <c r="Q160" s="86" t="s">
        <v>18954</v>
      </c>
      <c r="R160" s="125" t="s">
        <v>18379</v>
      </c>
      <c r="S160" s="33">
        <v>1424</v>
      </c>
    </row>
    <row r="161" spans="1:19" s="6" customFormat="1" x14ac:dyDescent="0.2">
      <c r="A161" s="33">
        <v>172</v>
      </c>
      <c r="B161" s="99" t="s">
        <v>18740</v>
      </c>
      <c r="C161" s="99" t="s">
        <v>18800</v>
      </c>
      <c r="D161" s="33" t="s">
        <v>7</v>
      </c>
      <c r="E161" s="167" t="s">
        <v>19964</v>
      </c>
      <c r="F161" s="33"/>
      <c r="G161" s="33"/>
      <c r="H161" s="33"/>
      <c r="I161" s="101" t="s">
        <v>18801</v>
      </c>
      <c r="J161" s="33" t="s">
        <v>16285</v>
      </c>
      <c r="K161" s="33"/>
      <c r="L161" s="33">
        <v>1</v>
      </c>
      <c r="M161" s="33">
        <v>1</v>
      </c>
      <c r="N161" s="33" t="s">
        <v>16264</v>
      </c>
      <c r="O161" s="31" t="s">
        <v>16286</v>
      </c>
      <c r="P161" s="33"/>
      <c r="Q161" s="86" t="s">
        <v>18955</v>
      </c>
      <c r="R161" s="125" t="s">
        <v>18379</v>
      </c>
      <c r="S161" s="33">
        <v>1425</v>
      </c>
    </row>
    <row r="162" spans="1:19" s="6" customFormat="1" x14ac:dyDescent="0.2">
      <c r="A162" s="33">
        <v>173</v>
      </c>
      <c r="B162" s="99" t="s">
        <v>18740</v>
      </c>
      <c r="C162" s="99" t="s">
        <v>18800</v>
      </c>
      <c r="D162" s="33" t="s">
        <v>7</v>
      </c>
      <c r="E162" s="167" t="s">
        <v>19969</v>
      </c>
      <c r="F162" s="33"/>
      <c r="G162" s="33"/>
      <c r="H162" s="33"/>
      <c r="I162" s="101" t="s">
        <v>18801</v>
      </c>
      <c r="J162" s="33" t="s">
        <v>16287</v>
      </c>
      <c r="K162" s="33"/>
      <c r="L162" s="33">
        <v>1</v>
      </c>
      <c r="M162" s="33">
        <v>1</v>
      </c>
      <c r="N162" s="33" t="s">
        <v>16264</v>
      </c>
      <c r="O162" s="31" t="s">
        <v>16288</v>
      </c>
      <c r="P162" s="33"/>
      <c r="Q162" s="86" t="s">
        <v>18956</v>
      </c>
      <c r="R162" s="125" t="s">
        <v>18379</v>
      </c>
      <c r="S162" s="33">
        <v>1426</v>
      </c>
    </row>
    <row r="163" spans="1:19" s="6" customFormat="1" x14ac:dyDescent="0.2">
      <c r="A163" s="33">
        <v>174</v>
      </c>
      <c r="B163" s="99" t="s">
        <v>18740</v>
      </c>
      <c r="C163" s="99" t="s">
        <v>18800</v>
      </c>
      <c r="D163" s="33" t="s">
        <v>7</v>
      </c>
      <c r="E163" s="167" t="s">
        <v>19976</v>
      </c>
      <c r="F163" s="33"/>
      <c r="G163" s="33"/>
      <c r="H163" s="33"/>
      <c r="I163" s="101" t="s">
        <v>18801</v>
      </c>
      <c r="J163" s="33" t="s">
        <v>16289</v>
      </c>
      <c r="K163" s="33"/>
      <c r="L163" s="33">
        <v>1</v>
      </c>
      <c r="M163" s="33">
        <v>1</v>
      </c>
      <c r="N163" s="33" t="s">
        <v>16264</v>
      </c>
      <c r="O163" s="31" t="s">
        <v>16290</v>
      </c>
      <c r="P163" s="33"/>
      <c r="Q163" s="86" t="s">
        <v>18957</v>
      </c>
      <c r="R163" s="125" t="s">
        <v>18379</v>
      </c>
      <c r="S163" s="33">
        <v>1427</v>
      </c>
    </row>
    <row r="164" spans="1:19" s="6" customFormat="1" x14ac:dyDescent="0.2">
      <c r="A164" s="33">
        <v>175</v>
      </c>
      <c r="B164" s="99" t="s">
        <v>18740</v>
      </c>
      <c r="C164" s="99" t="s">
        <v>18800</v>
      </c>
      <c r="D164" s="33" t="s">
        <v>7</v>
      </c>
      <c r="E164" s="167" t="s">
        <v>20032</v>
      </c>
      <c r="F164" s="33"/>
      <c r="G164" s="33"/>
      <c r="H164" s="33"/>
      <c r="I164" s="101" t="s">
        <v>18801</v>
      </c>
      <c r="J164" s="33" t="s">
        <v>16287</v>
      </c>
      <c r="K164" s="33"/>
      <c r="L164" s="33">
        <v>1</v>
      </c>
      <c r="M164" s="33">
        <v>1</v>
      </c>
      <c r="N164" s="33" t="s">
        <v>16264</v>
      </c>
      <c r="O164" s="31" t="s">
        <v>16291</v>
      </c>
      <c r="P164" s="33"/>
      <c r="Q164" s="86" t="s">
        <v>18958</v>
      </c>
      <c r="R164" s="125" t="s">
        <v>18379</v>
      </c>
      <c r="S164" s="33">
        <v>1428</v>
      </c>
    </row>
    <row r="165" spans="1:19" s="6" customFormat="1" x14ac:dyDescent="0.2">
      <c r="A165" s="33">
        <v>176</v>
      </c>
      <c r="B165" s="99" t="s">
        <v>18740</v>
      </c>
      <c r="C165" s="99" t="s">
        <v>18800</v>
      </c>
      <c r="D165" s="33" t="s">
        <v>7</v>
      </c>
      <c r="E165" s="167" t="s">
        <v>19988</v>
      </c>
      <c r="F165" s="33"/>
      <c r="G165" s="33"/>
      <c r="H165" s="33"/>
      <c r="I165" s="101" t="s">
        <v>18801</v>
      </c>
      <c r="J165" s="33" t="s">
        <v>16289</v>
      </c>
      <c r="K165" s="33"/>
      <c r="L165" s="33">
        <v>1</v>
      </c>
      <c r="M165" s="33">
        <v>1</v>
      </c>
      <c r="N165" s="33" t="s">
        <v>16264</v>
      </c>
      <c r="O165" s="31" t="s">
        <v>16292</v>
      </c>
      <c r="P165" s="33"/>
      <c r="Q165" s="86" t="s">
        <v>18959</v>
      </c>
      <c r="R165" s="125" t="s">
        <v>18379</v>
      </c>
      <c r="S165" s="33">
        <v>1429</v>
      </c>
    </row>
    <row r="166" spans="1:19" s="6" customFormat="1" x14ac:dyDescent="0.2">
      <c r="A166" s="33">
        <v>177</v>
      </c>
      <c r="B166" s="170" t="s">
        <v>20065</v>
      </c>
      <c r="C166" s="170" t="s">
        <v>20065</v>
      </c>
      <c r="D166" s="33" t="s">
        <v>7</v>
      </c>
      <c r="E166" s="175" t="s">
        <v>20067</v>
      </c>
      <c r="F166" s="174"/>
      <c r="G166" s="174"/>
      <c r="H166" s="174"/>
      <c r="I166" s="101" t="s">
        <v>18801</v>
      </c>
      <c r="J166" s="174"/>
      <c r="K166" s="174"/>
      <c r="L166" s="174"/>
      <c r="M166" s="174"/>
      <c r="N166" s="174"/>
      <c r="O166" s="176"/>
      <c r="P166" s="174"/>
      <c r="Q166" s="176" t="s">
        <v>20066</v>
      </c>
      <c r="R166" s="176"/>
      <c r="S166" s="174">
        <v>1430</v>
      </c>
    </row>
    <row r="167" spans="1:19" s="6" customFormat="1" x14ac:dyDescent="0.2">
      <c r="A167" s="33"/>
      <c r="B167" s="33"/>
      <c r="C167" s="33"/>
      <c r="D167" s="33"/>
      <c r="E167" s="38"/>
      <c r="F167" s="1"/>
      <c r="G167" s="1"/>
      <c r="H167" s="1"/>
      <c r="I167" s="1"/>
      <c r="J167" s="1"/>
      <c r="K167" s="5"/>
      <c r="L167" s="33"/>
      <c r="M167" s="33"/>
      <c r="N167" s="31"/>
      <c r="O167" s="31"/>
      <c r="P167" s="5"/>
      <c r="Q167"/>
      <c r="R167"/>
      <c r="S167"/>
    </row>
    <row r="168" spans="1:19" s="6" customFormat="1" x14ac:dyDescent="0.2">
      <c r="A168" s="33"/>
      <c r="B168" s="33"/>
      <c r="C168" s="33"/>
      <c r="D168" s="33"/>
      <c r="E168" s="32"/>
      <c r="F168" s="1"/>
      <c r="G168" s="1"/>
      <c r="H168" s="1"/>
      <c r="I168" s="1"/>
      <c r="J168" s="1"/>
      <c r="K168" s="5"/>
      <c r="L168" s="33"/>
      <c r="M168" s="33"/>
      <c r="N168" s="31"/>
      <c r="O168" s="31"/>
      <c r="P168" s="5"/>
      <c r="Q168"/>
      <c r="R168"/>
      <c r="S168"/>
    </row>
    <row r="169" spans="1:19" s="6" customFormat="1" x14ac:dyDescent="0.2">
      <c r="A169" s="33"/>
      <c r="B169" s="33"/>
      <c r="C169" s="33"/>
      <c r="D169" s="33"/>
      <c r="E169" s="38"/>
      <c r="F169" s="1"/>
      <c r="G169" s="1"/>
      <c r="H169" s="1"/>
      <c r="I169" s="1"/>
      <c r="J169" s="1"/>
      <c r="K169" s="5"/>
      <c r="L169" s="33"/>
      <c r="M169" s="33"/>
      <c r="N169" s="31"/>
      <c r="O169" s="31"/>
      <c r="P169" s="5"/>
      <c r="Q169"/>
      <c r="R169"/>
      <c r="S169"/>
    </row>
    <row r="170" spans="1:19" s="6" customFormat="1" x14ac:dyDescent="0.2">
      <c r="A170" s="33"/>
      <c r="B170" s="33"/>
      <c r="C170" s="33"/>
      <c r="D170" s="33"/>
      <c r="E170" s="32"/>
      <c r="F170" s="1"/>
      <c r="G170" s="1"/>
      <c r="H170" s="1"/>
      <c r="I170" s="1"/>
      <c r="J170" s="1"/>
      <c r="K170" s="5"/>
      <c r="L170" s="1"/>
      <c r="M170" s="1"/>
      <c r="P170" s="5"/>
      <c r="Q170"/>
      <c r="R170"/>
      <c r="S170"/>
    </row>
    <row r="171" spans="1:19" s="6" customFormat="1" x14ac:dyDescent="0.2">
      <c r="A171" s="33"/>
      <c r="B171" s="33"/>
      <c r="C171" s="33"/>
      <c r="D171" s="33"/>
      <c r="E171" s="32"/>
      <c r="F171" s="33"/>
      <c r="G171" s="33"/>
      <c r="H171" s="33"/>
      <c r="I171" s="33"/>
      <c r="J171" s="33"/>
      <c r="K171" s="33"/>
      <c r="L171" s="1"/>
      <c r="M171" s="1"/>
      <c r="P171" s="33"/>
      <c r="Q171"/>
      <c r="R171"/>
      <c r="S171"/>
    </row>
    <row r="172" spans="1:19" s="6" customFormat="1" x14ac:dyDescent="0.2">
      <c r="A172" s="33"/>
      <c r="B172" s="33"/>
      <c r="C172" s="33"/>
      <c r="D172" s="33"/>
      <c r="E172" s="32"/>
      <c r="F172" s="33"/>
      <c r="G172" s="33"/>
      <c r="H172" s="33"/>
      <c r="I172" s="33"/>
      <c r="J172" s="33"/>
      <c r="K172" s="33"/>
      <c r="L172" s="1"/>
      <c r="M172" s="1"/>
      <c r="P172" s="33"/>
      <c r="Q172"/>
      <c r="R172"/>
      <c r="S172"/>
    </row>
    <row r="173" spans="1:19" s="6" customFormat="1" x14ac:dyDescent="0.2">
      <c r="A173" s="33"/>
      <c r="B173" s="33"/>
      <c r="C173" s="33"/>
      <c r="D173" s="33"/>
      <c r="E173" s="32"/>
      <c r="F173" s="33"/>
      <c r="G173" s="33"/>
      <c r="H173" s="33"/>
      <c r="I173" s="33"/>
      <c r="J173" s="33"/>
      <c r="K173" s="33"/>
      <c r="L173" s="1"/>
      <c r="M173" s="1"/>
      <c r="P173" s="33"/>
      <c r="Q173"/>
      <c r="R173"/>
      <c r="S173"/>
    </row>
    <row r="174" spans="1:19" s="6" customFormat="1" x14ac:dyDescent="0.2">
      <c r="A174" s="33"/>
      <c r="B174" s="33"/>
      <c r="C174" s="33"/>
      <c r="D174" s="33"/>
      <c r="E174" s="32"/>
      <c r="F174" s="33"/>
      <c r="G174" s="33"/>
      <c r="H174" s="33"/>
      <c r="I174" s="33"/>
      <c r="J174" s="33"/>
      <c r="K174" s="33"/>
      <c r="L174" s="33"/>
      <c r="M174" s="33"/>
      <c r="N174" s="31"/>
      <c r="O174" s="31"/>
      <c r="P174" s="33"/>
      <c r="Q174"/>
      <c r="R174"/>
      <c r="S174"/>
    </row>
    <row r="175" spans="1:19" s="6" customFormat="1" x14ac:dyDescent="0.2">
      <c r="A175" s="33"/>
      <c r="B175" s="33"/>
      <c r="C175" s="33"/>
      <c r="D175" s="33"/>
      <c r="E175" s="38"/>
      <c r="F175" s="33"/>
      <c r="G175" s="33"/>
      <c r="H175" s="33"/>
      <c r="I175" s="33"/>
      <c r="J175" s="33"/>
      <c r="K175" s="33"/>
      <c r="L175" s="33"/>
      <c r="M175" s="33"/>
      <c r="N175" s="31"/>
      <c r="O175" s="31"/>
      <c r="P175" s="33"/>
      <c r="Q175"/>
      <c r="R175"/>
      <c r="S175"/>
    </row>
    <row r="176" spans="1:19" s="6" customFormat="1" x14ac:dyDescent="0.2">
      <c r="A176" s="33"/>
      <c r="B176" s="33"/>
      <c r="C176" s="33"/>
      <c r="D176" s="33"/>
      <c r="E176" s="32"/>
      <c r="F176" s="33"/>
      <c r="G176" s="33"/>
      <c r="H176" s="33"/>
      <c r="I176" s="33"/>
      <c r="J176" s="33"/>
      <c r="K176" s="33"/>
      <c r="L176" s="33"/>
      <c r="M176" s="33"/>
      <c r="N176" s="31"/>
      <c r="O176" s="31"/>
      <c r="P176" s="33"/>
      <c r="Q176"/>
      <c r="R176"/>
      <c r="S176"/>
    </row>
    <row r="177" spans="1:19" s="6" customFormat="1" x14ac:dyDescent="0.2">
      <c r="A177" s="33"/>
      <c r="B177" s="33"/>
      <c r="C177" s="33"/>
      <c r="D177" s="33"/>
      <c r="E177" s="32"/>
      <c r="F177" s="33"/>
      <c r="G177" s="33"/>
      <c r="H177" s="33"/>
      <c r="I177" s="33"/>
      <c r="J177" s="33"/>
      <c r="K177" s="33"/>
      <c r="L177" s="33"/>
      <c r="M177" s="33"/>
      <c r="N177" s="31"/>
      <c r="O177" s="31"/>
      <c r="P177" s="33"/>
      <c r="Q177"/>
      <c r="R177"/>
      <c r="S177"/>
    </row>
    <row r="178" spans="1:19" s="6" customFormat="1" x14ac:dyDescent="0.2">
      <c r="A178" s="33"/>
      <c r="B178" s="33"/>
      <c r="C178" s="33"/>
      <c r="D178" s="33"/>
      <c r="E178" s="32"/>
      <c r="F178" s="33"/>
      <c r="G178" s="33"/>
      <c r="H178" s="33"/>
      <c r="I178" s="33"/>
      <c r="J178" s="33"/>
      <c r="K178" s="33"/>
      <c r="L178" s="33"/>
      <c r="M178" s="33"/>
      <c r="N178" s="31"/>
      <c r="O178" s="31"/>
      <c r="P178" s="33"/>
      <c r="Q178"/>
      <c r="R178"/>
      <c r="S178"/>
    </row>
    <row r="179" spans="1:19" s="6" customFormat="1" x14ac:dyDescent="0.2">
      <c r="A179" s="33"/>
      <c r="B179" s="33"/>
      <c r="C179" s="33"/>
      <c r="D179" s="33"/>
      <c r="E179" s="32"/>
      <c r="F179" s="33"/>
      <c r="G179" s="33"/>
      <c r="H179" s="33"/>
      <c r="I179" s="33"/>
      <c r="J179" s="33"/>
      <c r="K179" s="33"/>
      <c r="L179" s="33"/>
      <c r="M179" s="33"/>
      <c r="N179" s="31"/>
      <c r="O179" s="31"/>
      <c r="P179" s="33"/>
    </row>
    <row r="180" spans="1:19" s="6" customFormat="1" x14ac:dyDescent="0.2">
      <c r="A180" s="34"/>
      <c r="B180" s="35"/>
      <c r="C180" s="35"/>
      <c r="D180" s="35"/>
      <c r="E180" s="39"/>
      <c r="F180" s="35"/>
      <c r="G180" s="35"/>
      <c r="H180" s="35"/>
      <c r="I180" s="35"/>
      <c r="J180" s="35"/>
      <c r="K180" s="35"/>
      <c r="L180" s="33"/>
      <c r="M180" s="33"/>
      <c r="N180" s="40"/>
      <c r="O180" s="40"/>
      <c r="P180" s="35"/>
    </row>
    <row r="181" spans="1:19" s="6" customFormat="1" x14ac:dyDescent="0.2">
      <c r="A181" s="34"/>
      <c r="B181" s="35"/>
      <c r="C181" s="35"/>
      <c r="D181" s="35"/>
      <c r="E181" s="41"/>
      <c r="F181" s="35"/>
      <c r="G181" s="35"/>
      <c r="H181" s="35"/>
      <c r="I181" s="35"/>
      <c r="J181" s="35"/>
      <c r="K181" s="35"/>
      <c r="L181" s="33"/>
      <c r="M181" s="33"/>
      <c r="N181" s="40"/>
      <c r="O181" s="40"/>
      <c r="P181" s="35"/>
    </row>
    <row r="182" spans="1:19" s="6" customFormat="1" x14ac:dyDescent="0.2">
      <c r="A182" s="1"/>
      <c r="B182" s="1"/>
      <c r="C182" s="1"/>
      <c r="D182" s="1"/>
      <c r="E182" s="32"/>
      <c r="F182" s="1"/>
      <c r="G182" s="1"/>
      <c r="H182" s="1"/>
      <c r="I182" s="1"/>
      <c r="J182" s="1"/>
      <c r="K182" s="5"/>
      <c r="L182" s="33"/>
      <c r="M182" s="33"/>
      <c r="N182" s="31"/>
      <c r="O182" s="31"/>
      <c r="P182" s="5"/>
    </row>
    <row r="183" spans="1:19" s="6" customFormat="1" x14ac:dyDescent="0.2">
      <c r="A183" s="1"/>
      <c r="B183" s="1"/>
      <c r="C183" s="1"/>
      <c r="D183" s="1"/>
      <c r="E183" s="38"/>
      <c r="F183" s="1"/>
      <c r="G183" s="1"/>
      <c r="H183" s="1"/>
      <c r="I183" s="1"/>
      <c r="J183" s="1"/>
      <c r="K183" s="5"/>
      <c r="L183" s="35"/>
      <c r="M183" s="35"/>
      <c r="N183" s="40"/>
      <c r="O183" s="40"/>
      <c r="P183" s="5"/>
    </row>
    <row r="184" spans="1:19" s="6" customFormat="1" x14ac:dyDescent="0.2">
      <c r="A184" s="1"/>
      <c r="B184" s="1"/>
      <c r="C184" s="1"/>
      <c r="D184" s="1"/>
      <c r="E184" s="32"/>
      <c r="F184" s="1"/>
      <c r="G184" s="1"/>
      <c r="H184" s="1"/>
      <c r="I184" s="1"/>
      <c r="J184" s="1"/>
      <c r="K184" s="5"/>
      <c r="L184" s="35"/>
      <c r="M184" s="35"/>
      <c r="N184" s="40"/>
      <c r="O184" s="40"/>
      <c r="P184" s="5"/>
    </row>
    <row r="185" spans="1:19" s="6" customFormat="1" x14ac:dyDescent="0.2">
      <c r="A185" s="1"/>
      <c r="B185" s="1"/>
      <c r="C185" s="1"/>
      <c r="D185" s="1"/>
      <c r="E185" s="32"/>
      <c r="F185" s="1"/>
      <c r="G185" s="1"/>
      <c r="H185" s="1"/>
      <c r="I185" s="1"/>
      <c r="J185" s="1"/>
      <c r="K185" s="5"/>
      <c r="L185" s="1"/>
      <c r="M185" s="1"/>
      <c r="P185" s="5"/>
    </row>
    <row r="186" spans="1:19" s="6" customFormat="1" x14ac:dyDescent="0.2">
      <c r="A186" s="1"/>
      <c r="B186" s="1"/>
      <c r="C186" s="1"/>
      <c r="D186" s="1"/>
      <c r="E186" s="38"/>
      <c r="F186" s="1"/>
      <c r="G186" s="1"/>
      <c r="H186" s="1"/>
      <c r="I186" s="1"/>
      <c r="J186" s="1"/>
      <c r="K186" s="5"/>
      <c r="L186" s="1"/>
      <c r="M186" s="1"/>
      <c r="P186" s="5"/>
    </row>
    <row r="187" spans="1:19" s="6" customFormat="1" x14ac:dyDescent="0.2">
      <c r="A187" s="1"/>
      <c r="B187" s="1"/>
      <c r="C187" s="1"/>
      <c r="D187" s="1"/>
      <c r="E187" s="5"/>
      <c r="F187" s="1"/>
      <c r="G187" s="1"/>
      <c r="H187" s="1"/>
      <c r="I187" s="1"/>
      <c r="J187" s="1"/>
      <c r="K187" s="5"/>
      <c r="L187" s="1"/>
      <c r="M187" s="1"/>
      <c r="P187" s="5"/>
    </row>
    <row r="188" spans="1:19" s="6" customFormat="1" x14ac:dyDescent="0.2">
      <c r="A188" s="1"/>
      <c r="B188" s="1"/>
      <c r="C188" s="1"/>
      <c r="D188" s="1"/>
      <c r="E188" s="38"/>
      <c r="F188" s="1"/>
      <c r="G188" s="1"/>
      <c r="H188" s="1"/>
      <c r="I188" s="1"/>
      <c r="J188" s="1"/>
      <c r="K188" s="5"/>
      <c r="L188" s="1"/>
      <c r="M188" s="1"/>
      <c r="P188" s="5"/>
    </row>
    <row r="189" spans="1:19" s="6" customFormat="1" x14ac:dyDescent="0.2">
      <c r="A189" s="1"/>
      <c r="B189" s="1"/>
      <c r="C189" s="1"/>
      <c r="D189" s="1"/>
      <c r="E189" s="38"/>
      <c r="F189" s="1"/>
      <c r="G189" s="1"/>
      <c r="H189" s="1"/>
      <c r="I189" s="1"/>
      <c r="J189" s="1"/>
      <c r="K189" s="5"/>
      <c r="L189" s="1"/>
      <c r="M189" s="1"/>
      <c r="P189" s="5"/>
    </row>
    <row r="190" spans="1:19" s="6" customFormat="1" x14ac:dyDescent="0.2">
      <c r="A190" s="1"/>
      <c r="B190" s="1"/>
      <c r="C190" s="1"/>
      <c r="D190" s="1"/>
      <c r="E190" s="5"/>
      <c r="F190" s="1"/>
      <c r="G190" s="1"/>
      <c r="H190" s="1"/>
      <c r="I190" s="1"/>
      <c r="J190" s="1"/>
      <c r="K190" s="5"/>
      <c r="L190" s="1"/>
      <c r="M190" s="1"/>
      <c r="P190" s="5"/>
    </row>
    <row r="191" spans="1:19" s="1" customFormat="1" x14ac:dyDescent="0.2">
      <c r="E191" s="5"/>
      <c r="K191" s="5"/>
      <c r="N191" s="6"/>
      <c r="O191" s="6"/>
      <c r="P191" s="5"/>
      <c r="Q191" s="6"/>
      <c r="R191" s="6"/>
      <c r="S191" s="6"/>
    </row>
    <row r="192" spans="1:19" s="1" customFormat="1" x14ac:dyDescent="0.2">
      <c r="E192" s="5"/>
      <c r="K192" s="5"/>
      <c r="N192" s="6"/>
      <c r="O192" s="6"/>
      <c r="P192" s="5"/>
      <c r="Q192" s="6"/>
      <c r="R192" s="6"/>
      <c r="S192" s="6"/>
    </row>
    <row r="193" spans="5:19" s="1" customFormat="1" x14ac:dyDescent="0.2">
      <c r="E193" s="5"/>
      <c r="K193" s="5"/>
      <c r="N193" s="6"/>
      <c r="O193" s="6"/>
      <c r="P193" s="5"/>
      <c r="Q193" s="6"/>
      <c r="R193" s="6"/>
      <c r="S193" s="6"/>
    </row>
    <row r="194" spans="5:19" s="1" customFormat="1" x14ac:dyDescent="0.2">
      <c r="E194" s="5"/>
      <c r="K194" s="5"/>
      <c r="N194" s="6"/>
      <c r="O194" s="6"/>
      <c r="P194" s="5"/>
      <c r="Q194" s="6"/>
      <c r="R194" s="6"/>
      <c r="S194" s="6"/>
    </row>
    <row r="195" spans="5:19" x14ac:dyDescent="0.2">
      <c r="Q195" s="6"/>
      <c r="R195" s="6"/>
      <c r="S195" s="6"/>
    </row>
    <row r="196" spans="5:19" x14ac:dyDescent="0.2">
      <c r="Q196" s="6"/>
      <c r="R196" s="6"/>
      <c r="S196" s="6"/>
    </row>
    <row r="197" spans="5:19" x14ac:dyDescent="0.2">
      <c r="Q197" s="6"/>
      <c r="R197" s="6"/>
      <c r="S197" s="6"/>
    </row>
    <row r="198" spans="5:19" x14ac:dyDescent="0.2">
      <c r="Q198" s="6"/>
      <c r="R198" s="6"/>
      <c r="S198" s="6"/>
    </row>
    <row r="199" spans="5:19" x14ac:dyDescent="0.2">
      <c r="Q199" s="6"/>
      <c r="R199" s="6"/>
      <c r="S199" s="6"/>
    </row>
    <row r="200" spans="5:19" x14ac:dyDescent="0.2">
      <c r="Q200" s="6"/>
      <c r="R200" s="6"/>
      <c r="S200" s="6"/>
    </row>
    <row r="201" spans="5:19" x14ac:dyDescent="0.2">
      <c r="Q201" s="6"/>
      <c r="R201" s="6"/>
      <c r="S201" s="6"/>
    </row>
    <row r="202" spans="5:19" x14ac:dyDescent="0.2">
      <c r="Q202" s="6"/>
      <c r="R202" s="6"/>
      <c r="S202" s="6"/>
    </row>
    <row r="203" spans="5:19" x14ac:dyDescent="0.2">
      <c r="Q203" s="6"/>
      <c r="R203" s="6"/>
      <c r="S203" s="6"/>
    </row>
    <row r="204" spans="5:19" x14ac:dyDescent="0.2">
      <c r="Q204" s="6"/>
      <c r="R204" s="6"/>
      <c r="S204" s="6"/>
    </row>
    <row r="205" spans="5:19" x14ac:dyDescent="0.2">
      <c r="Q205" s="6"/>
      <c r="R205" s="6"/>
      <c r="S205" s="6"/>
    </row>
    <row r="206" spans="5:19" x14ac:dyDescent="0.2">
      <c r="Q206" s="6"/>
      <c r="R206" s="6"/>
      <c r="S206" s="6"/>
    </row>
    <row r="207" spans="5:19" x14ac:dyDescent="0.2">
      <c r="Q207" s="6"/>
      <c r="R207" s="6"/>
      <c r="S207" s="6"/>
    </row>
    <row r="208" spans="5:19" x14ac:dyDescent="0.2">
      <c r="Q208" s="6"/>
      <c r="R208" s="6"/>
      <c r="S208" s="6"/>
    </row>
    <row r="209" spans="17:19" x14ac:dyDescent="0.2">
      <c r="Q209" s="6"/>
      <c r="R209" s="6"/>
      <c r="S209" s="6"/>
    </row>
    <row r="210" spans="17:19" x14ac:dyDescent="0.2">
      <c r="Q210" s="6"/>
      <c r="R210" s="6"/>
      <c r="S210" s="6"/>
    </row>
    <row r="211" spans="17:19" x14ac:dyDescent="0.2">
      <c r="Q211" s="6"/>
      <c r="R211" s="6"/>
      <c r="S211" s="6"/>
    </row>
    <row r="212" spans="17:19" x14ac:dyDescent="0.2">
      <c r="Q212" s="6"/>
      <c r="R212" s="6"/>
      <c r="S212" s="6"/>
    </row>
    <row r="213" spans="17:19" x14ac:dyDescent="0.2">
      <c r="Q213" s="6"/>
      <c r="R213" s="6"/>
      <c r="S213" s="6"/>
    </row>
    <row r="214" spans="17:19" x14ac:dyDescent="0.2">
      <c r="Q214" s="6"/>
      <c r="R214" s="6"/>
      <c r="S214" s="6"/>
    </row>
    <row r="215" spans="17:19" x14ac:dyDescent="0.2">
      <c r="Q215" s="6"/>
      <c r="R215" s="6"/>
      <c r="S215" s="6"/>
    </row>
    <row r="216" spans="17:19" x14ac:dyDescent="0.2">
      <c r="Q216" s="6"/>
      <c r="R216" s="6"/>
      <c r="S216" s="6"/>
    </row>
    <row r="217" spans="17:19" x14ac:dyDescent="0.2">
      <c r="Q217" s="6"/>
      <c r="R217" s="6"/>
      <c r="S217" s="6"/>
    </row>
    <row r="218" spans="17:19" x14ac:dyDescent="0.2">
      <c r="Q218" s="6"/>
      <c r="R218" s="6"/>
      <c r="S218" s="6"/>
    </row>
    <row r="219" spans="17:19" x14ac:dyDescent="0.2">
      <c r="Q219" s="6"/>
      <c r="R219" s="6"/>
      <c r="S219" s="6"/>
    </row>
    <row r="220" spans="17:19" x14ac:dyDescent="0.2">
      <c r="Q220" s="1"/>
      <c r="R220" s="1"/>
      <c r="S220" s="1"/>
    </row>
    <row r="221" spans="17:19" x14ac:dyDescent="0.2">
      <c r="Q221" s="1"/>
      <c r="R221" s="1"/>
      <c r="S221" s="1"/>
    </row>
    <row r="222" spans="17:19" x14ac:dyDescent="0.2">
      <c r="Q222" s="1"/>
      <c r="R222" s="1"/>
      <c r="S222" s="1"/>
    </row>
    <row r="223" spans="17:19" x14ac:dyDescent="0.2">
      <c r="Q223" s="1"/>
      <c r="R223" s="1"/>
      <c r="S223" s="1"/>
    </row>
  </sheetData>
  <mergeCells count="5">
    <mergeCell ref="A1:E2"/>
    <mergeCell ref="F1:H1"/>
    <mergeCell ref="N1:Q2"/>
    <mergeCell ref="S1:S2"/>
    <mergeCell ref="F2:H2"/>
  </mergeCells>
  <conditionalFormatting sqref="D3:D166">
    <cfRule type="containsText" dxfId="804" priority="1" operator="containsText" text="D">
      <formula>NOT(ISERROR(SEARCH("D",D3)))</formula>
    </cfRule>
    <cfRule type="containsText" dxfId="803" priority="2" operator="containsText" text="C">
      <formula>NOT(ISERROR(SEARCH("C",D3)))</formula>
    </cfRule>
    <cfRule type="containsText" dxfId="802" priority="3" operator="containsText" text="A">
      <formula>NOT(ISERROR(SEARCH("A",D3)))</formula>
    </cfRule>
  </conditionalFormatting>
  <conditionalFormatting sqref="D167:D1048576">
    <cfRule type="containsText" dxfId="801" priority="6" operator="containsText" text="D">
      <formula>NOT(ISERROR(SEARCH("D",D167)))</formula>
    </cfRule>
    <cfRule type="containsText" dxfId="800" priority="7" operator="containsText" text="C">
      <formula>NOT(ISERROR(SEARCH("C",D167)))</formula>
    </cfRule>
    <cfRule type="containsText" dxfId="799" priority="8" operator="containsText" text="A">
      <formula>NOT(ISERROR(SEARCH("A",D167)))</formula>
    </cfRule>
  </conditionalFormatting>
  <conditionalFormatting sqref="S4:S166 K5:K165">
    <cfRule type="cellIs" dxfId="798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90" fitToHeight="0" orientation="landscape" r:id="rId1"/>
  <headerFooter alignWithMargins="0">
    <oddHeader>&amp;L&amp;G&amp;C&amp;A&amp;R&amp;D</oddHeader>
    <oddFooter>&amp;C&amp;F</oddFooter>
  </headerFooter>
  <rowBreaks count="1" manualBreakCount="1">
    <brk id="116" max="18" man="1"/>
  </rowBreaks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9C0E-4B37-41D4-B2DA-2FF95E904DF7}">
  <sheetPr>
    <pageSetUpPr fitToPage="1"/>
  </sheetPr>
  <dimension ref="A1:XDE102"/>
  <sheetViews>
    <sheetView view="pageBreakPreview" zoomScaleNormal="70" zoomScaleSheetLayoutView="100" zoomScalePageLayoutView="80" workbookViewId="0">
      <pane xSplit="1" ySplit="3" topLeftCell="D4" activePane="bottomRight" state="frozen"/>
      <selection pane="topRight" activeCell="C30" sqref="C30"/>
      <selection pane="bottomLeft" activeCell="C30" sqref="C30"/>
      <selection pane="bottomRight" activeCell="S4" sqref="S4:S2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28.5703125" style="5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9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48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65" t="s">
        <v>31</v>
      </c>
      <c r="B1" s="266"/>
      <c r="C1" s="266"/>
      <c r="D1" s="266"/>
      <c r="E1" s="267"/>
      <c r="F1" s="271"/>
      <c r="G1" s="272"/>
      <c r="H1" s="273"/>
      <c r="I1" s="9"/>
      <c r="J1" s="11"/>
      <c r="K1" s="12" t="s">
        <v>11</v>
      </c>
      <c r="L1" s="13"/>
      <c r="M1" s="14"/>
      <c r="N1" s="257" t="s">
        <v>3</v>
      </c>
      <c r="O1" s="258"/>
      <c r="P1" s="258"/>
      <c r="Q1" s="259"/>
      <c r="R1" s="88"/>
      <c r="S1" s="263" t="s">
        <v>4</v>
      </c>
    </row>
    <row r="2" spans="1:16333" s="1" customFormat="1" x14ac:dyDescent="0.2">
      <c r="A2" s="268"/>
      <c r="B2" s="269"/>
      <c r="C2" s="269"/>
      <c r="D2" s="269"/>
      <c r="E2" s="270"/>
      <c r="F2" s="274" t="s">
        <v>32</v>
      </c>
      <c r="G2" s="274"/>
      <c r="H2" s="274"/>
      <c r="I2" s="10" t="s">
        <v>16304</v>
      </c>
      <c r="J2" s="9"/>
      <c r="K2" s="9" t="s">
        <v>12</v>
      </c>
      <c r="L2" s="9"/>
      <c r="M2" s="9"/>
      <c r="N2" s="260"/>
      <c r="O2" s="261"/>
      <c r="P2" s="261"/>
      <c r="Q2" s="262"/>
      <c r="R2" s="89"/>
      <c r="S2" s="264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126" t="s">
        <v>19283</v>
      </c>
      <c r="C4" s="126" t="s">
        <v>19283</v>
      </c>
      <c r="D4" s="33" t="s">
        <v>7</v>
      </c>
      <c r="E4" s="124" t="s">
        <v>19263</v>
      </c>
      <c r="F4" s="33"/>
      <c r="G4" s="33"/>
      <c r="H4" s="33"/>
      <c r="I4" s="125" t="s">
        <v>19325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16254</v>
      </c>
      <c r="P4" s="33" t="s">
        <v>26</v>
      </c>
      <c r="Q4" s="125" t="s">
        <v>19243</v>
      </c>
      <c r="R4" s="121" t="s">
        <v>18379</v>
      </c>
      <c r="S4" s="33">
        <v>2100</v>
      </c>
    </row>
    <row r="5" spans="1:16333" s="4" customFormat="1" x14ac:dyDescent="0.2">
      <c r="A5" s="33">
        <v>2</v>
      </c>
      <c r="B5" s="126" t="s">
        <v>19283</v>
      </c>
      <c r="C5" s="126" t="s">
        <v>19283</v>
      </c>
      <c r="D5" s="33" t="s">
        <v>7</v>
      </c>
      <c r="E5" s="124" t="s">
        <v>19268</v>
      </c>
      <c r="F5" s="33"/>
      <c r="G5" s="33"/>
      <c r="H5" s="33"/>
      <c r="I5" s="125" t="s">
        <v>19326</v>
      </c>
      <c r="J5" s="33"/>
      <c r="K5" s="33"/>
      <c r="L5" s="33"/>
      <c r="M5" s="33"/>
      <c r="N5" s="33"/>
      <c r="O5" s="31"/>
      <c r="P5" s="33"/>
      <c r="Q5" s="125" t="s">
        <v>19244</v>
      </c>
      <c r="R5" s="121" t="s">
        <v>18379</v>
      </c>
      <c r="S5" s="33">
        <v>2101</v>
      </c>
    </row>
    <row r="6" spans="1:16333" s="4" customFormat="1" x14ac:dyDescent="0.2">
      <c r="A6" s="33">
        <v>3</v>
      </c>
      <c r="B6" s="126" t="s">
        <v>19283</v>
      </c>
      <c r="C6" s="126" t="s">
        <v>19283</v>
      </c>
      <c r="D6" s="33" t="s">
        <v>7</v>
      </c>
      <c r="E6" s="124" t="s">
        <v>19269</v>
      </c>
      <c r="F6" s="33"/>
      <c r="G6" s="33"/>
      <c r="H6" s="33"/>
      <c r="I6" s="125" t="s">
        <v>19327</v>
      </c>
      <c r="J6" s="33"/>
      <c r="K6" s="33"/>
      <c r="L6" s="33"/>
      <c r="M6" s="33"/>
      <c r="N6" s="33"/>
      <c r="O6" s="31"/>
      <c r="P6" s="33"/>
      <c r="Q6" s="125" t="s">
        <v>19245</v>
      </c>
      <c r="R6" s="121" t="s">
        <v>18379</v>
      </c>
      <c r="S6" s="33">
        <v>2102</v>
      </c>
    </row>
    <row r="7" spans="1:16333" s="4" customFormat="1" x14ac:dyDescent="0.2">
      <c r="A7" s="33">
        <v>4</v>
      </c>
      <c r="B7" s="126" t="s">
        <v>19283</v>
      </c>
      <c r="C7" s="126" t="s">
        <v>19283</v>
      </c>
      <c r="D7" s="33" t="s">
        <v>7</v>
      </c>
      <c r="E7" s="124" t="s">
        <v>19270</v>
      </c>
      <c r="F7" s="33"/>
      <c r="G7" s="33"/>
      <c r="H7" s="33"/>
      <c r="I7" s="125" t="s">
        <v>19328</v>
      </c>
      <c r="J7" s="33"/>
      <c r="K7" s="33"/>
      <c r="L7" s="33"/>
      <c r="M7" s="33"/>
      <c r="N7" s="33"/>
      <c r="O7" s="31"/>
      <c r="P7" s="33"/>
      <c r="Q7" s="125" t="s">
        <v>19246</v>
      </c>
      <c r="R7" s="121" t="s">
        <v>18379</v>
      </c>
      <c r="S7" s="33">
        <v>2103</v>
      </c>
    </row>
    <row r="8" spans="1:16333" s="4" customFormat="1" x14ac:dyDescent="0.2">
      <c r="A8" s="33">
        <v>5</v>
      </c>
      <c r="B8" s="126" t="s">
        <v>19283</v>
      </c>
      <c r="C8" s="126" t="s">
        <v>19283</v>
      </c>
      <c r="D8" s="33" t="s">
        <v>7</v>
      </c>
      <c r="E8" s="124" t="s">
        <v>19271</v>
      </c>
      <c r="F8" s="33"/>
      <c r="G8" s="33"/>
      <c r="H8" s="33"/>
      <c r="I8" s="125" t="s">
        <v>19329</v>
      </c>
      <c r="J8" s="33"/>
      <c r="K8" s="33"/>
      <c r="L8" s="33"/>
      <c r="M8" s="33"/>
      <c r="N8" s="33"/>
      <c r="O8" s="31"/>
      <c r="P8" s="33"/>
      <c r="Q8" s="125" t="s">
        <v>19247</v>
      </c>
      <c r="R8" s="121" t="s">
        <v>18379</v>
      </c>
      <c r="S8" s="33">
        <v>2104</v>
      </c>
    </row>
    <row r="9" spans="1:16333" s="4" customFormat="1" x14ac:dyDescent="0.2">
      <c r="A9" s="33">
        <v>6</v>
      </c>
      <c r="B9" s="126" t="s">
        <v>19283</v>
      </c>
      <c r="C9" s="126" t="s">
        <v>19283</v>
      </c>
      <c r="D9" s="33" t="s">
        <v>7</v>
      </c>
      <c r="E9" s="124" t="s">
        <v>19272</v>
      </c>
      <c r="F9" s="33"/>
      <c r="G9" s="33"/>
      <c r="H9" s="33"/>
      <c r="I9" s="125" t="s">
        <v>19330</v>
      </c>
      <c r="J9" s="33"/>
      <c r="K9" s="33"/>
      <c r="L9" s="33"/>
      <c r="M9" s="33"/>
      <c r="N9" s="33"/>
      <c r="O9" s="31"/>
      <c r="P9" s="33"/>
      <c r="Q9" s="125" t="s">
        <v>19248</v>
      </c>
      <c r="R9" s="121" t="s">
        <v>18379</v>
      </c>
      <c r="S9" s="33">
        <v>2105</v>
      </c>
    </row>
    <row r="10" spans="1:16333" s="4" customFormat="1" x14ac:dyDescent="0.2">
      <c r="A10" s="33">
        <v>7</v>
      </c>
      <c r="B10" s="126" t="s">
        <v>19283</v>
      </c>
      <c r="C10" s="126" t="s">
        <v>19283</v>
      </c>
      <c r="D10" s="33" t="s">
        <v>7</v>
      </c>
      <c r="E10" s="124" t="s">
        <v>19273</v>
      </c>
      <c r="F10" s="33"/>
      <c r="G10" s="33"/>
      <c r="H10" s="33"/>
      <c r="I10" s="125" t="s">
        <v>19331</v>
      </c>
      <c r="J10" s="33"/>
      <c r="K10" s="33"/>
      <c r="L10" s="33"/>
      <c r="M10" s="33"/>
      <c r="N10" s="33"/>
      <c r="O10" s="31"/>
      <c r="P10" s="33"/>
      <c r="Q10" s="125" t="s">
        <v>19249</v>
      </c>
      <c r="R10" s="121" t="s">
        <v>18379</v>
      </c>
      <c r="S10" s="33">
        <v>2106</v>
      </c>
    </row>
    <row r="11" spans="1:16333" s="4" customFormat="1" x14ac:dyDescent="0.2">
      <c r="A11" s="33">
        <v>8</v>
      </c>
      <c r="B11" s="126" t="s">
        <v>19283</v>
      </c>
      <c r="C11" s="126" t="s">
        <v>19283</v>
      </c>
      <c r="D11" s="33" t="s">
        <v>7</v>
      </c>
      <c r="E11" s="124" t="s">
        <v>19274</v>
      </c>
      <c r="F11" s="33"/>
      <c r="G11" s="33"/>
      <c r="H11" s="33"/>
      <c r="I11" s="125" t="s">
        <v>19332</v>
      </c>
      <c r="J11" s="33"/>
      <c r="K11" s="33"/>
      <c r="L11" s="33"/>
      <c r="M11" s="33"/>
      <c r="N11" s="33"/>
      <c r="O11" s="31"/>
      <c r="P11" s="33"/>
      <c r="Q11" s="125" t="s">
        <v>19250</v>
      </c>
      <c r="R11" s="121" t="s">
        <v>18379</v>
      </c>
      <c r="S11" s="33">
        <v>2107</v>
      </c>
    </row>
    <row r="12" spans="1:16333" s="4" customFormat="1" x14ac:dyDescent="0.2">
      <c r="A12" s="33">
        <v>9</v>
      </c>
      <c r="B12" s="126" t="s">
        <v>19283</v>
      </c>
      <c r="C12" s="126" t="s">
        <v>19283</v>
      </c>
      <c r="D12" s="33" t="s">
        <v>7</v>
      </c>
      <c r="E12" s="124" t="s">
        <v>19275</v>
      </c>
      <c r="F12" s="33"/>
      <c r="G12" s="33"/>
      <c r="H12" s="33"/>
      <c r="I12" s="125" t="s">
        <v>19333</v>
      </c>
      <c r="J12" s="33"/>
      <c r="K12" s="33"/>
      <c r="L12" s="33"/>
      <c r="M12" s="33"/>
      <c r="N12" s="33"/>
      <c r="O12" s="31"/>
      <c r="P12" s="33"/>
      <c r="Q12" s="125" t="s">
        <v>19251</v>
      </c>
      <c r="R12" s="121" t="s">
        <v>18379</v>
      </c>
      <c r="S12" s="33">
        <v>2108</v>
      </c>
    </row>
    <row r="13" spans="1:16333" s="4" customFormat="1" x14ac:dyDescent="0.2">
      <c r="A13" s="33">
        <v>10</v>
      </c>
      <c r="B13" s="126" t="s">
        <v>19283</v>
      </c>
      <c r="C13" s="126" t="s">
        <v>19283</v>
      </c>
      <c r="D13" s="33" t="s">
        <v>7</v>
      </c>
      <c r="E13" s="124" t="s">
        <v>19276</v>
      </c>
      <c r="F13" s="33"/>
      <c r="G13" s="33"/>
      <c r="H13" s="33"/>
      <c r="I13" s="125" t="s">
        <v>19334</v>
      </c>
      <c r="J13" s="33"/>
      <c r="K13" s="33"/>
      <c r="L13" s="33"/>
      <c r="M13" s="33"/>
      <c r="N13" s="33"/>
      <c r="O13" s="31"/>
      <c r="P13" s="33"/>
      <c r="Q13" s="125" t="s">
        <v>19252</v>
      </c>
      <c r="R13" s="121" t="s">
        <v>18379</v>
      </c>
      <c r="S13" s="33">
        <v>2109</v>
      </c>
    </row>
    <row r="14" spans="1:16333" s="4" customFormat="1" x14ac:dyDescent="0.2">
      <c r="A14" s="33">
        <v>11</v>
      </c>
      <c r="B14" s="126" t="s">
        <v>19283</v>
      </c>
      <c r="C14" s="126" t="s">
        <v>19283</v>
      </c>
      <c r="D14" s="33" t="s">
        <v>7</v>
      </c>
      <c r="E14" s="124" t="s">
        <v>19277</v>
      </c>
      <c r="F14" s="33"/>
      <c r="G14" s="33"/>
      <c r="H14" s="33"/>
      <c r="I14" s="125" t="s">
        <v>19335</v>
      </c>
      <c r="J14" s="33"/>
      <c r="K14" s="33"/>
      <c r="L14" s="33"/>
      <c r="M14" s="33"/>
      <c r="N14" s="33"/>
      <c r="O14" s="31"/>
      <c r="P14" s="33"/>
      <c r="Q14" s="125" t="s">
        <v>19253</v>
      </c>
      <c r="R14" s="119" t="s">
        <v>18379</v>
      </c>
      <c r="S14" s="33">
        <v>2110</v>
      </c>
    </row>
    <row r="15" spans="1:16333" s="4" customFormat="1" x14ac:dyDescent="0.2">
      <c r="A15" s="33">
        <v>12</v>
      </c>
      <c r="B15" s="126" t="s">
        <v>19283</v>
      </c>
      <c r="C15" s="126" t="s">
        <v>19283</v>
      </c>
      <c r="D15" s="33" t="s">
        <v>7</v>
      </c>
      <c r="E15" s="124" t="s">
        <v>19278</v>
      </c>
      <c r="F15" s="33"/>
      <c r="G15" s="33"/>
      <c r="H15" s="33"/>
      <c r="I15" s="125" t="s">
        <v>19336</v>
      </c>
      <c r="J15" s="33"/>
      <c r="K15" s="33"/>
      <c r="L15" s="33"/>
      <c r="M15" s="33"/>
      <c r="N15" s="33"/>
      <c r="O15" s="31"/>
      <c r="P15" s="33"/>
      <c r="Q15" s="125" t="s">
        <v>19254</v>
      </c>
      <c r="R15" s="121" t="s">
        <v>18379</v>
      </c>
      <c r="S15" s="33">
        <v>2111</v>
      </c>
    </row>
    <row r="16" spans="1:16333" s="4" customFormat="1" x14ac:dyDescent="0.2">
      <c r="A16" s="33">
        <v>13</v>
      </c>
      <c r="B16" s="126" t="s">
        <v>19283</v>
      </c>
      <c r="C16" s="126" t="s">
        <v>19283</v>
      </c>
      <c r="D16" s="33" t="s">
        <v>7</v>
      </c>
      <c r="E16" s="124" t="s">
        <v>19279</v>
      </c>
      <c r="F16" s="33"/>
      <c r="G16" s="33"/>
      <c r="H16" s="33"/>
      <c r="I16" s="125" t="s">
        <v>19337</v>
      </c>
      <c r="J16" s="33"/>
      <c r="K16" s="33"/>
      <c r="L16" s="33"/>
      <c r="M16" s="33"/>
      <c r="N16" s="33"/>
      <c r="O16" s="31"/>
      <c r="P16" s="33"/>
      <c r="Q16" s="125" t="s">
        <v>19255</v>
      </c>
      <c r="R16" s="119" t="s">
        <v>18379</v>
      </c>
      <c r="S16" s="33">
        <v>2112</v>
      </c>
    </row>
    <row r="17" spans="1:19" s="4" customFormat="1" x14ac:dyDescent="0.2">
      <c r="A17" s="33">
        <v>14</v>
      </c>
      <c r="B17" s="126" t="s">
        <v>19283</v>
      </c>
      <c r="C17" s="126" t="s">
        <v>19283</v>
      </c>
      <c r="D17" s="33" t="s">
        <v>7</v>
      </c>
      <c r="E17" s="124" t="s">
        <v>19280</v>
      </c>
      <c r="F17" s="33"/>
      <c r="G17" s="33"/>
      <c r="H17" s="33"/>
      <c r="I17" s="125" t="s">
        <v>19338</v>
      </c>
      <c r="J17" s="33"/>
      <c r="K17" s="33"/>
      <c r="L17" s="33"/>
      <c r="M17" s="33"/>
      <c r="N17" s="33"/>
      <c r="O17" s="31"/>
      <c r="P17" s="33"/>
      <c r="Q17" s="125" t="s">
        <v>19256</v>
      </c>
      <c r="R17" s="121" t="s">
        <v>18379</v>
      </c>
      <c r="S17" s="33">
        <v>2113</v>
      </c>
    </row>
    <row r="18" spans="1:19" s="4" customFormat="1" x14ac:dyDescent="0.2">
      <c r="A18" s="33">
        <v>15</v>
      </c>
      <c r="B18" s="126" t="s">
        <v>19283</v>
      </c>
      <c r="C18" s="126" t="s">
        <v>19283</v>
      </c>
      <c r="D18" s="33" t="s">
        <v>7</v>
      </c>
      <c r="E18" s="124" t="s">
        <v>19281</v>
      </c>
      <c r="F18" s="33"/>
      <c r="G18" s="33"/>
      <c r="H18" s="33"/>
      <c r="I18" s="125" t="s">
        <v>19339</v>
      </c>
      <c r="J18" s="33" t="s">
        <v>16281</v>
      </c>
      <c r="K18" s="33"/>
      <c r="L18" s="33">
        <v>1</v>
      </c>
      <c r="M18" s="33">
        <v>1</v>
      </c>
      <c r="N18" s="33" t="s">
        <v>16264</v>
      </c>
      <c r="O18" s="31" t="s">
        <v>16282</v>
      </c>
      <c r="P18" s="33"/>
      <c r="Q18" s="125" t="s">
        <v>19257</v>
      </c>
      <c r="R18" s="121" t="s">
        <v>18379</v>
      </c>
      <c r="S18" s="33">
        <v>2114</v>
      </c>
    </row>
    <row r="19" spans="1:19" s="4" customFormat="1" x14ac:dyDescent="0.2">
      <c r="A19" s="33">
        <v>16</v>
      </c>
      <c r="B19" s="126" t="s">
        <v>19283</v>
      </c>
      <c r="C19" s="126" t="s">
        <v>19283</v>
      </c>
      <c r="D19" s="33" t="s">
        <v>7</v>
      </c>
      <c r="E19" s="124" t="s">
        <v>19282</v>
      </c>
      <c r="F19" s="33"/>
      <c r="G19" s="33"/>
      <c r="H19" s="33"/>
      <c r="I19" s="125" t="s">
        <v>19340</v>
      </c>
      <c r="J19" s="33" t="s">
        <v>16279</v>
      </c>
      <c r="K19" s="33"/>
      <c r="L19" s="33">
        <v>1</v>
      </c>
      <c r="M19" s="33">
        <v>1</v>
      </c>
      <c r="N19" s="33" t="s">
        <v>16264</v>
      </c>
      <c r="O19" s="31" t="s">
        <v>16283</v>
      </c>
      <c r="P19" s="33"/>
      <c r="Q19" s="125" t="s">
        <v>19258</v>
      </c>
      <c r="R19" s="121" t="s">
        <v>18379</v>
      </c>
      <c r="S19" s="33">
        <v>2115</v>
      </c>
    </row>
    <row r="20" spans="1:19" s="4" customFormat="1" x14ac:dyDescent="0.2">
      <c r="A20" s="33">
        <v>17</v>
      </c>
      <c r="B20" s="126" t="s">
        <v>19283</v>
      </c>
      <c r="C20" s="126" t="s">
        <v>19283</v>
      </c>
      <c r="D20" s="33" t="s">
        <v>7</v>
      </c>
      <c r="E20" s="124" t="s">
        <v>19264</v>
      </c>
      <c r="F20" s="126"/>
      <c r="G20" s="126"/>
      <c r="H20" s="126"/>
      <c r="I20" s="125" t="s">
        <v>19341</v>
      </c>
      <c r="J20" s="126"/>
      <c r="K20" s="126"/>
      <c r="L20" s="126"/>
      <c r="M20" s="126"/>
      <c r="N20" s="126"/>
      <c r="O20" s="126"/>
      <c r="P20" s="126"/>
      <c r="Q20" s="125" t="s">
        <v>19259</v>
      </c>
      <c r="R20" s="121" t="s">
        <v>18379</v>
      </c>
      <c r="S20" s="33">
        <v>2116</v>
      </c>
    </row>
    <row r="21" spans="1:19" s="4" customFormat="1" x14ac:dyDescent="0.2">
      <c r="A21" s="33">
        <v>18</v>
      </c>
      <c r="B21" s="126" t="s">
        <v>19283</v>
      </c>
      <c r="C21" s="126" t="s">
        <v>19283</v>
      </c>
      <c r="D21" s="33" t="s">
        <v>7</v>
      </c>
      <c r="E21" s="124" t="s">
        <v>19265</v>
      </c>
      <c r="F21" s="126"/>
      <c r="G21" s="126"/>
      <c r="H21" s="126"/>
      <c r="I21" s="125" t="s">
        <v>19342</v>
      </c>
      <c r="J21" s="126"/>
      <c r="K21" s="126"/>
      <c r="L21" s="126"/>
      <c r="M21" s="126"/>
      <c r="N21" s="126"/>
      <c r="O21" s="126"/>
      <c r="P21" s="126"/>
      <c r="Q21" s="125" t="s">
        <v>19260</v>
      </c>
      <c r="R21" s="121" t="s">
        <v>18379</v>
      </c>
      <c r="S21" s="33">
        <v>2117</v>
      </c>
    </row>
    <row r="22" spans="1:19" s="4" customFormat="1" x14ac:dyDescent="0.2">
      <c r="A22" s="33">
        <v>19</v>
      </c>
      <c r="B22" s="126" t="s">
        <v>19283</v>
      </c>
      <c r="C22" s="126" t="s">
        <v>19283</v>
      </c>
      <c r="D22" s="33" t="s">
        <v>7</v>
      </c>
      <c r="E22" s="124" t="s">
        <v>19266</v>
      </c>
      <c r="F22" s="126"/>
      <c r="G22" s="126"/>
      <c r="H22" s="126"/>
      <c r="I22" s="125" t="s">
        <v>19343</v>
      </c>
      <c r="J22" s="126"/>
      <c r="K22" s="126"/>
      <c r="L22" s="126"/>
      <c r="M22" s="126"/>
      <c r="N22" s="126"/>
      <c r="O22" s="126"/>
      <c r="P22" s="126"/>
      <c r="Q22" s="125" t="s">
        <v>19261</v>
      </c>
      <c r="R22" s="121" t="s">
        <v>18379</v>
      </c>
      <c r="S22" s="33">
        <v>2118</v>
      </c>
    </row>
    <row r="23" spans="1:19" s="4" customFormat="1" x14ac:dyDescent="0.2">
      <c r="A23" s="33">
        <v>20</v>
      </c>
      <c r="B23" s="126" t="s">
        <v>19283</v>
      </c>
      <c r="C23" s="126" t="s">
        <v>19283</v>
      </c>
      <c r="D23" s="33" t="s">
        <v>7</v>
      </c>
      <c r="E23" s="124" t="s">
        <v>19267</v>
      </c>
      <c r="F23" s="126"/>
      <c r="G23" s="126"/>
      <c r="H23" s="126"/>
      <c r="I23" s="125" t="s">
        <v>19344</v>
      </c>
      <c r="J23" s="126"/>
      <c r="K23" s="126"/>
      <c r="L23" s="126"/>
      <c r="M23" s="126"/>
      <c r="N23" s="126"/>
      <c r="O23" s="126"/>
      <c r="P23" s="126"/>
      <c r="Q23" s="125" t="s">
        <v>19262</v>
      </c>
      <c r="R23" s="121" t="s">
        <v>18379</v>
      </c>
      <c r="S23" s="33">
        <v>2119</v>
      </c>
    </row>
    <row r="24" spans="1:19" s="4" customFormat="1" x14ac:dyDescent="0.2">
      <c r="A24" s="33">
        <v>21</v>
      </c>
      <c r="B24" s="126" t="s">
        <v>19284</v>
      </c>
      <c r="C24" s="126" t="s">
        <v>19284</v>
      </c>
      <c r="D24" s="33" t="s">
        <v>7</v>
      </c>
      <c r="E24" s="124" t="s">
        <v>19285</v>
      </c>
      <c r="F24" s="33"/>
      <c r="G24" s="33"/>
      <c r="H24" s="33"/>
      <c r="I24" s="125" t="s">
        <v>19325</v>
      </c>
      <c r="J24" s="33" t="s">
        <v>16243</v>
      </c>
      <c r="K24" s="33"/>
      <c r="L24" s="33">
        <v>30</v>
      </c>
      <c r="M24" s="33">
        <v>2</v>
      </c>
      <c r="N24" s="33" t="s">
        <v>16244</v>
      </c>
      <c r="O24" s="31" t="s">
        <v>16254</v>
      </c>
      <c r="P24" s="33" t="s">
        <v>26</v>
      </c>
      <c r="Q24" s="125" t="s">
        <v>19286</v>
      </c>
      <c r="R24" s="121" t="s">
        <v>18379</v>
      </c>
      <c r="S24" s="33">
        <v>2120</v>
      </c>
    </row>
    <row r="25" spans="1:19" s="4" customFormat="1" x14ac:dyDescent="0.2">
      <c r="A25" s="33">
        <v>22</v>
      </c>
      <c r="B25" s="126" t="s">
        <v>19284</v>
      </c>
      <c r="C25" s="126" t="s">
        <v>19284</v>
      </c>
      <c r="D25" s="33" t="s">
        <v>7</v>
      </c>
      <c r="E25" s="124" t="s">
        <v>19287</v>
      </c>
      <c r="F25" s="33"/>
      <c r="G25" s="33"/>
      <c r="H25" s="33"/>
      <c r="I25" s="125" t="s">
        <v>19326</v>
      </c>
      <c r="J25" s="33"/>
      <c r="K25" s="33"/>
      <c r="L25" s="33"/>
      <c r="M25" s="33"/>
      <c r="N25" s="33"/>
      <c r="O25" s="31"/>
      <c r="P25" s="33"/>
      <c r="Q25" s="125" t="s">
        <v>19288</v>
      </c>
      <c r="R25" s="121" t="s">
        <v>18379</v>
      </c>
      <c r="S25" s="33">
        <v>2121</v>
      </c>
    </row>
    <row r="26" spans="1:19" s="4" customFormat="1" x14ac:dyDescent="0.2">
      <c r="A26" s="33">
        <v>23</v>
      </c>
      <c r="B26" s="126" t="s">
        <v>19284</v>
      </c>
      <c r="C26" s="126" t="s">
        <v>19284</v>
      </c>
      <c r="D26" s="33" t="s">
        <v>7</v>
      </c>
      <c r="E26" s="124" t="s">
        <v>19289</v>
      </c>
      <c r="F26" s="33"/>
      <c r="G26" s="33"/>
      <c r="H26" s="33"/>
      <c r="I26" s="125" t="s">
        <v>19327</v>
      </c>
      <c r="J26" s="33"/>
      <c r="K26" s="33"/>
      <c r="L26" s="33"/>
      <c r="M26" s="33"/>
      <c r="N26" s="33"/>
      <c r="O26" s="31"/>
      <c r="P26" s="33"/>
      <c r="Q26" s="125" t="s">
        <v>19290</v>
      </c>
      <c r="R26" s="121" t="s">
        <v>18379</v>
      </c>
      <c r="S26" s="33">
        <v>2122</v>
      </c>
    </row>
    <row r="27" spans="1:19" s="4" customFormat="1" x14ac:dyDescent="0.2">
      <c r="A27" s="33">
        <v>24</v>
      </c>
      <c r="B27" s="126" t="s">
        <v>19284</v>
      </c>
      <c r="C27" s="126" t="s">
        <v>19284</v>
      </c>
      <c r="D27" s="33" t="s">
        <v>7</v>
      </c>
      <c r="E27" s="124" t="s">
        <v>19291</v>
      </c>
      <c r="F27" s="33"/>
      <c r="G27" s="33"/>
      <c r="H27" s="33"/>
      <c r="I27" s="125" t="s">
        <v>19328</v>
      </c>
      <c r="J27" s="33"/>
      <c r="K27" s="33"/>
      <c r="L27" s="33"/>
      <c r="M27" s="33"/>
      <c r="N27" s="33"/>
      <c r="O27" s="31"/>
      <c r="P27" s="33"/>
      <c r="Q27" s="125" t="s">
        <v>19292</v>
      </c>
      <c r="R27" s="121" t="s">
        <v>18379</v>
      </c>
      <c r="S27" s="33">
        <v>2123</v>
      </c>
    </row>
    <row r="28" spans="1:19" s="4" customFormat="1" x14ac:dyDescent="0.2">
      <c r="A28" s="33">
        <v>25</v>
      </c>
      <c r="B28" s="126" t="s">
        <v>19284</v>
      </c>
      <c r="C28" s="126" t="s">
        <v>19284</v>
      </c>
      <c r="D28" s="33" t="s">
        <v>7</v>
      </c>
      <c r="E28" s="124" t="s">
        <v>19293</v>
      </c>
      <c r="F28" s="33"/>
      <c r="G28" s="33"/>
      <c r="H28" s="33"/>
      <c r="I28" s="125" t="s">
        <v>19329</v>
      </c>
      <c r="J28" s="33"/>
      <c r="K28" s="33"/>
      <c r="L28" s="33"/>
      <c r="M28" s="33"/>
      <c r="N28" s="33"/>
      <c r="O28" s="31"/>
      <c r="P28" s="33"/>
      <c r="Q28" s="125" t="s">
        <v>19294</v>
      </c>
      <c r="R28" s="121" t="s">
        <v>18379</v>
      </c>
      <c r="S28" s="33">
        <v>2124</v>
      </c>
    </row>
    <row r="29" spans="1:19" s="4" customFormat="1" x14ac:dyDescent="0.2">
      <c r="A29" s="33">
        <v>26</v>
      </c>
      <c r="B29" s="126" t="s">
        <v>19284</v>
      </c>
      <c r="C29" s="126" t="s">
        <v>19284</v>
      </c>
      <c r="D29" s="33" t="s">
        <v>7</v>
      </c>
      <c r="E29" s="124" t="s">
        <v>19295</v>
      </c>
      <c r="F29" s="33"/>
      <c r="G29" s="33"/>
      <c r="H29" s="33"/>
      <c r="I29" s="125" t="s">
        <v>19330</v>
      </c>
      <c r="J29" s="33"/>
      <c r="K29" s="33"/>
      <c r="L29" s="33"/>
      <c r="M29" s="33"/>
      <c r="N29" s="33"/>
      <c r="O29" s="31"/>
      <c r="P29" s="33"/>
      <c r="Q29" s="125" t="s">
        <v>19296</v>
      </c>
      <c r="R29" s="121" t="s">
        <v>18379</v>
      </c>
      <c r="S29" s="33">
        <v>2125</v>
      </c>
    </row>
    <row r="30" spans="1:19" s="4" customFormat="1" x14ac:dyDescent="0.2">
      <c r="A30" s="33">
        <v>27</v>
      </c>
      <c r="B30" s="126" t="s">
        <v>19284</v>
      </c>
      <c r="C30" s="126" t="s">
        <v>19284</v>
      </c>
      <c r="D30" s="33" t="s">
        <v>7</v>
      </c>
      <c r="E30" s="124" t="s">
        <v>19297</v>
      </c>
      <c r="F30" s="33"/>
      <c r="G30" s="33"/>
      <c r="H30" s="33"/>
      <c r="I30" s="125" t="s">
        <v>19331</v>
      </c>
      <c r="J30" s="33"/>
      <c r="K30" s="33"/>
      <c r="L30" s="33"/>
      <c r="M30" s="33"/>
      <c r="N30" s="33"/>
      <c r="O30" s="31"/>
      <c r="P30" s="33"/>
      <c r="Q30" s="125" t="s">
        <v>19298</v>
      </c>
      <c r="R30" s="121" t="s">
        <v>18379</v>
      </c>
      <c r="S30" s="33">
        <v>2126</v>
      </c>
    </row>
    <row r="31" spans="1:19" s="4" customFormat="1" x14ac:dyDescent="0.2">
      <c r="A31" s="33">
        <v>28</v>
      </c>
      <c r="B31" s="126" t="s">
        <v>19284</v>
      </c>
      <c r="C31" s="126" t="s">
        <v>19284</v>
      </c>
      <c r="D31" s="33" t="s">
        <v>7</v>
      </c>
      <c r="E31" s="124" t="s">
        <v>19299</v>
      </c>
      <c r="F31" s="33"/>
      <c r="G31" s="33"/>
      <c r="H31" s="33"/>
      <c r="I31" s="125" t="s">
        <v>19332</v>
      </c>
      <c r="J31" s="33"/>
      <c r="K31" s="33"/>
      <c r="L31" s="33"/>
      <c r="M31" s="33"/>
      <c r="N31" s="33"/>
      <c r="O31" s="31"/>
      <c r="P31" s="33"/>
      <c r="Q31" s="125" t="s">
        <v>19300</v>
      </c>
      <c r="R31" s="121" t="s">
        <v>18379</v>
      </c>
      <c r="S31" s="33">
        <v>2127</v>
      </c>
    </row>
    <row r="32" spans="1:19" s="4" customFormat="1" x14ac:dyDescent="0.2">
      <c r="A32" s="33">
        <v>29</v>
      </c>
      <c r="B32" s="126" t="s">
        <v>19284</v>
      </c>
      <c r="C32" s="126" t="s">
        <v>19284</v>
      </c>
      <c r="D32" s="33" t="s">
        <v>7</v>
      </c>
      <c r="E32" s="124" t="s">
        <v>19301</v>
      </c>
      <c r="F32" s="33"/>
      <c r="G32" s="33"/>
      <c r="H32" s="33"/>
      <c r="I32" s="125" t="s">
        <v>19333</v>
      </c>
      <c r="J32" s="33"/>
      <c r="K32" s="33"/>
      <c r="L32" s="33"/>
      <c r="M32" s="33"/>
      <c r="N32" s="33"/>
      <c r="O32" s="31"/>
      <c r="P32" s="33"/>
      <c r="Q32" s="125" t="s">
        <v>19302</v>
      </c>
      <c r="R32" s="121" t="s">
        <v>18379</v>
      </c>
      <c r="S32" s="33">
        <v>2128</v>
      </c>
    </row>
    <row r="33" spans="1:19" s="4" customFormat="1" x14ac:dyDescent="0.2">
      <c r="A33" s="33">
        <v>30</v>
      </c>
      <c r="B33" s="126" t="s">
        <v>19284</v>
      </c>
      <c r="C33" s="126" t="s">
        <v>19284</v>
      </c>
      <c r="D33" s="33" t="s">
        <v>7</v>
      </c>
      <c r="E33" s="124" t="s">
        <v>19303</v>
      </c>
      <c r="F33" s="33"/>
      <c r="G33" s="33"/>
      <c r="H33" s="33"/>
      <c r="I33" s="125" t="s">
        <v>19334</v>
      </c>
      <c r="J33" s="33"/>
      <c r="K33" s="33"/>
      <c r="L33" s="33"/>
      <c r="M33" s="33"/>
      <c r="N33" s="33"/>
      <c r="O33" s="31"/>
      <c r="P33" s="33"/>
      <c r="Q33" s="125" t="s">
        <v>19304</v>
      </c>
      <c r="R33" s="121" t="s">
        <v>18379</v>
      </c>
      <c r="S33" s="33">
        <v>2129</v>
      </c>
    </row>
    <row r="34" spans="1:19" s="4" customFormat="1" x14ac:dyDescent="0.2">
      <c r="A34" s="33">
        <v>31</v>
      </c>
      <c r="B34" s="126" t="s">
        <v>19284</v>
      </c>
      <c r="C34" s="126" t="s">
        <v>19284</v>
      </c>
      <c r="D34" s="33" t="s">
        <v>7</v>
      </c>
      <c r="E34" s="124" t="s">
        <v>19305</v>
      </c>
      <c r="F34" s="33"/>
      <c r="G34" s="33"/>
      <c r="H34" s="33"/>
      <c r="I34" s="125" t="s">
        <v>19335</v>
      </c>
      <c r="J34" s="33"/>
      <c r="K34" s="33"/>
      <c r="L34" s="33"/>
      <c r="M34" s="33"/>
      <c r="N34" s="33"/>
      <c r="O34" s="31"/>
      <c r="P34" s="33"/>
      <c r="Q34" s="125" t="s">
        <v>19306</v>
      </c>
      <c r="R34" s="119" t="s">
        <v>18379</v>
      </c>
      <c r="S34" s="33">
        <v>2130</v>
      </c>
    </row>
    <row r="35" spans="1:19" s="4" customFormat="1" x14ac:dyDescent="0.2">
      <c r="A35" s="33">
        <v>32</v>
      </c>
      <c r="B35" s="126" t="s">
        <v>19284</v>
      </c>
      <c r="C35" s="126" t="s">
        <v>19284</v>
      </c>
      <c r="D35" s="33" t="s">
        <v>7</v>
      </c>
      <c r="E35" s="124" t="s">
        <v>19307</v>
      </c>
      <c r="F35" s="33"/>
      <c r="G35" s="33"/>
      <c r="H35" s="33"/>
      <c r="I35" s="125" t="s">
        <v>19336</v>
      </c>
      <c r="J35" s="33"/>
      <c r="K35" s="33"/>
      <c r="L35" s="33"/>
      <c r="M35" s="33"/>
      <c r="N35" s="33"/>
      <c r="O35" s="31"/>
      <c r="P35" s="33"/>
      <c r="Q35" s="125" t="s">
        <v>19308</v>
      </c>
      <c r="R35" s="121" t="s">
        <v>18379</v>
      </c>
      <c r="S35" s="33">
        <v>2131</v>
      </c>
    </row>
    <row r="36" spans="1:19" s="4" customFormat="1" x14ac:dyDescent="0.2">
      <c r="A36" s="33">
        <v>33</v>
      </c>
      <c r="B36" s="126" t="s">
        <v>19284</v>
      </c>
      <c r="C36" s="126" t="s">
        <v>19284</v>
      </c>
      <c r="D36" s="33" t="s">
        <v>7</v>
      </c>
      <c r="E36" s="124" t="s">
        <v>19309</v>
      </c>
      <c r="F36" s="33"/>
      <c r="G36" s="33"/>
      <c r="H36" s="33"/>
      <c r="I36" s="125" t="s">
        <v>19337</v>
      </c>
      <c r="J36" s="33"/>
      <c r="K36" s="33"/>
      <c r="L36" s="33"/>
      <c r="M36" s="33"/>
      <c r="N36" s="33"/>
      <c r="O36" s="31"/>
      <c r="P36" s="33"/>
      <c r="Q36" s="125" t="s">
        <v>19310</v>
      </c>
      <c r="R36" s="119" t="s">
        <v>18379</v>
      </c>
      <c r="S36" s="33">
        <v>2132</v>
      </c>
    </row>
    <row r="37" spans="1:19" s="4" customFormat="1" x14ac:dyDescent="0.2">
      <c r="A37" s="33">
        <v>34</v>
      </c>
      <c r="B37" s="126" t="s">
        <v>19284</v>
      </c>
      <c r="C37" s="126" t="s">
        <v>19284</v>
      </c>
      <c r="D37" s="33" t="s">
        <v>7</v>
      </c>
      <c r="E37" s="124" t="s">
        <v>19311</v>
      </c>
      <c r="F37" s="33"/>
      <c r="G37" s="33"/>
      <c r="H37" s="33"/>
      <c r="I37" s="125" t="s">
        <v>19338</v>
      </c>
      <c r="J37" s="33"/>
      <c r="K37" s="33"/>
      <c r="L37" s="33"/>
      <c r="M37" s="33"/>
      <c r="N37" s="33"/>
      <c r="O37" s="31"/>
      <c r="P37" s="33"/>
      <c r="Q37" s="125" t="s">
        <v>19312</v>
      </c>
      <c r="R37" s="121" t="s">
        <v>18379</v>
      </c>
      <c r="S37" s="33">
        <v>2133</v>
      </c>
    </row>
    <row r="38" spans="1:19" s="4" customFormat="1" x14ac:dyDescent="0.2">
      <c r="A38" s="33">
        <v>35</v>
      </c>
      <c r="B38" s="126" t="s">
        <v>19284</v>
      </c>
      <c r="C38" s="126" t="s">
        <v>19284</v>
      </c>
      <c r="D38" s="33" t="s">
        <v>7</v>
      </c>
      <c r="E38" s="124" t="s">
        <v>19313</v>
      </c>
      <c r="F38" s="33"/>
      <c r="G38" s="33"/>
      <c r="H38" s="33"/>
      <c r="I38" s="125" t="s">
        <v>19339</v>
      </c>
      <c r="J38" s="33" t="s">
        <v>16281</v>
      </c>
      <c r="K38" s="33"/>
      <c r="L38" s="33">
        <v>1</v>
      </c>
      <c r="M38" s="33">
        <v>1</v>
      </c>
      <c r="N38" s="33" t="s">
        <v>16264</v>
      </c>
      <c r="O38" s="31" t="s">
        <v>16282</v>
      </c>
      <c r="P38" s="33"/>
      <c r="Q38" s="125" t="s">
        <v>19314</v>
      </c>
      <c r="R38" s="121" t="s">
        <v>18379</v>
      </c>
      <c r="S38" s="33">
        <v>2134</v>
      </c>
    </row>
    <row r="39" spans="1:19" s="4" customFormat="1" x14ac:dyDescent="0.2">
      <c r="A39" s="33">
        <v>36</v>
      </c>
      <c r="B39" s="126" t="s">
        <v>19284</v>
      </c>
      <c r="C39" s="126" t="s">
        <v>19284</v>
      </c>
      <c r="D39" s="33" t="s">
        <v>7</v>
      </c>
      <c r="E39" s="124" t="s">
        <v>19315</v>
      </c>
      <c r="F39" s="33"/>
      <c r="G39" s="33"/>
      <c r="H39" s="33"/>
      <c r="I39" s="125" t="s">
        <v>19340</v>
      </c>
      <c r="J39" s="33" t="s">
        <v>16279</v>
      </c>
      <c r="K39" s="33"/>
      <c r="L39" s="33">
        <v>1</v>
      </c>
      <c r="M39" s="33">
        <v>1</v>
      </c>
      <c r="N39" s="33" t="s">
        <v>16264</v>
      </c>
      <c r="O39" s="31" t="s">
        <v>16283</v>
      </c>
      <c r="P39" s="33"/>
      <c r="Q39" s="125" t="s">
        <v>19316</v>
      </c>
      <c r="R39" s="121" t="s">
        <v>18379</v>
      </c>
      <c r="S39" s="33">
        <v>2135</v>
      </c>
    </row>
    <row r="40" spans="1:19" s="4" customFormat="1" x14ac:dyDescent="0.2">
      <c r="A40" s="33">
        <v>37</v>
      </c>
      <c r="B40" s="126" t="s">
        <v>19284</v>
      </c>
      <c r="C40" s="126" t="s">
        <v>19284</v>
      </c>
      <c r="D40" s="33" t="s">
        <v>7</v>
      </c>
      <c r="E40" s="124" t="s">
        <v>19317</v>
      </c>
      <c r="F40" s="126"/>
      <c r="G40" s="126"/>
      <c r="H40" s="126"/>
      <c r="I40" s="125" t="s">
        <v>19341</v>
      </c>
      <c r="J40" s="126"/>
      <c r="K40" s="126"/>
      <c r="L40" s="126"/>
      <c r="M40" s="126"/>
      <c r="N40" s="126"/>
      <c r="O40" s="126"/>
      <c r="P40" s="126"/>
      <c r="Q40" s="125" t="s">
        <v>19318</v>
      </c>
      <c r="R40" s="121" t="s">
        <v>18379</v>
      </c>
      <c r="S40" s="33">
        <v>2136</v>
      </c>
    </row>
    <row r="41" spans="1:19" x14ac:dyDescent="0.2">
      <c r="A41" s="33">
        <v>38</v>
      </c>
      <c r="B41" s="126" t="s">
        <v>19284</v>
      </c>
      <c r="C41" s="126" t="s">
        <v>19284</v>
      </c>
      <c r="D41" s="33" t="s">
        <v>7</v>
      </c>
      <c r="E41" s="124" t="s">
        <v>19319</v>
      </c>
      <c r="F41" s="126"/>
      <c r="G41" s="126"/>
      <c r="H41" s="126"/>
      <c r="I41" s="125" t="s">
        <v>19342</v>
      </c>
      <c r="J41" s="126"/>
      <c r="K41" s="126"/>
      <c r="L41" s="126"/>
      <c r="M41" s="126"/>
      <c r="N41" s="126"/>
      <c r="O41" s="126"/>
      <c r="P41" s="126"/>
      <c r="Q41" s="125" t="s">
        <v>19320</v>
      </c>
      <c r="R41" s="121" t="s">
        <v>18379</v>
      </c>
      <c r="S41" s="33">
        <v>2137</v>
      </c>
    </row>
    <row r="42" spans="1:19" s="6" customFormat="1" x14ac:dyDescent="0.2">
      <c r="A42" s="33">
        <v>39</v>
      </c>
      <c r="B42" s="126" t="s">
        <v>19284</v>
      </c>
      <c r="C42" s="126" t="s">
        <v>19284</v>
      </c>
      <c r="D42" s="33" t="s">
        <v>7</v>
      </c>
      <c r="E42" s="124" t="s">
        <v>19321</v>
      </c>
      <c r="F42" s="126"/>
      <c r="G42" s="126"/>
      <c r="H42" s="126"/>
      <c r="I42" s="125" t="s">
        <v>19343</v>
      </c>
      <c r="J42" s="126"/>
      <c r="K42" s="126"/>
      <c r="L42" s="126"/>
      <c r="M42" s="126"/>
      <c r="N42" s="126"/>
      <c r="O42" s="126"/>
      <c r="P42" s="126"/>
      <c r="Q42" s="125" t="s">
        <v>19322</v>
      </c>
      <c r="R42" s="121" t="s">
        <v>18379</v>
      </c>
      <c r="S42" s="33">
        <v>2138</v>
      </c>
    </row>
    <row r="43" spans="1:19" s="6" customFormat="1" x14ac:dyDescent="0.2">
      <c r="A43" s="33">
        <v>40</v>
      </c>
      <c r="B43" s="126" t="s">
        <v>19284</v>
      </c>
      <c r="C43" s="126" t="s">
        <v>19284</v>
      </c>
      <c r="D43" s="33" t="s">
        <v>7</v>
      </c>
      <c r="E43" s="124" t="s">
        <v>19323</v>
      </c>
      <c r="F43" s="126"/>
      <c r="G43" s="126"/>
      <c r="H43" s="126"/>
      <c r="I43" s="125" t="s">
        <v>19344</v>
      </c>
      <c r="J43" s="126"/>
      <c r="K43" s="126"/>
      <c r="L43" s="126"/>
      <c r="M43" s="126"/>
      <c r="N43" s="126"/>
      <c r="O43" s="126"/>
      <c r="P43" s="126"/>
      <c r="Q43" s="125" t="s">
        <v>19324</v>
      </c>
      <c r="R43" s="121" t="s">
        <v>18379</v>
      </c>
      <c r="S43" s="33">
        <v>2139</v>
      </c>
    </row>
    <row r="44" spans="1:19" s="6" customFormat="1" x14ac:dyDescent="0.2">
      <c r="A44" s="33">
        <v>41</v>
      </c>
      <c r="B44" s="174" t="s">
        <v>19283</v>
      </c>
      <c r="C44" s="174" t="s">
        <v>19283</v>
      </c>
      <c r="D44" s="174" t="s">
        <v>7</v>
      </c>
      <c r="E44" s="175" t="s">
        <v>20068</v>
      </c>
      <c r="F44" s="174"/>
      <c r="G44" s="174"/>
      <c r="H44" s="174"/>
      <c r="I44" s="176" t="s">
        <v>18801</v>
      </c>
      <c r="J44" s="176" t="s">
        <v>20066</v>
      </c>
      <c r="K44" s="176"/>
      <c r="L44" s="174">
        <v>1430</v>
      </c>
      <c r="Q44" s="176" t="s">
        <v>20073</v>
      </c>
      <c r="S44" s="33">
        <v>2140</v>
      </c>
    </row>
    <row r="45" spans="1:19" s="6" customFormat="1" x14ac:dyDescent="0.2">
      <c r="A45" s="33">
        <v>42</v>
      </c>
      <c r="B45" s="126" t="s">
        <v>19284</v>
      </c>
      <c r="C45" s="126" t="s">
        <v>19284</v>
      </c>
      <c r="D45" s="170" t="s">
        <v>7</v>
      </c>
      <c r="E45" s="171" t="s">
        <v>20069</v>
      </c>
      <c r="F45" s="170"/>
      <c r="G45" s="170"/>
      <c r="H45" s="170"/>
      <c r="I45" s="172" t="s">
        <v>18801</v>
      </c>
      <c r="J45" s="170" t="s">
        <v>20066</v>
      </c>
      <c r="K45" s="170"/>
      <c r="L45" s="170">
        <v>1430</v>
      </c>
      <c r="M45" s="170"/>
      <c r="N45" s="170"/>
      <c r="O45" s="170"/>
      <c r="P45" s="170"/>
      <c r="Q45" s="176" t="s">
        <v>20074</v>
      </c>
      <c r="R45" s="172"/>
      <c r="S45" s="33">
        <v>2141</v>
      </c>
    </row>
    <row r="46" spans="1:19" s="6" customFormat="1" x14ac:dyDescent="0.2">
      <c r="A46" s="33"/>
      <c r="B46" s="33"/>
      <c r="C46" s="33"/>
      <c r="D46" s="33"/>
      <c r="E46" s="38"/>
      <c r="F46" s="1"/>
      <c r="G46" s="1"/>
      <c r="H46" s="1"/>
      <c r="I46" s="1"/>
      <c r="J46" s="1"/>
      <c r="K46" s="5"/>
      <c r="L46" s="33"/>
      <c r="M46" s="33"/>
      <c r="N46" s="31"/>
      <c r="O46" s="31"/>
      <c r="P46" s="5"/>
      <c r="Q46"/>
      <c r="R46"/>
      <c r="S46"/>
    </row>
    <row r="47" spans="1:19" s="6" customFormat="1" x14ac:dyDescent="0.2">
      <c r="A47" s="33"/>
      <c r="B47" s="33"/>
      <c r="C47" s="33"/>
      <c r="D47" s="33"/>
      <c r="E47" s="32"/>
      <c r="F47" s="1"/>
      <c r="G47" s="1"/>
      <c r="H47" s="1"/>
      <c r="I47" s="1"/>
      <c r="J47" s="1"/>
      <c r="K47" s="5"/>
      <c r="L47" s="33"/>
      <c r="M47" s="33"/>
      <c r="N47" s="31"/>
      <c r="O47" s="31"/>
      <c r="P47" s="5"/>
      <c r="Q47"/>
      <c r="R47"/>
      <c r="S47"/>
    </row>
    <row r="48" spans="1:19" s="6" customFormat="1" x14ac:dyDescent="0.2">
      <c r="A48" s="33"/>
      <c r="B48" s="33"/>
      <c r="C48" s="33"/>
      <c r="D48" s="33"/>
      <c r="E48" s="38"/>
      <c r="F48" s="1"/>
      <c r="G48" s="1"/>
      <c r="H48" s="1"/>
      <c r="I48" s="1"/>
      <c r="J48" s="1"/>
      <c r="K48" s="5"/>
      <c r="L48" s="33"/>
      <c r="M48" s="33"/>
      <c r="N48" s="31"/>
      <c r="O48" s="31"/>
      <c r="P48" s="5"/>
      <c r="Q48"/>
      <c r="R48"/>
      <c r="S48"/>
    </row>
    <row r="49" spans="1:19" s="6" customFormat="1" x14ac:dyDescent="0.2">
      <c r="A49" s="33"/>
      <c r="B49" s="33"/>
      <c r="C49" s="33"/>
      <c r="D49" s="33"/>
      <c r="E49" s="32"/>
      <c r="F49" s="1"/>
      <c r="G49" s="1"/>
      <c r="H49" s="1"/>
      <c r="I49" s="1"/>
      <c r="J49" s="1"/>
      <c r="K49" s="5"/>
      <c r="L49" s="1"/>
      <c r="M49" s="1"/>
      <c r="P49" s="5"/>
      <c r="Q49"/>
      <c r="R49"/>
      <c r="S49"/>
    </row>
    <row r="50" spans="1:19" s="6" customFormat="1" x14ac:dyDescent="0.2">
      <c r="A50" s="33"/>
      <c r="B50" s="33"/>
      <c r="C50" s="33"/>
      <c r="D50" s="33"/>
      <c r="E50" s="32"/>
      <c r="F50" s="33"/>
      <c r="G50" s="33"/>
      <c r="H50" s="33"/>
      <c r="I50" s="33"/>
      <c r="J50" s="33"/>
      <c r="K50" s="33"/>
      <c r="L50" s="1"/>
      <c r="M50" s="1"/>
      <c r="P50" s="33"/>
      <c r="Q50"/>
      <c r="R50"/>
      <c r="S50"/>
    </row>
    <row r="51" spans="1:19" s="6" customFormat="1" x14ac:dyDescent="0.2">
      <c r="A51" s="33"/>
      <c r="B51" s="33"/>
      <c r="C51" s="33"/>
      <c r="D51" s="33"/>
      <c r="E51" s="32"/>
      <c r="F51" s="33"/>
      <c r="G51" s="33"/>
      <c r="H51" s="33"/>
      <c r="I51" s="33"/>
      <c r="J51" s="33"/>
      <c r="K51" s="33"/>
      <c r="L51" s="1"/>
      <c r="M51" s="1"/>
      <c r="P51" s="33"/>
      <c r="Q51"/>
      <c r="R51"/>
      <c r="S51"/>
    </row>
    <row r="52" spans="1:19" s="6" customFormat="1" x14ac:dyDescent="0.2">
      <c r="A52" s="33"/>
      <c r="B52" s="33"/>
      <c r="C52" s="33"/>
      <c r="D52" s="33"/>
      <c r="E52" s="32"/>
      <c r="F52" s="33"/>
      <c r="G52" s="33"/>
      <c r="H52" s="33"/>
      <c r="I52" s="33"/>
      <c r="J52" s="33"/>
      <c r="K52" s="33"/>
      <c r="L52" s="1"/>
      <c r="M52" s="1"/>
      <c r="P52" s="33"/>
      <c r="Q52"/>
      <c r="R52"/>
      <c r="S52"/>
    </row>
    <row r="53" spans="1:19" s="6" customFormat="1" x14ac:dyDescent="0.2">
      <c r="A53" s="33"/>
      <c r="B53" s="33"/>
      <c r="C53" s="33"/>
      <c r="D53" s="33"/>
      <c r="E53" s="32"/>
      <c r="F53" s="33"/>
      <c r="G53" s="33"/>
      <c r="H53" s="33"/>
      <c r="I53" s="33"/>
      <c r="J53" s="33"/>
      <c r="K53" s="33"/>
      <c r="L53" s="33"/>
      <c r="M53" s="33"/>
      <c r="N53" s="31"/>
      <c r="O53" s="31"/>
      <c r="P53" s="33"/>
      <c r="Q53"/>
      <c r="R53"/>
      <c r="S53"/>
    </row>
    <row r="54" spans="1:19" s="6" customFormat="1" x14ac:dyDescent="0.2">
      <c r="A54" s="33"/>
      <c r="B54" s="33"/>
      <c r="C54" s="33"/>
      <c r="D54" s="33"/>
      <c r="E54" s="38"/>
      <c r="F54" s="33"/>
      <c r="G54" s="33"/>
      <c r="H54" s="33"/>
      <c r="I54" s="33"/>
      <c r="J54" s="33"/>
      <c r="K54" s="33"/>
      <c r="L54" s="33"/>
      <c r="M54" s="33"/>
      <c r="N54" s="31"/>
      <c r="O54" s="31"/>
      <c r="P54" s="33"/>
      <c r="Q54"/>
      <c r="R54"/>
      <c r="S54"/>
    </row>
    <row r="55" spans="1:19" s="6" customFormat="1" x14ac:dyDescent="0.2">
      <c r="A55" s="33"/>
      <c r="B55" s="33"/>
      <c r="C55" s="33"/>
      <c r="D55" s="33"/>
      <c r="E55" s="32"/>
      <c r="F55" s="33"/>
      <c r="G55" s="33"/>
      <c r="H55" s="33"/>
      <c r="I55" s="33"/>
      <c r="J55" s="33"/>
      <c r="K55" s="33"/>
      <c r="L55" s="33"/>
      <c r="M55" s="33"/>
      <c r="N55" s="31"/>
      <c r="O55" s="31"/>
      <c r="P55" s="33"/>
      <c r="Q55"/>
      <c r="R55"/>
      <c r="S55"/>
    </row>
    <row r="56" spans="1:19" s="6" customFormat="1" x14ac:dyDescent="0.2">
      <c r="A56" s="33"/>
      <c r="B56" s="33"/>
      <c r="C56" s="33"/>
      <c r="D56" s="33"/>
      <c r="E56" s="32"/>
      <c r="F56" s="33"/>
      <c r="G56" s="33"/>
      <c r="H56" s="33"/>
      <c r="I56" s="33"/>
      <c r="J56" s="33"/>
      <c r="K56" s="33"/>
      <c r="L56" s="33"/>
      <c r="M56" s="33"/>
      <c r="N56" s="31"/>
      <c r="O56" s="31"/>
      <c r="P56" s="33"/>
      <c r="Q56"/>
      <c r="R56"/>
      <c r="S56"/>
    </row>
    <row r="57" spans="1:19" s="6" customFormat="1" x14ac:dyDescent="0.2">
      <c r="A57" s="33"/>
      <c r="B57" s="33"/>
      <c r="C57" s="33"/>
      <c r="D57" s="33"/>
      <c r="E57" s="32"/>
      <c r="F57" s="33"/>
      <c r="G57" s="33"/>
      <c r="H57" s="33"/>
      <c r="I57" s="33"/>
      <c r="J57" s="33"/>
      <c r="K57" s="33"/>
      <c r="L57" s="33"/>
      <c r="M57" s="33"/>
      <c r="N57" s="31"/>
      <c r="O57" s="31"/>
      <c r="P57" s="33"/>
      <c r="Q57"/>
      <c r="R57"/>
      <c r="S57"/>
    </row>
    <row r="58" spans="1:19" s="6" customFormat="1" x14ac:dyDescent="0.2">
      <c r="A58" s="33"/>
      <c r="B58" s="33"/>
      <c r="C58" s="33"/>
      <c r="D58" s="33"/>
      <c r="E58" s="32"/>
      <c r="F58" s="33"/>
      <c r="G58" s="33"/>
      <c r="H58" s="33"/>
      <c r="I58" s="33"/>
      <c r="J58" s="33"/>
      <c r="K58" s="33"/>
      <c r="L58" s="33"/>
      <c r="M58" s="33"/>
      <c r="N58" s="31"/>
      <c r="O58" s="31"/>
      <c r="P58" s="33"/>
    </row>
    <row r="59" spans="1:19" s="6" customFormat="1" x14ac:dyDescent="0.2">
      <c r="A59" s="34"/>
      <c r="B59" s="35"/>
      <c r="C59" s="35"/>
      <c r="D59" s="35"/>
      <c r="E59" s="39"/>
      <c r="F59" s="35"/>
      <c r="G59" s="35"/>
      <c r="H59" s="35"/>
      <c r="I59" s="35"/>
      <c r="J59" s="35"/>
      <c r="K59" s="35"/>
      <c r="L59" s="33"/>
      <c r="M59" s="33"/>
      <c r="N59" s="40"/>
      <c r="O59" s="40"/>
      <c r="P59" s="35"/>
    </row>
    <row r="60" spans="1:19" s="6" customFormat="1" x14ac:dyDescent="0.2">
      <c r="A60" s="34"/>
      <c r="B60" s="35"/>
      <c r="C60" s="35"/>
      <c r="D60" s="35"/>
      <c r="E60" s="41"/>
      <c r="F60" s="35"/>
      <c r="G60" s="35"/>
      <c r="H60" s="35"/>
      <c r="I60" s="35"/>
      <c r="J60" s="35"/>
      <c r="K60" s="35"/>
      <c r="L60" s="33"/>
      <c r="M60" s="33"/>
      <c r="N60" s="40"/>
      <c r="O60" s="40"/>
      <c r="P60" s="35"/>
    </row>
    <row r="61" spans="1:19" s="6" customFormat="1" x14ac:dyDescent="0.2">
      <c r="A61" s="1"/>
      <c r="B61" s="1"/>
      <c r="C61" s="1"/>
      <c r="D61" s="1"/>
      <c r="E61" s="32"/>
      <c r="F61" s="1"/>
      <c r="G61" s="1"/>
      <c r="H61" s="1"/>
      <c r="I61" s="1"/>
      <c r="J61" s="1"/>
      <c r="K61" s="5"/>
      <c r="L61" s="33"/>
      <c r="M61" s="33"/>
      <c r="N61" s="31"/>
      <c r="O61" s="31"/>
      <c r="P61" s="5"/>
    </row>
    <row r="62" spans="1:19" s="6" customFormat="1" x14ac:dyDescent="0.2">
      <c r="A62" s="1"/>
      <c r="B62" s="1"/>
      <c r="C62" s="1"/>
      <c r="D62" s="1"/>
      <c r="E62" s="38"/>
      <c r="F62" s="1"/>
      <c r="G62" s="1"/>
      <c r="H62" s="1"/>
      <c r="I62" s="1"/>
      <c r="J62" s="1"/>
      <c r="K62" s="5"/>
      <c r="L62" s="35"/>
      <c r="M62" s="35"/>
      <c r="N62" s="40"/>
      <c r="O62" s="40"/>
      <c r="P62" s="5"/>
    </row>
    <row r="63" spans="1:19" s="6" customFormat="1" x14ac:dyDescent="0.2">
      <c r="A63" s="1"/>
      <c r="B63" s="1"/>
      <c r="C63" s="1"/>
      <c r="D63" s="1"/>
      <c r="E63" s="32"/>
      <c r="F63" s="1"/>
      <c r="G63" s="1"/>
      <c r="H63" s="1"/>
      <c r="I63" s="1"/>
      <c r="J63" s="1"/>
      <c r="K63" s="5"/>
      <c r="L63" s="35"/>
      <c r="M63" s="35"/>
      <c r="N63" s="40"/>
      <c r="O63" s="40"/>
      <c r="P63" s="5"/>
    </row>
    <row r="64" spans="1:19" s="6" customFormat="1" x14ac:dyDescent="0.2">
      <c r="A64" s="1"/>
      <c r="B64" s="1"/>
      <c r="C64" s="1"/>
      <c r="D64" s="1"/>
      <c r="E64" s="32"/>
      <c r="F64" s="1"/>
      <c r="G64" s="1"/>
      <c r="H64" s="1"/>
      <c r="I64" s="1"/>
      <c r="J64" s="1"/>
      <c r="K64" s="5"/>
      <c r="L64" s="1"/>
      <c r="M64" s="1"/>
      <c r="P64" s="5"/>
    </row>
    <row r="65" spans="1:16" s="6" customFormat="1" x14ac:dyDescent="0.2">
      <c r="A65" s="1"/>
      <c r="B65" s="1"/>
      <c r="C65" s="1"/>
      <c r="D65" s="1"/>
      <c r="E65" s="38"/>
      <c r="F65" s="1"/>
      <c r="G65" s="1"/>
      <c r="H65" s="1"/>
      <c r="I65" s="1"/>
      <c r="J65" s="1"/>
      <c r="K65" s="5"/>
      <c r="L65" s="1"/>
      <c r="M65" s="1"/>
      <c r="P65" s="5"/>
    </row>
    <row r="66" spans="1:16" s="6" customFormat="1" x14ac:dyDescent="0.2">
      <c r="A66" s="1"/>
      <c r="B66" s="1"/>
      <c r="C66" s="1"/>
      <c r="D66" s="1"/>
      <c r="E66" s="5"/>
      <c r="F66" s="1"/>
      <c r="G66" s="1"/>
      <c r="H66" s="1"/>
      <c r="I66" s="1"/>
      <c r="J66" s="1"/>
      <c r="K66" s="5"/>
      <c r="L66" s="1"/>
      <c r="M66" s="1"/>
      <c r="P66" s="5"/>
    </row>
    <row r="67" spans="1:16" s="6" customFormat="1" x14ac:dyDescent="0.2">
      <c r="A67" s="1"/>
      <c r="B67" s="1"/>
      <c r="C67" s="1"/>
      <c r="D67" s="1"/>
      <c r="E67" s="38"/>
      <c r="F67" s="1"/>
      <c r="G67" s="1"/>
      <c r="H67" s="1"/>
      <c r="I67" s="1"/>
      <c r="J67" s="1"/>
      <c r="K67" s="5"/>
      <c r="L67" s="1"/>
      <c r="M67" s="1"/>
      <c r="P67" s="5"/>
    </row>
    <row r="68" spans="1:16" s="6" customFormat="1" x14ac:dyDescent="0.2">
      <c r="A68" s="1"/>
      <c r="B68" s="1"/>
      <c r="C68" s="1"/>
      <c r="D68" s="1"/>
      <c r="E68" s="38"/>
      <c r="F68" s="1"/>
      <c r="G68" s="1"/>
      <c r="H68" s="1"/>
      <c r="I68" s="1"/>
      <c r="J68" s="1"/>
      <c r="K68" s="5"/>
      <c r="L68" s="1"/>
      <c r="M68" s="1"/>
      <c r="P68" s="5"/>
    </row>
    <row r="69" spans="1:16" s="6" customFormat="1" x14ac:dyDescent="0.2">
      <c r="A69" s="1"/>
      <c r="B69" s="1"/>
      <c r="C69" s="1"/>
      <c r="D69" s="1"/>
      <c r="E69" s="5"/>
      <c r="F69" s="1"/>
      <c r="G69" s="1"/>
      <c r="H69" s="1"/>
      <c r="I69" s="1"/>
      <c r="J69" s="1"/>
      <c r="K69" s="5"/>
      <c r="L69" s="1"/>
      <c r="M69" s="1"/>
      <c r="P69" s="5"/>
    </row>
    <row r="70" spans="1:16" s="6" customFormat="1" x14ac:dyDescent="0.2">
      <c r="A70" s="1"/>
      <c r="B70" s="1"/>
      <c r="C70" s="1"/>
      <c r="D70" s="1"/>
      <c r="E70" s="5"/>
      <c r="F70" s="1"/>
      <c r="G70" s="1"/>
      <c r="H70" s="1"/>
      <c r="I70" s="1"/>
      <c r="J70" s="1"/>
      <c r="K70" s="5"/>
      <c r="L70" s="1"/>
      <c r="M70" s="1"/>
      <c r="P70" s="5"/>
    </row>
    <row r="71" spans="1:16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J71" s="1"/>
      <c r="K71" s="5"/>
      <c r="L71" s="1"/>
      <c r="M71" s="1"/>
      <c r="P71" s="5"/>
    </row>
    <row r="72" spans="1:16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J72" s="1"/>
      <c r="K72" s="5"/>
      <c r="L72" s="1"/>
      <c r="M72" s="1"/>
      <c r="P72" s="5"/>
    </row>
    <row r="73" spans="1:16" s="6" customFormat="1" x14ac:dyDescent="0.2">
      <c r="A73" s="1"/>
      <c r="B73" s="1"/>
      <c r="C73" s="1"/>
      <c r="D73" s="1"/>
      <c r="E73" s="5"/>
      <c r="F73" s="1"/>
      <c r="G73" s="1"/>
      <c r="H73" s="1"/>
      <c r="I73" s="1"/>
      <c r="J73" s="1"/>
      <c r="K73" s="5"/>
      <c r="L73" s="1"/>
      <c r="M73" s="1"/>
      <c r="P73" s="5"/>
    </row>
    <row r="74" spans="1:16" s="6" customFormat="1" x14ac:dyDescent="0.2">
      <c r="A74" s="1"/>
      <c r="B74" s="1"/>
      <c r="C74" s="1"/>
      <c r="D74" s="1"/>
      <c r="E74" s="5"/>
      <c r="F74" s="1"/>
      <c r="G74" s="1"/>
      <c r="H74" s="1"/>
      <c r="I74" s="1"/>
      <c r="J74" s="1"/>
      <c r="K74" s="5"/>
      <c r="L74" s="1"/>
      <c r="M74" s="1"/>
      <c r="P74" s="5"/>
    </row>
    <row r="75" spans="1:16" s="6" customFormat="1" x14ac:dyDescent="0.2">
      <c r="A75" s="1"/>
      <c r="B75" s="1"/>
      <c r="C75" s="1"/>
      <c r="D75" s="1"/>
      <c r="E75" s="5"/>
      <c r="F75" s="1"/>
      <c r="G75" s="1"/>
      <c r="H75" s="1"/>
      <c r="I75" s="1"/>
      <c r="J75" s="1"/>
      <c r="K75" s="5"/>
      <c r="L75" s="1"/>
      <c r="M75" s="1"/>
      <c r="P75" s="5"/>
    </row>
    <row r="76" spans="1:16" s="6" customFormat="1" x14ac:dyDescent="0.2">
      <c r="A76" s="1"/>
      <c r="B76" s="1"/>
      <c r="C76" s="1"/>
      <c r="D76" s="1"/>
      <c r="E76" s="5"/>
      <c r="F76" s="1"/>
      <c r="G76" s="1"/>
      <c r="H76" s="1"/>
      <c r="I76" s="1"/>
      <c r="J76" s="1"/>
      <c r="K76" s="5"/>
      <c r="L76" s="1"/>
      <c r="M76" s="1"/>
      <c r="P76" s="5"/>
    </row>
    <row r="77" spans="1:16" s="6" customFormat="1" x14ac:dyDescent="0.2">
      <c r="A77" s="1"/>
      <c r="B77" s="1"/>
      <c r="C77" s="1"/>
      <c r="D77" s="1"/>
      <c r="E77" s="5"/>
      <c r="F77" s="1"/>
      <c r="G77" s="1"/>
      <c r="H77" s="1"/>
      <c r="I77" s="1"/>
      <c r="J77" s="1"/>
      <c r="K77" s="5"/>
      <c r="L77" s="1"/>
      <c r="M77" s="1"/>
      <c r="P77" s="5"/>
    </row>
    <row r="78" spans="1:16" s="6" customFormat="1" x14ac:dyDescent="0.2">
      <c r="A78" s="1"/>
      <c r="B78" s="1"/>
      <c r="C78" s="1"/>
      <c r="D78" s="1"/>
      <c r="E78" s="5"/>
      <c r="F78" s="1"/>
      <c r="G78" s="1"/>
      <c r="H78" s="1"/>
      <c r="I78" s="1"/>
      <c r="J78" s="1"/>
      <c r="K78" s="5"/>
      <c r="L78" s="1"/>
      <c r="M78" s="1"/>
      <c r="P78" s="5"/>
    </row>
    <row r="79" spans="1:16" s="6" customFormat="1" x14ac:dyDescent="0.2">
      <c r="A79" s="1"/>
      <c r="B79" s="1"/>
      <c r="C79" s="1"/>
      <c r="D79" s="1"/>
      <c r="E79" s="5"/>
      <c r="F79" s="1"/>
      <c r="G79" s="1"/>
      <c r="H79" s="1"/>
      <c r="I79" s="1"/>
      <c r="J79" s="1"/>
      <c r="K79" s="5"/>
      <c r="L79" s="1"/>
      <c r="M79" s="1"/>
      <c r="P79" s="5"/>
    </row>
    <row r="80" spans="1:16" s="6" customFormat="1" x14ac:dyDescent="0.2">
      <c r="A80" s="1"/>
      <c r="B80" s="1"/>
      <c r="C80" s="1"/>
      <c r="D80" s="1"/>
      <c r="E80" s="5"/>
      <c r="F80" s="1"/>
      <c r="G80" s="1"/>
      <c r="H80" s="1"/>
      <c r="I80" s="1"/>
      <c r="J80" s="1"/>
      <c r="K80" s="5"/>
      <c r="L80" s="1"/>
      <c r="M80" s="1"/>
      <c r="P80" s="5"/>
    </row>
    <row r="81" spans="1:19" s="6" customFormat="1" x14ac:dyDescent="0.2">
      <c r="A81" s="1"/>
      <c r="B81" s="1"/>
      <c r="C81" s="1"/>
      <c r="D81" s="1"/>
      <c r="E81" s="5"/>
      <c r="F81" s="1"/>
      <c r="G81" s="1"/>
      <c r="H81" s="1"/>
      <c r="I81" s="1"/>
      <c r="J81" s="1"/>
      <c r="K81" s="5"/>
      <c r="L81" s="1"/>
      <c r="M81" s="1"/>
      <c r="P81" s="5"/>
    </row>
    <row r="82" spans="1:19" s="1" customFormat="1" x14ac:dyDescent="0.2">
      <c r="E82" s="5"/>
      <c r="K82" s="5"/>
      <c r="N82" s="6"/>
      <c r="O82" s="6"/>
      <c r="P82" s="5"/>
      <c r="Q82" s="6"/>
      <c r="R82" s="6"/>
      <c r="S82" s="6"/>
    </row>
    <row r="83" spans="1:19" s="1" customFormat="1" x14ac:dyDescent="0.2">
      <c r="E83" s="5"/>
      <c r="K83" s="5"/>
      <c r="N83" s="6"/>
      <c r="O83" s="6"/>
      <c r="P83" s="5"/>
      <c r="Q83" s="6"/>
      <c r="R83" s="6"/>
      <c r="S83" s="6"/>
    </row>
    <row r="84" spans="1:19" s="1" customFormat="1" x14ac:dyDescent="0.2">
      <c r="E84" s="5"/>
      <c r="K84" s="5"/>
      <c r="N84" s="6"/>
      <c r="O84" s="6"/>
      <c r="P84" s="5"/>
      <c r="Q84" s="6"/>
      <c r="R84" s="6"/>
      <c r="S84" s="6"/>
    </row>
    <row r="85" spans="1:19" s="1" customFormat="1" x14ac:dyDescent="0.2">
      <c r="E85" s="5"/>
      <c r="K85" s="5"/>
      <c r="N85" s="6"/>
      <c r="O85" s="6"/>
      <c r="P85" s="5"/>
      <c r="Q85" s="6"/>
      <c r="R85" s="6"/>
      <c r="S85" s="6"/>
    </row>
    <row r="86" spans="1:19" x14ac:dyDescent="0.2">
      <c r="Q86" s="6"/>
      <c r="R86" s="6"/>
      <c r="S86" s="6"/>
    </row>
    <row r="87" spans="1:19" x14ac:dyDescent="0.2">
      <c r="Q87" s="6"/>
      <c r="R87" s="6"/>
      <c r="S87" s="6"/>
    </row>
    <row r="88" spans="1:19" x14ac:dyDescent="0.2">
      <c r="Q88" s="6"/>
      <c r="R88" s="6"/>
      <c r="S88" s="6"/>
    </row>
    <row r="89" spans="1:19" x14ac:dyDescent="0.2">
      <c r="Q89" s="6"/>
      <c r="R89" s="6"/>
      <c r="S89" s="6"/>
    </row>
    <row r="90" spans="1:19" x14ac:dyDescent="0.2">
      <c r="Q90" s="6"/>
      <c r="R90" s="6"/>
      <c r="S90" s="6"/>
    </row>
    <row r="91" spans="1:19" x14ac:dyDescent="0.2">
      <c r="A91" s="5"/>
      <c r="B91" s="5"/>
      <c r="C91" s="5"/>
      <c r="D91" s="5"/>
      <c r="Q91" s="6"/>
      <c r="R91" s="6"/>
      <c r="S91" s="6"/>
    </row>
    <row r="92" spans="1:19" x14ac:dyDescent="0.2">
      <c r="A92" s="5"/>
      <c r="B92" s="5"/>
      <c r="C92" s="5"/>
      <c r="D92" s="5"/>
      <c r="Q92" s="6"/>
      <c r="R92" s="6"/>
      <c r="S92" s="6"/>
    </row>
    <row r="93" spans="1:19" x14ac:dyDescent="0.2">
      <c r="A93" s="5"/>
      <c r="B93" s="5"/>
      <c r="C93" s="5"/>
      <c r="D93" s="5"/>
      <c r="Q93" s="6"/>
      <c r="R93" s="6"/>
      <c r="S93" s="6"/>
    </row>
    <row r="94" spans="1:19" x14ac:dyDescent="0.2">
      <c r="A94" s="5"/>
      <c r="B94" s="5"/>
      <c r="C94" s="5"/>
      <c r="D94" s="5"/>
      <c r="Q94" s="6"/>
      <c r="R94" s="6"/>
      <c r="S94" s="6"/>
    </row>
    <row r="95" spans="1:19" x14ac:dyDescent="0.2">
      <c r="A95" s="5"/>
      <c r="B95" s="5"/>
      <c r="C95" s="5"/>
      <c r="D95" s="5"/>
      <c r="Q95" s="6"/>
      <c r="R95" s="6"/>
      <c r="S95" s="6"/>
    </row>
    <row r="96" spans="1:19" x14ac:dyDescent="0.2">
      <c r="A96" s="5"/>
      <c r="B96" s="5"/>
      <c r="C96" s="5"/>
      <c r="D96" s="5"/>
      <c r="Q96" s="6"/>
      <c r="R96" s="6"/>
      <c r="S96" s="6"/>
    </row>
    <row r="97" spans="1:19" x14ac:dyDescent="0.2">
      <c r="A97" s="5"/>
      <c r="B97" s="5"/>
      <c r="C97" s="5"/>
      <c r="D97" s="5"/>
      <c r="Q97" s="6"/>
      <c r="R97" s="6"/>
      <c r="S97" s="6"/>
    </row>
    <row r="98" spans="1:19" x14ac:dyDescent="0.2">
      <c r="A98" s="5"/>
      <c r="B98" s="5"/>
      <c r="C98" s="5"/>
      <c r="D98" s="5"/>
      <c r="Q98" s="6"/>
      <c r="R98" s="6"/>
      <c r="S98" s="6"/>
    </row>
    <row r="99" spans="1:19" x14ac:dyDescent="0.2">
      <c r="A99" s="5"/>
      <c r="B99" s="5"/>
      <c r="C99" s="5"/>
      <c r="D99" s="5"/>
      <c r="Q99" s="1"/>
      <c r="R99" s="1"/>
      <c r="S99" s="1"/>
    </row>
    <row r="100" spans="1:19" x14ac:dyDescent="0.2">
      <c r="A100" s="5"/>
      <c r="B100" s="5"/>
      <c r="C100" s="5"/>
      <c r="D100" s="5"/>
      <c r="Q100" s="1"/>
      <c r="R100" s="1"/>
      <c r="S100" s="1"/>
    </row>
    <row r="101" spans="1:19" x14ac:dyDescent="0.2">
      <c r="A101" s="5"/>
      <c r="B101" s="5"/>
      <c r="C101" s="5"/>
      <c r="D101" s="5"/>
      <c r="Q101" s="1"/>
      <c r="R101" s="1"/>
      <c r="S101" s="1"/>
    </row>
    <row r="102" spans="1:19" x14ac:dyDescent="0.2">
      <c r="A102" s="5"/>
      <c r="B102" s="5"/>
      <c r="C102" s="5"/>
      <c r="D102" s="5"/>
      <c r="Q102" s="1"/>
      <c r="R102" s="1"/>
      <c r="S102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45">
    <cfRule type="containsText" dxfId="797" priority="5" operator="containsText" text="D">
      <formula>NOT(ISERROR(SEARCH("D",D3)))</formula>
    </cfRule>
    <cfRule type="containsText" dxfId="796" priority="6" operator="containsText" text="C">
      <formula>NOT(ISERROR(SEARCH("C",D3)))</formula>
    </cfRule>
    <cfRule type="containsText" dxfId="795" priority="7" operator="containsText" text="A">
      <formula>NOT(ISERROR(SEARCH("A",D3)))</formula>
    </cfRule>
  </conditionalFormatting>
  <conditionalFormatting sqref="D44:D45">
    <cfRule type="containsText" dxfId="794" priority="2" operator="containsText" text="D">
      <formula>NOT(ISERROR(SEARCH("D",D44)))</formula>
    </cfRule>
    <cfRule type="containsText" dxfId="793" priority="3" operator="containsText" text="C">
      <formula>NOT(ISERROR(SEARCH("C",D44)))</formula>
    </cfRule>
    <cfRule type="containsText" dxfId="792" priority="4" operator="containsText" text="A">
      <formula>NOT(ISERROR(SEARCH("A",D44)))</formula>
    </cfRule>
  </conditionalFormatting>
  <conditionalFormatting sqref="D46:D1048576">
    <cfRule type="containsText" dxfId="791" priority="9" operator="containsText" text="D">
      <formula>NOT(ISERROR(SEARCH("D",D46)))</formula>
    </cfRule>
    <cfRule type="containsText" dxfId="790" priority="10" operator="containsText" text="C">
      <formula>NOT(ISERROR(SEARCH("C",D46)))</formula>
    </cfRule>
    <cfRule type="containsText" dxfId="789" priority="11" operator="containsText" text="A">
      <formula>NOT(ISERROR(SEARCH("A",D46)))</formula>
    </cfRule>
  </conditionalFormatting>
  <conditionalFormatting sqref="K4:K43 S4:S45">
    <cfRule type="cellIs" dxfId="788" priority="8" operator="equal">
      <formula>""</formula>
    </cfRule>
  </conditionalFormatting>
  <conditionalFormatting sqref="L44:L45">
    <cfRule type="cellIs" dxfId="787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804D-B038-41A4-9E24-744A5DBD6EAD}">
  <sheetPr>
    <pageSetUpPr fitToPage="1"/>
  </sheetPr>
  <dimension ref="A1:XDE82"/>
  <sheetViews>
    <sheetView view="pageBreakPreview" zoomScaleNormal="70" zoomScaleSheetLayoutView="100" zoomScalePageLayoutView="80" workbookViewId="0">
      <pane xSplit="1" ySplit="3" topLeftCell="D4" activePane="bottomRight" state="frozen"/>
      <selection pane="topRight" activeCell="C30" sqref="C30"/>
      <selection pane="bottomLeft" activeCell="C30" sqref="C30"/>
      <selection pane="bottomRight" activeCell="S9" sqref="S9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33.28515625" style="5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17.85546875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37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65" t="s">
        <v>31</v>
      </c>
      <c r="B1" s="266"/>
      <c r="C1" s="266"/>
      <c r="D1" s="266"/>
      <c r="E1" s="267"/>
      <c r="F1" s="271"/>
      <c r="G1" s="272"/>
      <c r="H1" s="273"/>
      <c r="I1" s="9"/>
      <c r="J1" s="11"/>
      <c r="K1" s="12" t="s">
        <v>11</v>
      </c>
      <c r="L1" s="13"/>
      <c r="M1" s="14"/>
      <c r="N1" s="257" t="s">
        <v>3</v>
      </c>
      <c r="O1" s="258"/>
      <c r="P1" s="258"/>
      <c r="Q1" s="259"/>
      <c r="R1" s="88"/>
      <c r="S1" s="263" t="s">
        <v>4</v>
      </c>
    </row>
    <row r="2" spans="1:16333" s="1" customFormat="1" ht="30" x14ac:dyDescent="0.2">
      <c r="A2" s="268"/>
      <c r="B2" s="269"/>
      <c r="C2" s="269"/>
      <c r="D2" s="269"/>
      <c r="E2" s="270"/>
      <c r="F2" s="274" t="s">
        <v>32</v>
      </c>
      <c r="G2" s="274"/>
      <c r="H2" s="274"/>
      <c r="I2" s="10" t="s">
        <v>16304</v>
      </c>
      <c r="J2" s="9"/>
      <c r="K2" s="9" t="s">
        <v>12</v>
      </c>
      <c r="L2" s="9"/>
      <c r="M2" s="9"/>
      <c r="N2" s="260"/>
      <c r="O2" s="261"/>
      <c r="P2" s="261"/>
      <c r="Q2" s="262"/>
      <c r="R2" s="89"/>
      <c r="S2" s="264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99" t="s">
        <v>18735</v>
      </c>
      <c r="C4" s="114" t="s">
        <v>19201</v>
      </c>
      <c r="D4" s="33" t="s">
        <v>8</v>
      </c>
      <c r="E4" s="112" t="s">
        <v>19195</v>
      </c>
      <c r="F4" s="33"/>
      <c r="G4" s="33"/>
      <c r="H4" s="33"/>
      <c r="I4" s="118" t="s">
        <v>19231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16254</v>
      </c>
      <c r="P4" s="33" t="s">
        <v>26</v>
      </c>
      <c r="Q4" s="113" t="s">
        <v>19197</v>
      </c>
      <c r="R4" s="121" t="s">
        <v>18379</v>
      </c>
      <c r="S4" s="33">
        <v>400</v>
      </c>
    </row>
    <row r="5" spans="1:16333" s="4" customFormat="1" x14ac:dyDescent="0.2">
      <c r="A5" s="33">
        <v>2</v>
      </c>
      <c r="B5" s="99" t="s">
        <v>18735</v>
      </c>
      <c r="C5" s="114" t="s">
        <v>19202</v>
      </c>
      <c r="D5" s="33" t="s">
        <v>8</v>
      </c>
      <c r="E5" s="112" t="s">
        <v>19196</v>
      </c>
      <c r="F5" s="33"/>
      <c r="G5" s="33"/>
      <c r="H5" s="33"/>
      <c r="I5" s="118" t="s">
        <v>19230</v>
      </c>
      <c r="J5" s="33"/>
      <c r="K5" s="33"/>
      <c r="L5" s="33"/>
      <c r="M5" s="33"/>
      <c r="N5" s="33"/>
      <c r="O5" s="31"/>
      <c r="P5" s="33"/>
      <c r="Q5" s="113" t="s">
        <v>19198</v>
      </c>
      <c r="R5" s="121" t="s">
        <v>18379</v>
      </c>
      <c r="S5" s="33">
        <v>401</v>
      </c>
    </row>
    <row r="6" spans="1:16333" s="4" customFormat="1" x14ac:dyDescent="0.2">
      <c r="A6" s="33">
        <v>3</v>
      </c>
      <c r="B6" s="114" t="s">
        <v>18740</v>
      </c>
      <c r="C6" s="114" t="s">
        <v>19201</v>
      </c>
      <c r="D6" s="33" t="s">
        <v>9</v>
      </c>
      <c r="E6" s="124" t="s">
        <v>19241</v>
      </c>
      <c r="F6" s="33"/>
      <c r="G6" s="33"/>
      <c r="H6" s="33"/>
      <c r="I6" s="118" t="s">
        <v>19232</v>
      </c>
      <c r="J6" s="33"/>
      <c r="K6" s="33"/>
      <c r="L6" s="33"/>
      <c r="M6" s="33"/>
      <c r="N6" s="33"/>
      <c r="O6" s="31"/>
      <c r="P6" s="33"/>
      <c r="Q6" s="118" t="s">
        <v>19235</v>
      </c>
      <c r="R6" s="121" t="s">
        <v>18379</v>
      </c>
      <c r="S6" s="33">
        <v>400</v>
      </c>
    </row>
    <row r="7" spans="1:16333" s="4" customFormat="1" x14ac:dyDescent="0.2">
      <c r="A7" s="33">
        <v>4</v>
      </c>
      <c r="B7" s="99" t="s">
        <v>18735</v>
      </c>
      <c r="C7" s="114" t="s">
        <v>19201</v>
      </c>
      <c r="D7" s="33" t="s">
        <v>9</v>
      </c>
      <c r="E7" s="112" t="s">
        <v>19199</v>
      </c>
      <c r="F7" s="33"/>
      <c r="G7" s="33"/>
      <c r="H7" s="33"/>
      <c r="I7" s="118" t="s">
        <v>19232</v>
      </c>
      <c r="J7" s="33"/>
      <c r="K7" s="33"/>
      <c r="L7" s="33"/>
      <c r="M7" s="33"/>
      <c r="N7" s="33"/>
      <c r="O7" s="31"/>
      <c r="P7" s="33"/>
      <c r="Q7" s="113" t="s">
        <v>19206</v>
      </c>
      <c r="R7" s="121" t="s">
        <v>18379</v>
      </c>
      <c r="S7" s="33">
        <v>401</v>
      </c>
    </row>
    <row r="8" spans="1:16333" s="4" customFormat="1" x14ac:dyDescent="0.2">
      <c r="A8" s="33">
        <v>5</v>
      </c>
      <c r="B8" s="99" t="s">
        <v>18735</v>
      </c>
      <c r="C8" s="114" t="s">
        <v>19201</v>
      </c>
      <c r="D8" s="33" t="s">
        <v>9</v>
      </c>
      <c r="E8" s="122" t="s">
        <v>19238</v>
      </c>
      <c r="F8" s="33"/>
      <c r="G8" s="33"/>
      <c r="H8" s="33"/>
      <c r="I8" s="118" t="s">
        <v>19232</v>
      </c>
      <c r="J8" s="33"/>
      <c r="K8" s="33"/>
      <c r="L8" s="33"/>
      <c r="M8" s="33"/>
      <c r="N8" s="33"/>
      <c r="O8" s="31"/>
      <c r="P8" s="33"/>
      <c r="Q8" s="184" t="s">
        <v>20128</v>
      </c>
      <c r="R8" s="121" t="s">
        <v>18379</v>
      </c>
      <c r="S8" s="33">
        <v>402</v>
      </c>
    </row>
    <row r="9" spans="1:16333" s="4" customFormat="1" x14ac:dyDescent="0.2">
      <c r="A9" s="33">
        <v>6</v>
      </c>
      <c r="B9" s="140" t="s">
        <v>18735</v>
      </c>
      <c r="C9" s="114" t="s">
        <v>19201</v>
      </c>
      <c r="D9" s="33" t="s">
        <v>9</v>
      </c>
      <c r="E9" s="158" t="s">
        <v>19671</v>
      </c>
      <c r="F9" s="33"/>
      <c r="G9" s="33"/>
      <c r="H9" s="33"/>
      <c r="I9" s="118" t="s">
        <v>19232</v>
      </c>
      <c r="J9" s="33"/>
      <c r="K9" s="33"/>
      <c r="L9" s="33"/>
      <c r="M9" s="33"/>
      <c r="N9" s="33"/>
      <c r="O9" s="31"/>
      <c r="P9" s="33"/>
      <c r="Q9" s="113" t="s">
        <v>19207</v>
      </c>
      <c r="R9" s="121" t="s">
        <v>18379</v>
      </c>
      <c r="S9" s="33">
        <v>403</v>
      </c>
    </row>
    <row r="10" spans="1:16333" s="148" customFormat="1" x14ac:dyDescent="0.2">
      <c r="A10" s="33">
        <v>7</v>
      </c>
      <c r="B10" s="142" t="s">
        <v>18735</v>
      </c>
      <c r="C10" s="143" t="s">
        <v>19201</v>
      </c>
      <c r="D10" s="141" t="s">
        <v>9</v>
      </c>
      <c r="E10" s="159" t="s">
        <v>19672</v>
      </c>
      <c r="F10" s="141"/>
      <c r="G10" s="141"/>
      <c r="H10" s="141"/>
      <c r="I10" s="144" t="s">
        <v>19232</v>
      </c>
      <c r="J10" s="141"/>
      <c r="K10" s="141"/>
      <c r="L10" s="141"/>
      <c r="M10" s="141"/>
      <c r="N10" s="141"/>
      <c r="O10" s="145"/>
      <c r="P10" s="141"/>
      <c r="Q10" s="146" t="s">
        <v>19207</v>
      </c>
      <c r="R10" s="147" t="s">
        <v>18379</v>
      </c>
      <c r="S10" s="33">
        <v>404</v>
      </c>
    </row>
    <row r="11" spans="1:16333" s="4" customFormat="1" x14ac:dyDescent="0.2">
      <c r="A11" s="33">
        <v>8</v>
      </c>
      <c r="B11" s="114" t="s">
        <v>18740</v>
      </c>
      <c r="C11" s="114" t="s">
        <v>19202</v>
      </c>
      <c r="D11" s="140" t="s">
        <v>9</v>
      </c>
      <c r="E11" s="124" t="s">
        <v>19242</v>
      </c>
      <c r="F11" s="33"/>
      <c r="G11" s="33"/>
      <c r="H11" s="33"/>
      <c r="I11" s="118" t="s">
        <v>19233</v>
      </c>
      <c r="J11" s="33"/>
      <c r="K11" s="33"/>
      <c r="L11" s="33"/>
      <c r="M11" s="33"/>
      <c r="N11" s="33"/>
      <c r="O11" s="31"/>
      <c r="P11" s="33"/>
      <c r="Q11" s="118" t="s">
        <v>19234</v>
      </c>
      <c r="R11" s="121" t="s">
        <v>18379</v>
      </c>
      <c r="S11" s="33">
        <v>405</v>
      </c>
    </row>
    <row r="12" spans="1:16333" s="4" customFormat="1" x14ac:dyDescent="0.2">
      <c r="A12" s="33">
        <v>10</v>
      </c>
      <c r="B12" s="114" t="s">
        <v>18740</v>
      </c>
      <c r="C12" s="114" t="s">
        <v>19202</v>
      </c>
      <c r="D12" s="33" t="s">
        <v>9</v>
      </c>
      <c r="E12" s="112" t="s">
        <v>19203</v>
      </c>
      <c r="F12" s="33"/>
      <c r="G12" s="33"/>
      <c r="H12" s="33"/>
      <c r="I12" s="118" t="s">
        <v>19233</v>
      </c>
      <c r="J12" s="33"/>
      <c r="K12" s="33"/>
      <c r="L12" s="33"/>
      <c r="M12" s="33"/>
      <c r="N12" s="33"/>
      <c r="O12" s="31"/>
      <c r="P12" s="33"/>
      <c r="Q12" s="113" t="s">
        <v>19205</v>
      </c>
      <c r="R12" s="121" t="s">
        <v>18379</v>
      </c>
      <c r="S12" s="33">
        <v>406</v>
      </c>
    </row>
    <row r="13" spans="1:16333" s="4" customFormat="1" x14ac:dyDescent="0.2">
      <c r="A13" s="33">
        <v>11</v>
      </c>
      <c r="B13" s="114" t="s">
        <v>18740</v>
      </c>
      <c r="C13" s="114" t="s">
        <v>19202</v>
      </c>
      <c r="D13" s="33" t="s">
        <v>9</v>
      </c>
      <c r="E13" s="122" t="s">
        <v>19239</v>
      </c>
      <c r="F13" s="33"/>
      <c r="G13" s="33"/>
      <c r="H13" s="33"/>
      <c r="I13" s="118" t="s">
        <v>19233</v>
      </c>
      <c r="J13" s="33"/>
      <c r="K13" s="33"/>
      <c r="L13" s="33"/>
      <c r="M13" s="33"/>
      <c r="N13" s="33"/>
      <c r="O13" s="31"/>
      <c r="P13" s="33"/>
      <c r="Q13" s="184" t="s">
        <v>20127</v>
      </c>
      <c r="R13" s="121" t="s">
        <v>18379</v>
      </c>
      <c r="S13" s="33">
        <v>407</v>
      </c>
    </row>
    <row r="14" spans="1:16333" s="4" customFormat="1" x14ac:dyDescent="0.2">
      <c r="A14" s="33">
        <v>12</v>
      </c>
      <c r="B14" s="99" t="s">
        <v>18735</v>
      </c>
      <c r="C14" s="114" t="s">
        <v>19201</v>
      </c>
      <c r="D14" s="33" t="s">
        <v>7</v>
      </c>
      <c r="E14" s="112" t="s">
        <v>19199</v>
      </c>
      <c r="F14" s="33"/>
      <c r="G14" s="33"/>
      <c r="H14" s="33"/>
      <c r="I14" s="118" t="s">
        <v>19222</v>
      </c>
      <c r="J14" s="33"/>
      <c r="K14" s="33"/>
      <c r="L14" s="33"/>
      <c r="M14" s="33"/>
      <c r="N14" s="33"/>
      <c r="O14" s="31"/>
      <c r="P14" s="33"/>
      <c r="Q14" s="118" t="s">
        <v>19210</v>
      </c>
      <c r="R14" s="119" t="s">
        <v>18379</v>
      </c>
      <c r="S14" s="33">
        <v>2200</v>
      </c>
    </row>
    <row r="15" spans="1:16333" s="4" customFormat="1" x14ac:dyDescent="0.2">
      <c r="A15" s="33">
        <v>13</v>
      </c>
      <c r="B15" s="99" t="s">
        <v>18735</v>
      </c>
      <c r="C15" s="114" t="s">
        <v>19201</v>
      </c>
      <c r="D15" s="33" t="s">
        <v>7</v>
      </c>
      <c r="E15" s="112" t="s">
        <v>19200</v>
      </c>
      <c r="F15" s="33"/>
      <c r="G15" s="33"/>
      <c r="H15" s="33"/>
      <c r="I15" s="118" t="s">
        <v>19223</v>
      </c>
      <c r="J15" s="33"/>
      <c r="K15" s="33"/>
      <c r="L15" s="33"/>
      <c r="M15" s="33"/>
      <c r="N15" s="33"/>
      <c r="O15" s="31"/>
      <c r="P15" s="33"/>
      <c r="Q15" s="115" t="s">
        <v>19211</v>
      </c>
      <c r="R15" s="121" t="s">
        <v>18379</v>
      </c>
      <c r="S15" s="33">
        <v>2201</v>
      </c>
    </row>
    <row r="16" spans="1:16333" s="148" customFormat="1" x14ac:dyDescent="0.2">
      <c r="A16" s="33">
        <v>14</v>
      </c>
      <c r="B16" s="149" t="s">
        <v>18735</v>
      </c>
      <c r="C16" s="143" t="s">
        <v>19201</v>
      </c>
      <c r="D16" s="141" t="s">
        <v>7</v>
      </c>
      <c r="E16" s="150" t="s">
        <v>19671</v>
      </c>
      <c r="F16" s="141"/>
      <c r="G16" s="141"/>
      <c r="H16" s="141"/>
      <c r="I16" s="144" t="s">
        <v>19222</v>
      </c>
      <c r="J16" s="141"/>
      <c r="K16" s="141"/>
      <c r="L16" s="141"/>
      <c r="M16" s="141"/>
      <c r="N16" s="141"/>
      <c r="O16" s="145"/>
      <c r="P16" s="141"/>
      <c r="Q16" s="144" t="s">
        <v>19210</v>
      </c>
      <c r="R16" s="151" t="s">
        <v>18379</v>
      </c>
      <c r="S16" s="141">
        <v>2202</v>
      </c>
    </row>
    <row r="17" spans="1:19" s="4" customFormat="1" x14ac:dyDescent="0.2">
      <c r="A17" s="33">
        <v>15</v>
      </c>
      <c r="B17" s="99" t="s">
        <v>18735</v>
      </c>
      <c r="C17" s="114" t="s">
        <v>19201</v>
      </c>
      <c r="D17" s="33" t="s">
        <v>7</v>
      </c>
      <c r="E17" s="112" t="s">
        <v>19209</v>
      </c>
      <c r="F17" s="33"/>
      <c r="G17" s="33"/>
      <c r="H17" s="33"/>
      <c r="I17" s="118" t="s">
        <v>19224</v>
      </c>
      <c r="J17" s="33"/>
      <c r="K17" s="33"/>
      <c r="L17" s="33"/>
      <c r="M17" s="33"/>
      <c r="N17" s="33"/>
      <c r="O17" s="31"/>
      <c r="P17" s="33"/>
      <c r="Q17" s="115" t="s">
        <v>19212</v>
      </c>
      <c r="R17" s="119" t="s">
        <v>18379</v>
      </c>
      <c r="S17" s="33">
        <v>2203</v>
      </c>
    </row>
    <row r="18" spans="1:19" s="4" customFormat="1" ht="14.25" customHeight="1" x14ac:dyDescent="0.2">
      <c r="A18" s="33">
        <v>16</v>
      </c>
      <c r="B18" s="99" t="s">
        <v>18735</v>
      </c>
      <c r="C18" s="114" t="s">
        <v>19201</v>
      </c>
      <c r="D18" s="33" t="s">
        <v>7</v>
      </c>
      <c r="E18" s="112" t="s">
        <v>19208</v>
      </c>
      <c r="F18" s="33"/>
      <c r="G18" s="33"/>
      <c r="H18" s="33"/>
      <c r="I18" s="118" t="s">
        <v>19225</v>
      </c>
      <c r="J18" s="33"/>
      <c r="K18" s="33"/>
      <c r="L18" s="33"/>
      <c r="M18" s="33"/>
      <c r="N18" s="33"/>
      <c r="O18" s="31"/>
      <c r="P18" s="33"/>
      <c r="Q18" s="115" t="s">
        <v>19213</v>
      </c>
      <c r="R18" s="121" t="s">
        <v>18379</v>
      </c>
      <c r="S18" s="33">
        <v>2204</v>
      </c>
    </row>
    <row r="19" spans="1:19" s="4" customFormat="1" x14ac:dyDescent="0.2">
      <c r="A19" s="33">
        <v>17</v>
      </c>
      <c r="B19" s="116" t="s">
        <v>18740</v>
      </c>
      <c r="C19" s="116" t="s">
        <v>19202</v>
      </c>
      <c r="D19" s="33" t="s">
        <v>7</v>
      </c>
      <c r="E19" s="112" t="s">
        <v>19203</v>
      </c>
      <c r="F19" s="33"/>
      <c r="G19" s="33"/>
      <c r="H19" s="33"/>
      <c r="I19" s="118" t="s">
        <v>19226</v>
      </c>
      <c r="J19" s="33" t="s">
        <v>16281</v>
      </c>
      <c r="K19" s="33"/>
      <c r="L19" s="33">
        <v>1</v>
      </c>
      <c r="M19" s="33">
        <v>1</v>
      </c>
      <c r="N19" s="33" t="s">
        <v>16264</v>
      </c>
      <c r="O19" s="31" t="s">
        <v>16282</v>
      </c>
      <c r="P19" s="33"/>
      <c r="Q19" s="115" t="s">
        <v>19216</v>
      </c>
      <c r="R19" s="121" t="s">
        <v>18379</v>
      </c>
      <c r="S19" s="33">
        <v>2205</v>
      </c>
    </row>
    <row r="20" spans="1:19" s="4" customFormat="1" x14ac:dyDescent="0.2">
      <c r="A20" s="33">
        <v>18</v>
      </c>
      <c r="B20" s="116" t="s">
        <v>18740</v>
      </c>
      <c r="C20" s="116" t="s">
        <v>19202</v>
      </c>
      <c r="D20" s="33" t="s">
        <v>7</v>
      </c>
      <c r="E20" s="112" t="s">
        <v>19204</v>
      </c>
      <c r="F20" s="33"/>
      <c r="G20" s="33"/>
      <c r="H20" s="33"/>
      <c r="I20" s="118" t="s">
        <v>19227</v>
      </c>
      <c r="J20" s="33" t="s">
        <v>16279</v>
      </c>
      <c r="K20" s="33"/>
      <c r="L20" s="33">
        <v>1</v>
      </c>
      <c r="M20" s="33">
        <v>1</v>
      </c>
      <c r="N20" s="33" t="s">
        <v>16264</v>
      </c>
      <c r="O20" s="31" t="s">
        <v>16283</v>
      </c>
      <c r="P20" s="33"/>
      <c r="Q20" s="115" t="s">
        <v>19217</v>
      </c>
      <c r="R20" s="121" t="s">
        <v>18379</v>
      </c>
      <c r="S20" s="33">
        <v>2206</v>
      </c>
    </row>
    <row r="21" spans="1:19" s="148" customFormat="1" x14ac:dyDescent="0.2">
      <c r="A21" s="33">
        <v>19</v>
      </c>
      <c r="B21" s="152" t="s">
        <v>18740</v>
      </c>
      <c r="C21" s="152" t="s">
        <v>19202</v>
      </c>
      <c r="D21" s="141" t="s">
        <v>7</v>
      </c>
      <c r="E21" s="150" t="s">
        <v>19672</v>
      </c>
      <c r="F21" s="141"/>
      <c r="G21" s="141"/>
      <c r="H21" s="141"/>
      <c r="I21" s="144" t="s">
        <v>19227</v>
      </c>
      <c r="J21" s="141" t="s">
        <v>16279</v>
      </c>
      <c r="K21" s="141"/>
      <c r="L21" s="141">
        <v>1</v>
      </c>
      <c r="M21" s="141">
        <v>1</v>
      </c>
      <c r="N21" s="141" t="s">
        <v>16264</v>
      </c>
      <c r="O21" s="145" t="s">
        <v>16283</v>
      </c>
      <c r="P21" s="141"/>
      <c r="Q21" s="153" t="s">
        <v>19217</v>
      </c>
      <c r="R21" s="147" t="s">
        <v>18379</v>
      </c>
      <c r="S21" s="141">
        <v>2207</v>
      </c>
    </row>
    <row r="22" spans="1:19" s="4" customFormat="1" x14ac:dyDescent="0.2">
      <c r="A22" s="33">
        <v>20</v>
      </c>
      <c r="B22" s="140" t="s">
        <v>18740</v>
      </c>
      <c r="C22" s="116" t="s">
        <v>19202</v>
      </c>
      <c r="D22" s="33" t="s">
        <v>7</v>
      </c>
      <c r="E22" s="139" t="s">
        <v>19214</v>
      </c>
      <c r="F22" s="33"/>
      <c r="G22" s="33"/>
      <c r="H22" s="33"/>
      <c r="I22" s="118" t="s">
        <v>19228</v>
      </c>
      <c r="J22" s="33" t="s">
        <v>16281</v>
      </c>
      <c r="K22" s="33"/>
      <c r="L22" s="33">
        <v>1</v>
      </c>
      <c r="M22" s="33">
        <v>1</v>
      </c>
      <c r="N22" s="33" t="s">
        <v>16264</v>
      </c>
      <c r="O22" s="31" t="s">
        <v>16284</v>
      </c>
      <c r="P22" s="33"/>
      <c r="Q22" s="115" t="s">
        <v>19218</v>
      </c>
      <c r="R22" s="121" t="s">
        <v>18379</v>
      </c>
      <c r="S22" s="33">
        <v>2208</v>
      </c>
    </row>
    <row r="23" spans="1:19" x14ac:dyDescent="0.2">
      <c r="A23" s="33">
        <v>21</v>
      </c>
      <c r="B23" s="116" t="s">
        <v>18740</v>
      </c>
      <c r="C23" s="116" t="s">
        <v>19202</v>
      </c>
      <c r="D23" s="33" t="s">
        <v>7</v>
      </c>
      <c r="E23" s="112" t="s">
        <v>19215</v>
      </c>
      <c r="F23" s="33"/>
      <c r="G23" s="33"/>
      <c r="H23" s="33"/>
      <c r="I23" s="118" t="s">
        <v>19229</v>
      </c>
      <c r="J23" s="33"/>
      <c r="K23" s="33"/>
      <c r="L23" s="33"/>
      <c r="M23" s="33"/>
      <c r="N23" s="33"/>
      <c r="O23" s="31"/>
      <c r="P23" s="33"/>
      <c r="Q23" s="115" t="s">
        <v>19219</v>
      </c>
      <c r="R23" s="121" t="s">
        <v>18379</v>
      </c>
      <c r="S23" s="33">
        <v>2209</v>
      </c>
    </row>
    <row r="24" spans="1:19" x14ac:dyDescent="0.2">
      <c r="A24" s="169">
        <v>22</v>
      </c>
      <c r="B24" s="170" t="s">
        <v>18740</v>
      </c>
      <c r="C24" s="170" t="s">
        <v>19202</v>
      </c>
      <c r="D24" s="170" t="s">
        <v>7</v>
      </c>
      <c r="E24" s="171" t="s">
        <v>20070</v>
      </c>
      <c r="F24" s="170"/>
      <c r="G24" s="170"/>
      <c r="H24" s="170"/>
      <c r="I24" s="172" t="s">
        <v>18801</v>
      </c>
      <c r="J24" s="170"/>
      <c r="K24" s="170"/>
      <c r="L24" s="170"/>
      <c r="M24" s="170"/>
      <c r="N24" s="170"/>
      <c r="O24" s="170"/>
      <c r="P24" s="170"/>
      <c r="Q24" s="176" t="s">
        <v>20075</v>
      </c>
      <c r="R24" s="172" t="s">
        <v>18379</v>
      </c>
      <c r="S24" s="170">
        <v>2210</v>
      </c>
    </row>
    <row r="25" spans="1:19" s="6" customFormat="1" x14ac:dyDescent="0.2">
      <c r="A25" s="33"/>
      <c r="B25" s="33"/>
      <c r="C25" s="33"/>
      <c r="D25" s="33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/>
      <c r="R25"/>
      <c r="S25"/>
    </row>
    <row r="26" spans="1:19" s="6" customFormat="1" x14ac:dyDescent="0.2">
      <c r="A26" s="33"/>
      <c r="B26" s="33"/>
      <c r="C26" s="33"/>
      <c r="D26" s="33"/>
      <c r="E26" s="38"/>
      <c r="F26" s="1"/>
      <c r="G26" s="1"/>
      <c r="H26" s="1"/>
      <c r="I26" s="1"/>
      <c r="J26" s="1"/>
      <c r="K26" s="5"/>
      <c r="L26" s="33"/>
      <c r="M26" s="33"/>
      <c r="N26" s="31"/>
      <c r="O26" s="31"/>
      <c r="P26" s="5"/>
      <c r="Q26"/>
      <c r="R26"/>
      <c r="S26"/>
    </row>
    <row r="27" spans="1:19" s="6" customFormat="1" x14ac:dyDescent="0.2">
      <c r="A27" s="33"/>
      <c r="B27" s="33"/>
      <c r="C27" s="33"/>
      <c r="D27" s="33"/>
      <c r="E27" s="32"/>
      <c r="F27" s="1"/>
      <c r="G27" s="1"/>
      <c r="H27" s="1"/>
      <c r="I27" s="1"/>
      <c r="J27" s="1"/>
      <c r="K27" s="5"/>
      <c r="L27" s="33"/>
      <c r="M27" s="33"/>
      <c r="N27" s="31"/>
      <c r="O27" s="31"/>
      <c r="P27" s="5"/>
      <c r="Q27"/>
      <c r="R27"/>
      <c r="S27"/>
    </row>
    <row r="28" spans="1:19" s="6" customFormat="1" x14ac:dyDescent="0.2">
      <c r="A28" s="33"/>
      <c r="B28" s="33"/>
      <c r="C28" s="33"/>
      <c r="D28" s="33"/>
      <c r="E28" s="38"/>
      <c r="F28" s="1"/>
      <c r="G28" s="1"/>
      <c r="H28" s="1"/>
      <c r="I28" s="1"/>
      <c r="J28" s="1"/>
      <c r="K28" s="5"/>
      <c r="L28" s="33"/>
      <c r="M28" s="33"/>
      <c r="N28" s="31"/>
      <c r="O28" s="31"/>
      <c r="P28" s="5"/>
      <c r="Q28"/>
      <c r="R28"/>
      <c r="S28"/>
    </row>
    <row r="29" spans="1:19" s="6" customFormat="1" x14ac:dyDescent="0.2">
      <c r="A29" s="33"/>
      <c r="B29" s="33"/>
      <c r="C29" s="33"/>
      <c r="D29" s="33"/>
      <c r="E29" s="32"/>
      <c r="F29" s="1"/>
      <c r="G29" s="1"/>
      <c r="H29" s="1"/>
      <c r="I29" s="1"/>
      <c r="J29" s="1"/>
      <c r="K29" s="5"/>
      <c r="L29" s="1"/>
      <c r="M29" s="1"/>
      <c r="P29" s="5"/>
      <c r="Q29"/>
      <c r="R29"/>
      <c r="S29"/>
    </row>
    <row r="30" spans="1:19" s="6" customFormat="1" x14ac:dyDescent="0.2">
      <c r="A30" s="33"/>
      <c r="B30" s="33"/>
      <c r="C30" s="33"/>
      <c r="D30" s="33"/>
      <c r="E30" s="32"/>
      <c r="F30" s="33"/>
      <c r="G30" s="33"/>
      <c r="H30" s="33"/>
      <c r="I30" s="33"/>
      <c r="J30" s="33"/>
      <c r="K30" s="33"/>
      <c r="L30" s="1"/>
      <c r="M30" s="1"/>
      <c r="P30" s="33"/>
      <c r="Q30"/>
      <c r="R30"/>
      <c r="S30"/>
    </row>
    <row r="31" spans="1:19" s="6" customFormat="1" x14ac:dyDescent="0.2">
      <c r="A31" s="33"/>
      <c r="B31" s="33"/>
      <c r="C31" s="33"/>
      <c r="D31" s="33"/>
      <c r="E31" s="32"/>
      <c r="F31" s="33"/>
      <c r="G31" s="33"/>
      <c r="H31" s="33"/>
      <c r="I31" s="33"/>
      <c r="J31" s="33"/>
      <c r="K31" s="33"/>
      <c r="L31" s="1"/>
      <c r="M31" s="1"/>
      <c r="P31" s="33"/>
      <c r="Q31"/>
      <c r="R31"/>
      <c r="S31"/>
    </row>
    <row r="32" spans="1:19" s="6" customFormat="1" x14ac:dyDescent="0.2">
      <c r="A32" s="33"/>
      <c r="B32" s="33"/>
      <c r="C32" s="33"/>
      <c r="D32" s="33"/>
      <c r="E32" s="32"/>
      <c r="F32" s="33"/>
      <c r="G32" s="33"/>
      <c r="H32" s="33"/>
      <c r="I32" s="33"/>
      <c r="J32" s="33"/>
      <c r="K32" s="33"/>
      <c r="L32" s="1"/>
      <c r="M32" s="1"/>
      <c r="P32" s="33"/>
      <c r="Q32"/>
      <c r="R32"/>
      <c r="S32"/>
    </row>
    <row r="33" spans="1:19" s="6" customFormat="1" x14ac:dyDescent="0.2">
      <c r="A33" s="33"/>
      <c r="B33" s="33"/>
      <c r="C33" s="33"/>
      <c r="D33" s="33"/>
      <c r="E33" s="32"/>
      <c r="F33" s="33"/>
      <c r="G33" s="33"/>
      <c r="H33" s="33"/>
      <c r="I33" s="33"/>
      <c r="J33" s="33"/>
      <c r="K33" s="33"/>
      <c r="L33" s="33"/>
      <c r="M33" s="33"/>
      <c r="N33" s="31"/>
      <c r="O33" s="31"/>
      <c r="P33" s="33"/>
      <c r="Q33"/>
      <c r="R33"/>
      <c r="S33"/>
    </row>
    <row r="34" spans="1:19" s="6" customFormat="1" x14ac:dyDescent="0.2">
      <c r="A34" s="33"/>
      <c r="B34" s="33"/>
      <c r="C34" s="33"/>
      <c r="D34" s="33"/>
      <c r="E34" s="38"/>
      <c r="F34" s="33"/>
      <c r="G34" s="33"/>
      <c r="H34" s="33"/>
      <c r="I34" s="33"/>
      <c r="J34" s="33"/>
      <c r="K34" s="33"/>
      <c r="L34" s="33"/>
      <c r="M34" s="33"/>
      <c r="N34" s="31"/>
      <c r="O34" s="31"/>
      <c r="P34" s="33"/>
      <c r="Q34"/>
      <c r="R34"/>
      <c r="S34"/>
    </row>
    <row r="35" spans="1:19" s="6" customFormat="1" x14ac:dyDescent="0.2">
      <c r="A35" s="33"/>
      <c r="B35" s="33"/>
      <c r="C35" s="33"/>
      <c r="D35" s="33"/>
      <c r="E35" s="32"/>
      <c r="F35" s="33"/>
      <c r="G35" s="33"/>
      <c r="H35" s="33"/>
      <c r="I35" s="33"/>
      <c r="J35" s="33"/>
      <c r="K35" s="33"/>
      <c r="L35" s="33"/>
      <c r="M35" s="33"/>
      <c r="N35" s="31"/>
      <c r="O35" s="31"/>
      <c r="P35" s="33"/>
      <c r="Q35"/>
      <c r="R35"/>
      <c r="S35"/>
    </row>
    <row r="36" spans="1:19" s="6" customFormat="1" x14ac:dyDescent="0.2">
      <c r="A36" s="33"/>
      <c r="B36" s="33"/>
      <c r="C36" s="33"/>
      <c r="D36" s="33"/>
      <c r="E36" s="32"/>
      <c r="F36" s="33"/>
      <c r="G36" s="33"/>
      <c r="H36" s="33"/>
      <c r="I36" s="33"/>
      <c r="J36" s="33"/>
      <c r="K36" s="33"/>
      <c r="L36" s="33"/>
      <c r="M36" s="33"/>
      <c r="N36" s="31"/>
      <c r="O36" s="31"/>
      <c r="P36" s="33"/>
      <c r="Q36"/>
      <c r="R36"/>
      <c r="S36"/>
    </row>
    <row r="37" spans="1:19" s="6" customFormat="1" x14ac:dyDescent="0.2">
      <c r="A37" s="33"/>
      <c r="B37" s="33"/>
      <c r="C37" s="33"/>
      <c r="D37" s="33"/>
      <c r="E37" s="32"/>
      <c r="F37" s="33"/>
      <c r="G37" s="33"/>
      <c r="H37" s="33"/>
      <c r="I37" s="33"/>
      <c r="J37" s="33"/>
      <c r="K37" s="33"/>
      <c r="L37" s="33"/>
      <c r="M37" s="33"/>
      <c r="N37" s="31"/>
      <c r="O37" s="31"/>
      <c r="P37" s="33"/>
      <c r="Q37"/>
      <c r="R37"/>
      <c r="S37"/>
    </row>
    <row r="38" spans="1:19" s="6" customFormat="1" x14ac:dyDescent="0.2">
      <c r="A38" s="33"/>
      <c r="B38" s="33"/>
      <c r="C38" s="33"/>
      <c r="D38" s="33"/>
      <c r="E38" s="32"/>
      <c r="F38" s="33"/>
      <c r="G38" s="33"/>
      <c r="H38" s="33"/>
      <c r="I38" s="33"/>
      <c r="J38" s="33"/>
      <c r="K38" s="33"/>
      <c r="L38" s="33"/>
      <c r="M38" s="33"/>
      <c r="N38" s="31"/>
      <c r="O38" s="31"/>
      <c r="P38" s="33"/>
    </row>
    <row r="39" spans="1:19" s="6" customFormat="1" x14ac:dyDescent="0.2">
      <c r="A39" s="34"/>
      <c r="B39" s="35"/>
      <c r="C39" s="35"/>
      <c r="D39" s="35"/>
      <c r="E39" s="39"/>
      <c r="F39" s="35"/>
      <c r="G39" s="35"/>
      <c r="H39" s="35"/>
      <c r="I39" s="35"/>
      <c r="J39" s="35"/>
      <c r="K39" s="35"/>
      <c r="L39" s="33"/>
      <c r="M39" s="33"/>
      <c r="N39" s="40"/>
      <c r="O39" s="40"/>
      <c r="P39" s="35"/>
    </row>
    <row r="40" spans="1:19" s="6" customFormat="1" x14ac:dyDescent="0.2">
      <c r="A40" s="34"/>
      <c r="B40" s="35"/>
      <c r="C40" s="35"/>
      <c r="D40" s="35"/>
      <c r="E40" s="41"/>
      <c r="F40" s="35"/>
      <c r="G40" s="35"/>
      <c r="H40" s="35"/>
      <c r="I40" s="35"/>
      <c r="J40" s="35"/>
      <c r="K40" s="35"/>
      <c r="L40" s="33"/>
      <c r="M40" s="33"/>
      <c r="N40" s="40"/>
      <c r="O40" s="40"/>
      <c r="P40" s="35"/>
    </row>
    <row r="41" spans="1:19" s="6" customFormat="1" x14ac:dyDescent="0.2">
      <c r="A41" s="1"/>
      <c r="B41" s="1"/>
      <c r="C41" s="1"/>
      <c r="D41" s="1"/>
      <c r="E41" s="32"/>
      <c r="F41" s="1"/>
      <c r="G41" s="1"/>
      <c r="H41" s="1"/>
      <c r="I41" s="1"/>
      <c r="J41" s="1"/>
      <c r="K41" s="5"/>
      <c r="L41" s="33"/>
      <c r="M41" s="33"/>
      <c r="N41" s="31"/>
      <c r="O41" s="31"/>
      <c r="P41" s="5"/>
    </row>
    <row r="42" spans="1:19" s="6" customFormat="1" x14ac:dyDescent="0.2">
      <c r="A42" s="1"/>
      <c r="B42" s="1"/>
      <c r="C42" s="1"/>
      <c r="D42" s="1"/>
      <c r="E42" s="38"/>
      <c r="F42" s="1"/>
      <c r="G42" s="1"/>
      <c r="H42" s="1"/>
      <c r="I42" s="1"/>
      <c r="J42" s="1"/>
      <c r="K42" s="5"/>
      <c r="L42" s="35"/>
      <c r="M42" s="35"/>
      <c r="N42" s="40"/>
      <c r="O42" s="40"/>
      <c r="P42" s="5"/>
    </row>
    <row r="43" spans="1:19" s="6" customFormat="1" x14ac:dyDescent="0.2">
      <c r="A43" s="1"/>
      <c r="B43" s="1"/>
      <c r="C43" s="1"/>
      <c r="D43" s="1"/>
      <c r="E43" s="32"/>
      <c r="F43" s="1"/>
      <c r="G43" s="1"/>
      <c r="H43" s="1"/>
      <c r="I43" s="1"/>
      <c r="J43" s="1"/>
      <c r="K43" s="5"/>
      <c r="L43" s="35"/>
      <c r="M43" s="35"/>
      <c r="N43" s="40"/>
      <c r="O43" s="40"/>
      <c r="P43" s="5"/>
    </row>
    <row r="44" spans="1:19" s="6" customFormat="1" x14ac:dyDescent="0.2">
      <c r="A44" s="1"/>
      <c r="B44" s="1"/>
      <c r="C44" s="1"/>
      <c r="D44" s="1"/>
      <c r="E44" s="32"/>
      <c r="F44" s="1"/>
      <c r="G44" s="1"/>
      <c r="H44" s="1"/>
      <c r="I44" s="1"/>
      <c r="J44" s="1"/>
      <c r="K44" s="5"/>
      <c r="L44" s="1"/>
      <c r="M44" s="1"/>
      <c r="P44" s="5"/>
    </row>
    <row r="45" spans="1:19" s="6" customFormat="1" x14ac:dyDescent="0.2">
      <c r="A45" s="1"/>
      <c r="B45" s="1"/>
      <c r="C45" s="1"/>
      <c r="D45" s="1"/>
      <c r="E45" s="38"/>
      <c r="F45" s="1"/>
      <c r="G45" s="1"/>
      <c r="H45" s="1"/>
      <c r="I45" s="1"/>
      <c r="J45" s="1"/>
      <c r="K45" s="5"/>
      <c r="L45" s="1"/>
      <c r="M45" s="1"/>
      <c r="P45" s="5"/>
    </row>
    <row r="46" spans="1:19" s="6" customFormat="1" x14ac:dyDescent="0.2">
      <c r="A46" s="1"/>
      <c r="B46" s="1"/>
      <c r="C46" s="1"/>
      <c r="D46" s="1"/>
      <c r="E46" s="5"/>
      <c r="F46" s="1"/>
      <c r="G46" s="1"/>
      <c r="H46" s="1"/>
      <c r="I46" s="1"/>
      <c r="J46" s="1"/>
      <c r="K46" s="5"/>
      <c r="L46" s="1"/>
      <c r="M46" s="1"/>
      <c r="P46" s="5"/>
    </row>
    <row r="47" spans="1:19" s="6" customFormat="1" x14ac:dyDescent="0.2">
      <c r="A47" s="1"/>
      <c r="B47" s="1"/>
      <c r="C47" s="1"/>
      <c r="D47" s="1"/>
      <c r="E47" s="38"/>
      <c r="F47" s="1"/>
      <c r="G47" s="1"/>
      <c r="H47" s="1"/>
      <c r="I47" s="1"/>
      <c r="J47" s="1"/>
      <c r="K47" s="5"/>
      <c r="L47" s="1"/>
      <c r="M47" s="1"/>
      <c r="P47" s="5"/>
    </row>
    <row r="48" spans="1:19" s="6" customFormat="1" x14ac:dyDescent="0.2">
      <c r="A48" s="1"/>
      <c r="B48" s="1"/>
      <c r="C48" s="1"/>
      <c r="D48" s="1"/>
      <c r="E48" s="38"/>
      <c r="F48" s="1"/>
      <c r="G48" s="1"/>
      <c r="H48" s="1"/>
      <c r="I48" s="1"/>
      <c r="J48" s="1"/>
      <c r="K48" s="5"/>
      <c r="L48" s="1"/>
      <c r="M48" s="1"/>
      <c r="P48" s="5"/>
    </row>
    <row r="49" spans="1:19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J49" s="1"/>
      <c r="K49" s="5"/>
      <c r="L49" s="1"/>
      <c r="M49" s="1"/>
      <c r="P49" s="5"/>
    </row>
    <row r="50" spans="1:19" s="6" customFormat="1" x14ac:dyDescent="0.2">
      <c r="A50" s="1"/>
      <c r="B50" s="1"/>
      <c r="C50" s="1"/>
      <c r="D50" s="1"/>
      <c r="E50" s="5"/>
      <c r="F50" s="1"/>
      <c r="G50" s="1"/>
      <c r="H50" s="1"/>
      <c r="I50" s="1"/>
      <c r="J50" s="1"/>
      <c r="K50" s="5"/>
      <c r="L50" s="1"/>
      <c r="M50" s="1"/>
      <c r="P50" s="5"/>
    </row>
    <row r="51" spans="1:19" s="6" customFormat="1" x14ac:dyDescent="0.2">
      <c r="A51" s="1"/>
      <c r="B51" s="1"/>
      <c r="C51" s="1"/>
      <c r="D51" s="1"/>
      <c r="E51" s="5"/>
      <c r="F51" s="1"/>
      <c r="G51" s="1"/>
      <c r="H51" s="1"/>
      <c r="I51" s="1"/>
      <c r="J51" s="1"/>
      <c r="K51" s="5"/>
      <c r="L51" s="1"/>
      <c r="M51" s="1"/>
      <c r="P51" s="5"/>
    </row>
    <row r="52" spans="1:19" s="6" customFormat="1" x14ac:dyDescent="0.2">
      <c r="A52" s="1"/>
      <c r="B52" s="1"/>
      <c r="C52" s="1"/>
      <c r="D52" s="1"/>
      <c r="E52" s="5"/>
      <c r="F52" s="1"/>
      <c r="G52" s="1"/>
      <c r="H52" s="1"/>
      <c r="I52" s="1"/>
      <c r="J52" s="1"/>
      <c r="K52" s="5"/>
      <c r="L52" s="1"/>
      <c r="M52" s="1"/>
      <c r="P52" s="5"/>
    </row>
    <row r="53" spans="1:19" s="6" customFormat="1" x14ac:dyDescent="0.2">
      <c r="A53" s="1"/>
      <c r="B53" s="1"/>
      <c r="C53" s="1"/>
      <c r="D53" s="1"/>
      <c r="E53" s="5"/>
      <c r="F53" s="1"/>
      <c r="G53" s="1"/>
      <c r="H53" s="1"/>
      <c r="I53" s="1"/>
      <c r="J53" s="1"/>
      <c r="K53" s="5"/>
      <c r="L53" s="1"/>
      <c r="M53" s="1"/>
      <c r="P53" s="5"/>
    </row>
    <row r="54" spans="1:19" s="6" customFormat="1" x14ac:dyDescent="0.2">
      <c r="A54" s="1"/>
      <c r="B54" s="1"/>
      <c r="C54" s="1"/>
      <c r="D54" s="1"/>
      <c r="E54" s="5"/>
      <c r="F54" s="1"/>
      <c r="G54" s="1"/>
      <c r="H54" s="1"/>
      <c r="I54" s="1"/>
      <c r="J54" s="1"/>
      <c r="K54" s="5"/>
      <c r="L54" s="1"/>
      <c r="M54" s="1"/>
      <c r="P54" s="5"/>
    </row>
    <row r="55" spans="1:19" s="6" customFormat="1" x14ac:dyDescent="0.2">
      <c r="A55" s="1"/>
      <c r="B55" s="1"/>
      <c r="C55" s="1"/>
      <c r="D55" s="1"/>
      <c r="E55" s="5"/>
      <c r="F55" s="1"/>
      <c r="G55" s="1"/>
      <c r="H55" s="1"/>
      <c r="I55" s="1"/>
      <c r="J55" s="1"/>
      <c r="K55" s="5"/>
      <c r="L55" s="1"/>
      <c r="M55" s="1"/>
      <c r="P55" s="5"/>
    </row>
    <row r="56" spans="1:19" s="6" customFormat="1" x14ac:dyDescent="0.2">
      <c r="A56" s="1"/>
      <c r="B56" s="1"/>
      <c r="C56" s="1"/>
      <c r="D56" s="1"/>
      <c r="E56" s="5"/>
      <c r="F56" s="1"/>
      <c r="G56" s="1"/>
      <c r="H56" s="1"/>
      <c r="I56" s="1"/>
      <c r="J56" s="1"/>
      <c r="K56" s="5"/>
      <c r="L56" s="1"/>
      <c r="M56" s="1"/>
      <c r="P56" s="5"/>
    </row>
    <row r="57" spans="1:19" s="6" customFormat="1" x14ac:dyDescent="0.2">
      <c r="A57" s="1"/>
      <c r="B57" s="1"/>
      <c r="C57" s="1"/>
      <c r="D57" s="1"/>
      <c r="E57" s="5"/>
      <c r="F57" s="1"/>
      <c r="G57" s="1"/>
      <c r="H57" s="1"/>
      <c r="I57" s="1"/>
      <c r="J57" s="1"/>
      <c r="K57" s="5"/>
      <c r="L57" s="1"/>
      <c r="M57" s="1"/>
      <c r="P57" s="5"/>
    </row>
    <row r="58" spans="1:19" s="6" customFormat="1" x14ac:dyDescent="0.2">
      <c r="A58" s="1"/>
      <c r="B58" s="1"/>
      <c r="C58" s="1"/>
      <c r="D58" s="1"/>
      <c r="E58" s="5"/>
      <c r="F58" s="1"/>
      <c r="G58" s="1"/>
      <c r="H58" s="1"/>
      <c r="I58" s="1"/>
      <c r="J58" s="1"/>
      <c r="K58" s="5"/>
      <c r="L58" s="1"/>
      <c r="M58" s="1"/>
      <c r="P58" s="5"/>
    </row>
    <row r="59" spans="1:19" s="6" customFormat="1" x14ac:dyDescent="0.2">
      <c r="A59" s="1"/>
      <c r="B59" s="1"/>
      <c r="C59" s="1"/>
      <c r="D59" s="1"/>
      <c r="E59" s="5"/>
      <c r="F59" s="1"/>
      <c r="G59" s="1"/>
      <c r="H59" s="1"/>
      <c r="I59" s="1"/>
      <c r="J59" s="1"/>
      <c r="K59" s="5"/>
      <c r="L59" s="1"/>
      <c r="M59" s="1"/>
      <c r="P59" s="5"/>
    </row>
    <row r="60" spans="1:19" s="6" customFormat="1" x14ac:dyDescent="0.2">
      <c r="A60" s="1"/>
      <c r="B60" s="1"/>
      <c r="C60" s="1"/>
      <c r="D60" s="1"/>
      <c r="E60" s="5"/>
      <c r="F60" s="1"/>
      <c r="G60" s="1"/>
      <c r="H60" s="1"/>
      <c r="I60" s="1"/>
      <c r="J60" s="1"/>
      <c r="K60" s="5"/>
      <c r="L60" s="1"/>
      <c r="M60" s="1"/>
      <c r="P60" s="5"/>
    </row>
    <row r="61" spans="1:19" s="6" customFormat="1" x14ac:dyDescent="0.2">
      <c r="A61" s="1"/>
      <c r="B61" s="1"/>
      <c r="C61" s="1"/>
      <c r="D61" s="1"/>
      <c r="E61" s="5"/>
      <c r="F61" s="1"/>
      <c r="G61" s="1"/>
      <c r="H61" s="1"/>
      <c r="I61" s="1"/>
      <c r="J61" s="1"/>
      <c r="K61" s="5"/>
      <c r="L61" s="1"/>
      <c r="M61" s="1"/>
      <c r="P61" s="5"/>
    </row>
    <row r="62" spans="1:19" s="6" customFormat="1" x14ac:dyDescent="0.2">
      <c r="A62" s="1"/>
      <c r="B62" s="1"/>
      <c r="C62" s="1"/>
      <c r="D62" s="1"/>
      <c r="E62" s="5"/>
      <c r="F62" s="1"/>
      <c r="G62" s="1"/>
      <c r="H62" s="1"/>
      <c r="I62" s="1"/>
      <c r="J62" s="1"/>
      <c r="K62" s="5"/>
      <c r="L62" s="1"/>
      <c r="M62" s="1"/>
      <c r="P62" s="5"/>
    </row>
    <row r="63" spans="1:19" s="6" customFormat="1" x14ac:dyDescent="0.2">
      <c r="A63" s="1"/>
      <c r="B63" s="1"/>
      <c r="C63" s="1"/>
      <c r="D63" s="1"/>
      <c r="E63" s="5"/>
      <c r="F63" s="1"/>
      <c r="G63" s="1"/>
      <c r="H63" s="1"/>
      <c r="I63" s="1"/>
      <c r="J63" s="1"/>
      <c r="K63" s="5"/>
      <c r="L63" s="1"/>
      <c r="M63" s="1"/>
      <c r="P63" s="5"/>
    </row>
    <row r="64" spans="1:19" s="1" customFormat="1" x14ac:dyDescent="0.2">
      <c r="E64" s="5"/>
      <c r="K64" s="5"/>
      <c r="N64" s="6"/>
      <c r="O64" s="6"/>
      <c r="P64" s="5"/>
      <c r="Q64" s="6"/>
      <c r="R64" s="6"/>
      <c r="S64" s="6"/>
    </row>
    <row r="65" spans="1:19" s="1" customFormat="1" x14ac:dyDescent="0.2">
      <c r="E65" s="5"/>
      <c r="K65" s="5"/>
      <c r="N65" s="6"/>
      <c r="O65" s="6"/>
      <c r="P65" s="5"/>
      <c r="Q65" s="6"/>
      <c r="R65" s="6"/>
      <c r="S65" s="6"/>
    </row>
    <row r="66" spans="1:19" s="1" customFormat="1" x14ac:dyDescent="0.2">
      <c r="E66" s="5"/>
      <c r="K66" s="5"/>
      <c r="N66" s="6"/>
      <c r="O66" s="6"/>
      <c r="P66" s="5"/>
      <c r="Q66" s="6"/>
      <c r="R66" s="6"/>
      <c r="S66" s="6"/>
    </row>
    <row r="67" spans="1:19" s="1" customFormat="1" x14ac:dyDescent="0.2">
      <c r="E67" s="5"/>
      <c r="K67" s="5"/>
      <c r="N67" s="6"/>
      <c r="O67" s="6"/>
      <c r="P67" s="5"/>
      <c r="Q67" s="6"/>
      <c r="R67" s="6"/>
      <c r="S67" s="6"/>
    </row>
    <row r="68" spans="1:19" x14ac:dyDescent="0.2">
      <c r="Q68" s="6"/>
      <c r="R68" s="6"/>
      <c r="S68" s="6"/>
    </row>
    <row r="69" spans="1:19" x14ac:dyDescent="0.2">
      <c r="Q69" s="6"/>
      <c r="R69" s="6"/>
      <c r="S69" s="6"/>
    </row>
    <row r="70" spans="1:19" x14ac:dyDescent="0.2">
      <c r="Q70" s="6"/>
      <c r="R70" s="6"/>
      <c r="S70" s="6"/>
    </row>
    <row r="71" spans="1:19" x14ac:dyDescent="0.2">
      <c r="A71" s="5"/>
      <c r="B71" s="5"/>
      <c r="C71" s="5"/>
      <c r="D71" s="5"/>
      <c r="Q71" s="6"/>
      <c r="R71" s="6"/>
      <c r="S71" s="6"/>
    </row>
    <row r="72" spans="1:19" x14ac:dyDescent="0.2">
      <c r="A72" s="5"/>
      <c r="B72" s="5"/>
      <c r="C72" s="5"/>
      <c r="D72" s="5"/>
      <c r="Q72" s="6"/>
      <c r="R72" s="6"/>
      <c r="S72" s="6"/>
    </row>
    <row r="73" spans="1:19" x14ac:dyDescent="0.2">
      <c r="A73" s="5"/>
      <c r="B73" s="5"/>
      <c r="C73" s="5"/>
      <c r="D73" s="5"/>
      <c r="Q73" s="6"/>
      <c r="R73" s="6"/>
      <c r="S73" s="6"/>
    </row>
    <row r="74" spans="1:19" x14ac:dyDescent="0.2">
      <c r="A74" s="5"/>
      <c r="B74" s="5"/>
      <c r="C74" s="5"/>
      <c r="D74" s="5"/>
      <c r="Q74" s="6"/>
      <c r="R74" s="6"/>
      <c r="S74" s="6"/>
    </row>
    <row r="75" spans="1:19" x14ac:dyDescent="0.2">
      <c r="A75" s="5"/>
      <c r="B75" s="5"/>
      <c r="C75" s="5"/>
      <c r="D75" s="5"/>
      <c r="Q75" s="6"/>
      <c r="R75" s="6"/>
      <c r="S75" s="6"/>
    </row>
    <row r="76" spans="1:19" x14ac:dyDescent="0.2">
      <c r="A76" s="5"/>
      <c r="B76" s="5"/>
      <c r="C76" s="5"/>
      <c r="D76" s="5"/>
      <c r="Q76" s="6"/>
      <c r="R76" s="6"/>
      <c r="S76" s="6"/>
    </row>
    <row r="77" spans="1:19" x14ac:dyDescent="0.2">
      <c r="A77" s="5"/>
      <c r="B77" s="5"/>
      <c r="C77" s="5"/>
      <c r="D77" s="5"/>
      <c r="Q77" s="6"/>
      <c r="R77" s="6"/>
      <c r="S77" s="6"/>
    </row>
    <row r="78" spans="1:19" x14ac:dyDescent="0.2">
      <c r="A78" s="5"/>
      <c r="B78" s="5"/>
      <c r="C78" s="5"/>
      <c r="D78" s="5"/>
      <c r="Q78" s="6"/>
      <c r="R78" s="6"/>
      <c r="S78" s="6"/>
    </row>
    <row r="79" spans="1:19" x14ac:dyDescent="0.2">
      <c r="A79" s="5"/>
      <c r="B79" s="5"/>
      <c r="C79" s="5"/>
      <c r="D79" s="5"/>
      <c r="Q79" s="1"/>
      <c r="R79" s="1"/>
      <c r="S79" s="1"/>
    </row>
    <row r="80" spans="1:19" x14ac:dyDescent="0.2">
      <c r="A80" s="5"/>
      <c r="B80" s="5"/>
      <c r="C80" s="5"/>
      <c r="D80" s="5"/>
      <c r="Q80" s="1"/>
      <c r="R80" s="1"/>
      <c r="S80" s="1"/>
    </row>
    <row r="81" spans="1:19" x14ac:dyDescent="0.2">
      <c r="A81" s="5"/>
      <c r="B81" s="5"/>
      <c r="C81" s="5"/>
      <c r="D81" s="5"/>
      <c r="Q81" s="1"/>
      <c r="R81" s="1"/>
      <c r="S81" s="1"/>
    </row>
    <row r="82" spans="1:19" x14ac:dyDescent="0.2">
      <c r="A82" s="5"/>
      <c r="B82" s="5"/>
      <c r="C82" s="5"/>
      <c r="D82" s="5"/>
      <c r="Q82" s="1"/>
      <c r="R82" s="1"/>
      <c r="S82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24">
    <cfRule type="containsText" dxfId="786" priority="1" operator="containsText" text="D">
      <formula>NOT(ISERROR(SEARCH("D",D3)))</formula>
    </cfRule>
    <cfRule type="containsText" dxfId="785" priority="2" operator="containsText" text="C">
      <formula>NOT(ISERROR(SEARCH("C",D3)))</formula>
    </cfRule>
    <cfRule type="containsText" dxfId="784" priority="3" operator="containsText" text="A">
      <formula>NOT(ISERROR(SEARCH("A",D3)))</formula>
    </cfRule>
  </conditionalFormatting>
  <conditionalFormatting sqref="D25:D1048576">
    <cfRule type="containsText" dxfId="783" priority="6" operator="containsText" text="D">
      <formula>NOT(ISERROR(SEARCH("D",D25)))</formula>
    </cfRule>
    <cfRule type="containsText" dxfId="782" priority="7" operator="containsText" text="C">
      <formula>NOT(ISERROR(SEARCH("C",D25)))</formula>
    </cfRule>
    <cfRule type="containsText" dxfId="781" priority="8" operator="containsText" text="A">
      <formula>NOT(ISERROR(SEARCH("A",D25)))</formula>
    </cfRule>
  </conditionalFormatting>
  <conditionalFormatting sqref="K4:K24 S4:S24">
    <cfRule type="cellIs" dxfId="780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7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>
    <pageSetUpPr fitToPage="1"/>
  </sheetPr>
  <dimension ref="A1:XDE130"/>
  <sheetViews>
    <sheetView view="pageBreakPreview" zoomScaleNormal="70" zoomScaleSheetLayoutView="100" zoomScalePageLayoutView="80" workbookViewId="0">
      <pane xSplit="1" ySplit="3" topLeftCell="F19" activePane="bottomRight" state="frozen"/>
      <selection pane="topRight" activeCell="C30" sqref="C30"/>
      <selection pane="bottomLeft" activeCell="C30" sqref="C30"/>
      <selection pane="bottomRight" activeCell="S28" sqref="S28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59.140625" style="5" bestFit="1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9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48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65" t="s">
        <v>31</v>
      </c>
      <c r="B1" s="266"/>
      <c r="C1" s="266"/>
      <c r="D1" s="266"/>
      <c r="E1" s="267"/>
      <c r="F1" s="271"/>
      <c r="G1" s="272"/>
      <c r="H1" s="273"/>
      <c r="I1" s="9"/>
      <c r="J1" s="11"/>
      <c r="K1" s="12" t="s">
        <v>11</v>
      </c>
      <c r="L1" s="13"/>
      <c r="M1" s="14"/>
      <c r="N1" s="257" t="s">
        <v>3</v>
      </c>
      <c r="O1" s="258"/>
      <c r="P1" s="258"/>
      <c r="Q1" s="259"/>
      <c r="R1" s="88"/>
      <c r="S1" s="263" t="s">
        <v>4</v>
      </c>
    </row>
    <row r="2" spans="1:16333" s="1" customFormat="1" x14ac:dyDescent="0.2">
      <c r="A2" s="268"/>
      <c r="B2" s="269"/>
      <c r="C2" s="269"/>
      <c r="D2" s="269"/>
      <c r="E2" s="270"/>
      <c r="F2" s="274" t="s">
        <v>32</v>
      </c>
      <c r="G2" s="274"/>
      <c r="H2" s="274"/>
      <c r="I2" s="10" t="s">
        <v>16304</v>
      </c>
      <c r="J2" s="9"/>
      <c r="K2" s="9" t="s">
        <v>12</v>
      </c>
      <c r="L2" s="9"/>
      <c r="M2" s="9"/>
      <c r="N2" s="260"/>
      <c r="O2" s="261"/>
      <c r="P2" s="261"/>
      <c r="Q2" s="262"/>
      <c r="R2" s="89"/>
      <c r="S2" s="264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99" t="s">
        <v>18735</v>
      </c>
      <c r="C4" s="99" t="s">
        <v>18737</v>
      </c>
      <c r="D4" s="33" t="s">
        <v>8</v>
      </c>
      <c r="E4" s="167" t="s">
        <v>19862</v>
      </c>
      <c r="F4" s="33"/>
      <c r="G4" s="33"/>
      <c r="H4" s="33"/>
      <c r="I4" s="165" t="s">
        <v>19859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16248</v>
      </c>
      <c r="P4" s="33" t="s">
        <v>26</v>
      </c>
      <c r="Q4" s="165" t="s">
        <v>19865</v>
      </c>
      <c r="R4" s="125" t="s">
        <v>18379</v>
      </c>
      <c r="S4" s="132">
        <v>221</v>
      </c>
    </row>
    <row r="5" spans="1:16333" s="4" customFormat="1" ht="15.75" customHeight="1" x14ac:dyDescent="0.2">
      <c r="A5" s="33">
        <v>2</v>
      </c>
      <c r="B5" s="99" t="s">
        <v>18735</v>
      </c>
      <c r="C5" s="99" t="s">
        <v>18737</v>
      </c>
      <c r="D5" s="33" t="s">
        <v>8</v>
      </c>
      <c r="E5" s="167" t="s">
        <v>19863</v>
      </c>
      <c r="F5" s="33"/>
      <c r="G5" s="33"/>
      <c r="H5" s="33"/>
      <c r="I5" s="165" t="s">
        <v>19860</v>
      </c>
      <c r="J5" s="33" t="s">
        <v>16243</v>
      </c>
      <c r="K5" s="33"/>
      <c r="L5" s="33">
        <v>30</v>
      </c>
      <c r="M5" s="33">
        <v>2</v>
      </c>
      <c r="N5" s="33" t="s">
        <v>16244</v>
      </c>
      <c r="O5" s="31" t="s">
        <v>16249</v>
      </c>
      <c r="P5" s="33" t="s">
        <v>26</v>
      </c>
      <c r="Q5" s="165" t="s">
        <v>19866</v>
      </c>
      <c r="R5" s="125" t="s">
        <v>18379</v>
      </c>
      <c r="S5" s="33">
        <v>222</v>
      </c>
    </row>
    <row r="6" spans="1:16333" s="4" customFormat="1" x14ac:dyDescent="0.2">
      <c r="A6" s="33">
        <v>3</v>
      </c>
      <c r="B6" s="99" t="s">
        <v>18735</v>
      </c>
      <c r="C6" s="99" t="s">
        <v>18737</v>
      </c>
      <c r="D6" s="33" t="s">
        <v>8</v>
      </c>
      <c r="E6" s="167" t="s">
        <v>19864</v>
      </c>
      <c r="F6" s="33"/>
      <c r="G6" s="33"/>
      <c r="H6" s="33"/>
      <c r="I6" s="165" t="s">
        <v>19861</v>
      </c>
      <c r="J6" s="33" t="s">
        <v>16243</v>
      </c>
      <c r="K6" s="33"/>
      <c r="L6" s="33">
        <v>30</v>
      </c>
      <c r="M6" s="33">
        <v>2</v>
      </c>
      <c r="N6" s="33" t="s">
        <v>16244</v>
      </c>
      <c r="O6" s="31" t="s">
        <v>16250</v>
      </c>
      <c r="P6" s="33" t="s">
        <v>26</v>
      </c>
      <c r="Q6" s="165" t="s">
        <v>19867</v>
      </c>
      <c r="R6" s="125" t="s">
        <v>18379</v>
      </c>
      <c r="S6" s="33">
        <v>223</v>
      </c>
    </row>
    <row r="7" spans="1:16333" s="4" customFormat="1" x14ac:dyDescent="0.2">
      <c r="A7" s="33">
        <v>4</v>
      </c>
      <c r="B7" s="99" t="s">
        <v>18735</v>
      </c>
      <c r="C7" s="99" t="s">
        <v>18737</v>
      </c>
      <c r="D7" s="33" t="s">
        <v>8</v>
      </c>
      <c r="E7" s="60" t="s">
        <v>16915</v>
      </c>
      <c r="F7" s="33"/>
      <c r="G7" s="33"/>
      <c r="H7" s="33"/>
      <c r="I7" s="31" t="s">
        <v>16919</v>
      </c>
      <c r="J7" s="33" t="s">
        <v>16243</v>
      </c>
      <c r="K7" s="33"/>
      <c r="L7" s="33">
        <v>30</v>
      </c>
      <c r="M7" s="33">
        <v>2</v>
      </c>
      <c r="N7" s="33" t="s">
        <v>16244</v>
      </c>
      <c r="O7" s="31" t="s">
        <v>16252</v>
      </c>
      <c r="P7" s="33" t="s">
        <v>26</v>
      </c>
      <c r="Q7" s="86" t="s">
        <v>18216</v>
      </c>
      <c r="R7" s="125" t="s">
        <v>18379</v>
      </c>
      <c r="S7" s="33">
        <v>224</v>
      </c>
    </row>
    <row r="8" spans="1:16333" s="4" customFormat="1" x14ac:dyDescent="0.2">
      <c r="A8" s="33">
        <v>5</v>
      </c>
      <c r="B8" s="99" t="s">
        <v>18735</v>
      </c>
      <c r="C8" s="99" t="s">
        <v>18737</v>
      </c>
      <c r="D8" s="33" t="s">
        <v>8</v>
      </c>
      <c r="E8" s="60" t="s">
        <v>16916</v>
      </c>
      <c r="F8" s="33"/>
      <c r="G8" s="33"/>
      <c r="H8" s="33"/>
      <c r="I8" s="44" t="s">
        <v>16920</v>
      </c>
      <c r="J8" s="33" t="s">
        <v>16243</v>
      </c>
      <c r="K8" s="33"/>
      <c r="L8" s="33">
        <v>30</v>
      </c>
      <c r="M8" s="33">
        <v>2</v>
      </c>
      <c r="N8" s="33" t="s">
        <v>16244</v>
      </c>
      <c r="O8" s="31" t="s">
        <v>16254</v>
      </c>
      <c r="P8" s="33" t="s">
        <v>26</v>
      </c>
      <c r="Q8" s="86" t="s">
        <v>18217</v>
      </c>
      <c r="R8" s="125" t="s">
        <v>18379</v>
      </c>
      <c r="S8" s="33">
        <v>225</v>
      </c>
    </row>
    <row r="9" spans="1:16333" s="4" customFormat="1" x14ac:dyDescent="0.2">
      <c r="A9" s="33">
        <v>6</v>
      </c>
      <c r="B9" s="99" t="s">
        <v>18735</v>
      </c>
      <c r="C9" s="99" t="s">
        <v>18737</v>
      </c>
      <c r="D9" s="33" t="s">
        <v>8</v>
      </c>
      <c r="E9" s="69" t="s">
        <v>17307</v>
      </c>
      <c r="F9" s="33"/>
      <c r="G9" s="33"/>
      <c r="H9" s="33"/>
      <c r="I9" s="86" t="s">
        <v>18215</v>
      </c>
      <c r="J9" s="33"/>
      <c r="K9" s="33"/>
      <c r="L9" s="33"/>
      <c r="M9" s="33"/>
      <c r="N9" s="33"/>
      <c r="O9" s="31"/>
      <c r="P9" s="33"/>
      <c r="Q9" s="86" t="s">
        <v>18218</v>
      </c>
      <c r="R9" s="125" t="s">
        <v>18379</v>
      </c>
      <c r="S9" s="33">
        <v>226</v>
      </c>
    </row>
    <row r="10" spans="1:16333" s="4" customFormat="1" x14ac:dyDescent="0.2">
      <c r="A10" s="33">
        <v>7</v>
      </c>
      <c r="B10" s="99" t="s">
        <v>18735</v>
      </c>
      <c r="C10" s="99" t="s">
        <v>18736</v>
      </c>
      <c r="D10" s="33" t="s">
        <v>8</v>
      </c>
      <c r="E10" s="167" t="s">
        <v>19850</v>
      </c>
      <c r="F10" s="33"/>
      <c r="G10" s="33"/>
      <c r="H10" s="33"/>
      <c r="I10" s="165" t="s">
        <v>19853</v>
      </c>
      <c r="J10" s="33" t="s">
        <v>16243</v>
      </c>
      <c r="K10" s="33"/>
      <c r="L10" s="33">
        <v>30</v>
      </c>
      <c r="M10" s="33">
        <v>2</v>
      </c>
      <c r="N10" s="33" t="s">
        <v>16244</v>
      </c>
      <c r="O10" s="31" t="s">
        <v>16248</v>
      </c>
      <c r="P10" s="33" t="s">
        <v>26</v>
      </c>
      <c r="Q10" s="165" t="s">
        <v>19856</v>
      </c>
      <c r="R10" s="86"/>
      <c r="S10" s="33">
        <v>227</v>
      </c>
    </row>
    <row r="11" spans="1:16333" s="4" customFormat="1" x14ac:dyDescent="0.2">
      <c r="A11" s="33">
        <v>8</v>
      </c>
      <c r="B11" s="99" t="s">
        <v>18735</v>
      </c>
      <c r="C11" s="99" t="s">
        <v>18736</v>
      </c>
      <c r="D11" s="33" t="s">
        <v>8</v>
      </c>
      <c r="E11" s="167" t="s">
        <v>19851</v>
      </c>
      <c r="F11" s="33"/>
      <c r="G11" s="33"/>
      <c r="H11" s="33"/>
      <c r="I11" s="165" t="s">
        <v>19854</v>
      </c>
      <c r="J11" s="33" t="s">
        <v>16243</v>
      </c>
      <c r="K11" s="33"/>
      <c r="L11" s="33">
        <v>30</v>
      </c>
      <c r="M11" s="33">
        <v>2</v>
      </c>
      <c r="N11" s="33" t="s">
        <v>16244</v>
      </c>
      <c r="O11" s="31" t="s">
        <v>16249</v>
      </c>
      <c r="P11" s="33" t="s">
        <v>26</v>
      </c>
      <c r="Q11" s="165" t="s">
        <v>19857</v>
      </c>
      <c r="R11" s="86"/>
      <c r="S11" s="33">
        <v>228</v>
      </c>
    </row>
    <row r="12" spans="1:16333" s="4" customFormat="1" x14ac:dyDescent="0.2">
      <c r="A12" s="33">
        <v>9</v>
      </c>
      <c r="B12" s="99" t="s">
        <v>18735</v>
      </c>
      <c r="C12" s="99" t="s">
        <v>18736</v>
      </c>
      <c r="D12" s="33" t="s">
        <v>8</v>
      </c>
      <c r="E12" s="167" t="s">
        <v>19852</v>
      </c>
      <c r="F12" s="33"/>
      <c r="G12" s="33"/>
      <c r="H12" s="33"/>
      <c r="I12" s="165" t="s">
        <v>19855</v>
      </c>
      <c r="J12" s="33" t="s">
        <v>16243</v>
      </c>
      <c r="K12" s="33"/>
      <c r="L12" s="33">
        <v>30</v>
      </c>
      <c r="M12" s="33">
        <v>2</v>
      </c>
      <c r="N12" s="33" t="s">
        <v>16244</v>
      </c>
      <c r="O12" s="31" t="s">
        <v>16250</v>
      </c>
      <c r="P12" s="33" t="s">
        <v>26</v>
      </c>
      <c r="Q12" s="165" t="s">
        <v>19858</v>
      </c>
      <c r="R12" s="86"/>
      <c r="S12" s="33">
        <v>229</v>
      </c>
    </row>
    <row r="13" spans="1:16333" s="4" customFormat="1" x14ac:dyDescent="0.2">
      <c r="A13" s="33">
        <v>10</v>
      </c>
      <c r="B13" s="99" t="s">
        <v>18735</v>
      </c>
      <c r="C13" s="99" t="s">
        <v>18736</v>
      </c>
      <c r="D13" s="33" t="s">
        <v>8</v>
      </c>
      <c r="E13" s="85" t="s">
        <v>16917</v>
      </c>
      <c r="F13" s="33"/>
      <c r="G13" s="33"/>
      <c r="H13" s="33"/>
      <c r="I13" s="86" t="s">
        <v>17309</v>
      </c>
      <c r="J13" s="33" t="s">
        <v>16243</v>
      </c>
      <c r="K13" s="33"/>
      <c r="L13" s="33">
        <v>30</v>
      </c>
      <c r="M13" s="33">
        <v>2</v>
      </c>
      <c r="N13" s="33" t="s">
        <v>16244</v>
      </c>
      <c r="O13" s="31" t="s">
        <v>16252</v>
      </c>
      <c r="P13" s="33" t="s">
        <v>26</v>
      </c>
      <c r="Q13" s="86" t="s">
        <v>18274</v>
      </c>
      <c r="R13" s="86"/>
      <c r="S13" s="33">
        <v>230</v>
      </c>
    </row>
    <row r="14" spans="1:16333" s="4" customFormat="1" x14ac:dyDescent="0.2">
      <c r="A14" s="33">
        <v>11</v>
      </c>
      <c r="B14" s="99" t="s">
        <v>18735</v>
      </c>
      <c r="C14" s="99" t="s">
        <v>18736</v>
      </c>
      <c r="D14" s="33" t="s">
        <v>8</v>
      </c>
      <c r="E14" s="85" t="s">
        <v>16918</v>
      </c>
      <c r="F14" s="33"/>
      <c r="G14" s="33"/>
      <c r="H14" s="33"/>
      <c r="I14" s="86" t="s">
        <v>17310</v>
      </c>
      <c r="J14" s="33" t="s">
        <v>16243</v>
      </c>
      <c r="K14" s="33"/>
      <c r="L14" s="33">
        <v>30</v>
      </c>
      <c r="M14" s="33">
        <v>2</v>
      </c>
      <c r="N14" s="33" t="s">
        <v>16244</v>
      </c>
      <c r="O14" s="31" t="s">
        <v>16254</v>
      </c>
      <c r="P14" s="33" t="s">
        <v>26</v>
      </c>
      <c r="Q14" s="86" t="s">
        <v>18275</v>
      </c>
      <c r="R14" s="86"/>
      <c r="S14" s="33">
        <v>231</v>
      </c>
    </row>
    <row r="15" spans="1:16333" s="4" customFormat="1" x14ac:dyDescent="0.2">
      <c r="A15" s="33">
        <v>12</v>
      </c>
      <c r="B15" s="99" t="s">
        <v>18735</v>
      </c>
      <c r="C15" s="99" t="s">
        <v>18736</v>
      </c>
      <c r="D15" s="33" t="s">
        <v>8</v>
      </c>
      <c r="E15" s="85" t="s">
        <v>17308</v>
      </c>
      <c r="F15" s="33"/>
      <c r="G15" s="33"/>
      <c r="H15" s="33"/>
      <c r="I15" s="86" t="s">
        <v>17311</v>
      </c>
      <c r="J15" s="33"/>
      <c r="K15" s="33"/>
      <c r="L15" s="33"/>
      <c r="M15" s="33"/>
      <c r="N15" s="33"/>
      <c r="O15" s="31"/>
      <c r="P15" s="33"/>
      <c r="Q15" s="86" t="s">
        <v>18276</v>
      </c>
      <c r="R15" s="86"/>
      <c r="S15" s="33">
        <v>232</v>
      </c>
    </row>
    <row r="16" spans="1:16333" s="4" customFormat="1" x14ac:dyDescent="0.2">
      <c r="A16" s="33">
        <v>13</v>
      </c>
      <c r="B16" s="99" t="s">
        <v>18735</v>
      </c>
      <c r="C16" s="99" t="s">
        <v>18736</v>
      </c>
      <c r="D16" s="33" t="s">
        <v>9</v>
      </c>
      <c r="E16" s="85" t="s">
        <v>16757</v>
      </c>
      <c r="F16" s="33"/>
      <c r="G16" s="33"/>
      <c r="H16" s="33"/>
      <c r="I16" s="86" t="s">
        <v>16921</v>
      </c>
      <c r="J16" s="33"/>
      <c r="K16" s="33"/>
      <c r="L16" s="33"/>
      <c r="M16" s="33"/>
      <c r="N16" s="33"/>
      <c r="O16" s="31"/>
      <c r="P16" s="33"/>
      <c r="Q16" s="86" t="s">
        <v>18277</v>
      </c>
      <c r="R16" s="125" t="s">
        <v>18379</v>
      </c>
      <c r="S16" s="132" t="s">
        <v>19424</v>
      </c>
    </row>
    <row r="17" spans="1:19" s="4" customFormat="1" x14ac:dyDescent="0.2">
      <c r="A17" s="33">
        <v>14</v>
      </c>
      <c r="B17" s="99" t="s">
        <v>18735</v>
      </c>
      <c r="C17" s="99" t="s">
        <v>18736</v>
      </c>
      <c r="D17" s="33" t="s">
        <v>9</v>
      </c>
      <c r="E17" s="85" t="s">
        <v>16758</v>
      </c>
      <c r="F17" s="33"/>
      <c r="G17" s="33"/>
      <c r="H17" s="33"/>
      <c r="I17" s="86" t="s">
        <v>16922</v>
      </c>
      <c r="J17" s="33"/>
      <c r="K17" s="33"/>
      <c r="L17" s="33"/>
      <c r="M17" s="33"/>
      <c r="N17" s="33"/>
      <c r="O17" s="31"/>
      <c r="P17" s="33"/>
      <c r="Q17" s="86" t="s">
        <v>18278</v>
      </c>
      <c r="R17" s="125" t="s">
        <v>18379</v>
      </c>
      <c r="S17" s="132" t="s">
        <v>19425</v>
      </c>
    </row>
    <row r="18" spans="1:19" s="4" customFormat="1" x14ac:dyDescent="0.2">
      <c r="A18" s="33">
        <v>15</v>
      </c>
      <c r="B18" s="99" t="s">
        <v>18735</v>
      </c>
      <c r="C18" s="99" t="s">
        <v>18736</v>
      </c>
      <c r="D18" s="33" t="s">
        <v>9</v>
      </c>
      <c r="E18" s="85" t="s">
        <v>16759</v>
      </c>
      <c r="F18" s="33"/>
      <c r="G18" s="33"/>
      <c r="H18" s="33"/>
      <c r="I18" s="86" t="s">
        <v>16923</v>
      </c>
      <c r="J18" s="33"/>
      <c r="K18" s="33"/>
      <c r="L18" s="33"/>
      <c r="M18" s="33"/>
      <c r="N18" s="33"/>
      <c r="O18" s="31"/>
      <c r="P18" s="33"/>
      <c r="Q18" s="86" t="s">
        <v>18279</v>
      </c>
      <c r="R18" s="125" t="s">
        <v>18379</v>
      </c>
      <c r="S18" s="132" t="s">
        <v>19426</v>
      </c>
    </row>
    <row r="19" spans="1:19" s="4" customFormat="1" x14ac:dyDescent="0.2">
      <c r="A19" s="33">
        <v>16</v>
      </c>
      <c r="B19" s="99" t="s">
        <v>18735</v>
      </c>
      <c r="C19" s="99" t="s">
        <v>18736</v>
      </c>
      <c r="D19" s="33" t="s">
        <v>9</v>
      </c>
      <c r="E19" s="85" t="s">
        <v>16760</v>
      </c>
      <c r="F19" s="33"/>
      <c r="G19" s="33"/>
      <c r="H19" s="33"/>
      <c r="I19" s="86" t="s">
        <v>16924</v>
      </c>
      <c r="J19" s="33"/>
      <c r="K19" s="33"/>
      <c r="L19" s="33"/>
      <c r="M19" s="33"/>
      <c r="N19" s="33"/>
      <c r="O19" s="31"/>
      <c r="P19" s="33"/>
      <c r="Q19" s="86" t="s">
        <v>18280</v>
      </c>
      <c r="R19" s="125" t="s">
        <v>18379</v>
      </c>
      <c r="S19" s="132" t="s">
        <v>19427</v>
      </c>
    </row>
    <row r="20" spans="1:19" s="4" customFormat="1" x14ac:dyDescent="0.2">
      <c r="A20" s="33">
        <v>17</v>
      </c>
      <c r="B20" s="99" t="s">
        <v>18735</v>
      </c>
      <c r="C20" s="99" t="s">
        <v>18736</v>
      </c>
      <c r="D20" s="33" t="s">
        <v>9</v>
      </c>
      <c r="E20" s="85" t="s">
        <v>16761</v>
      </c>
      <c r="F20" s="33"/>
      <c r="G20" s="33"/>
      <c r="H20" s="33"/>
      <c r="I20" s="86" t="s">
        <v>16925</v>
      </c>
      <c r="J20" s="33"/>
      <c r="K20" s="33"/>
      <c r="L20" s="33"/>
      <c r="M20" s="33"/>
      <c r="N20" s="33"/>
      <c r="O20" s="31"/>
      <c r="P20" s="33"/>
      <c r="Q20" s="86" t="s">
        <v>18281</v>
      </c>
      <c r="R20" s="125" t="s">
        <v>18379</v>
      </c>
      <c r="S20" s="132" t="s">
        <v>19428</v>
      </c>
    </row>
    <row r="21" spans="1:19" s="4" customFormat="1" x14ac:dyDescent="0.2">
      <c r="A21" s="33">
        <v>18</v>
      </c>
      <c r="B21" s="99" t="s">
        <v>18735</v>
      </c>
      <c r="C21" s="99" t="s">
        <v>18736</v>
      </c>
      <c r="D21" s="33" t="s">
        <v>9</v>
      </c>
      <c r="E21" s="43" t="s">
        <v>16902</v>
      </c>
      <c r="F21" s="33"/>
      <c r="G21" s="33"/>
      <c r="H21" s="33"/>
      <c r="I21" s="44" t="s">
        <v>16926</v>
      </c>
      <c r="J21" s="33"/>
      <c r="K21" s="33"/>
      <c r="L21" s="33"/>
      <c r="M21" s="33"/>
      <c r="N21" s="33"/>
      <c r="O21" s="31"/>
      <c r="P21" s="33"/>
      <c r="Q21" s="86" t="s">
        <v>18282</v>
      </c>
      <c r="R21" s="125" t="s">
        <v>18379</v>
      </c>
      <c r="S21" s="132" t="s">
        <v>19429</v>
      </c>
    </row>
    <row r="22" spans="1:19" s="4" customFormat="1" x14ac:dyDescent="0.2">
      <c r="A22" s="33">
        <v>19</v>
      </c>
      <c r="B22" s="99" t="s">
        <v>18735</v>
      </c>
      <c r="C22" s="99" t="s">
        <v>18737</v>
      </c>
      <c r="D22" s="33" t="s">
        <v>7</v>
      </c>
      <c r="E22" s="103" t="s">
        <v>19087</v>
      </c>
      <c r="F22" s="33"/>
      <c r="G22" s="33"/>
      <c r="H22" s="33"/>
      <c r="I22" s="44" t="s">
        <v>16895</v>
      </c>
      <c r="J22" s="33"/>
      <c r="K22" s="33"/>
      <c r="L22" s="33"/>
      <c r="M22" s="33"/>
      <c r="N22" s="33"/>
      <c r="O22" s="31"/>
      <c r="P22" s="33"/>
      <c r="Q22" s="125" t="s">
        <v>19393</v>
      </c>
      <c r="R22" s="125" t="s">
        <v>18379</v>
      </c>
      <c r="S22" s="132">
        <v>1100</v>
      </c>
    </row>
    <row r="23" spans="1:19" s="4" customFormat="1" x14ac:dyDescent="0.2">
      <c r="A23" s="33">
        <v>20</v>
      </c>
      <c r="B23" s="99" t="s">
        <v>18735</v>
      </c>
      <c r="C23" s="99" t="s">
        <v>18737</v>
      </c>
      <c r="D23" s="33" t="s">
        <v>7</v>
      </c>
      <c r="E23" s="103" t="s">
        <v>19086</v>
      </c>
      <c r="F23" s="33"/>
      <c r="G23" s="33"/>
      <c r="H23" s="33"/>
      <c r="I23" s="86" t="s">
        <v>16896</v>
      </c>
      <c r="J23" s="33"/>
      <c r="K23" s="33"/>
      <c r="L23" s="33"/>
      <c r="M23" s="33"/>
      <c r="N23" s="33"/>
      <c r="O23" s="31"/>
      <c r="P23" s="33"/>
      <c r="Q23" s="86" t="s">
        <v>18220</v>
      </c>
      <c r="R23" s="125" t="s">
        <v>18379</v>
      </c>
      <c r="S23" s="132">
        <v>1101</v>
      </c>
    </row>
    <row r="24" spans="1:19" s="4" customFormat="1" x14ac:dyDescent="0.2">
      <c r="A24" s="33">
        <v>21</v>
      </c>
      <c r="B24" s="99" t="s">
        <v>18735</v>
      </c>
      <c r="C24" s="99" t="s">
        <v>18737</v>
      </c>
      <c r="D24" s="99" t="s">
        <v>7</v>
      </c>
      <c r="E24" s="111" t="s">
        <v>19085</v>
      </c>
      <c r="F24" s="99"/>
      <c r="G24" s="99"/>
      <c r="H24" s="99"/>
      <c r="I24" s="101" t="s">
        <v>16897</v>
      </c>
      <c r="J24" s="99"/>
      <c r="K24" s="99"/>
      <c r="L24" s="99"/>
      <c r="M24" s="99"/>
      <c r="N24" s="99"/>
      <c r="O24" s="101"/>
      <c r="P24" s="99"/>
      <c r="Q24" s="101" t="s">
        <v>18221</v>
      </c>
      <c r="R24" s="125" t="s">
        <v>18379</v>
      </c>
      <c r="S24" s="33">
        <v>1102</v>
      </c>
    </row>
    <row r="25" spans="1:19" s="4" customFormat="1" x14ac:dyDescent="0.2">
      <c r="A25" s="33">
        <v>22</v>
      </c>
      <c r="B25" s="99" t="s">
        <v>18735</v>
      </c>
      <c r="C25" s="99" t="s">
        <v>18737</v>
      </c>
      <c r="D25" s="33" t="s">
        <v>7</v>
      </c>
      <c r="E25" s="43" t="s">
        <v>16321</v>
      </c>
      <c r="F25" s="33"/>
      <c r="G25" s="33"/>
      <c r="H25" s="33"/>
      <c r="I25" s="31" t="s">
        <v>16898</v>
      </c>
      <c r="J25" s="33"/>
      <c r="K25" s="33"/>
      <c r="L25" s="33"/>
      <c r="M25" s="33"/>
      <c r="N25" s="33"/>
      <c r="O25" s="31"/>
      <c r="P25" s="33"/>
      <c r="Q25" s="86" t="s">
        <v>18222</v>
      </c>
      <c r="R25" s="123" t="s">
        <v>18379</v>
      </c>
      <c r="S25" s="33">
        <v>1103</v>
      </c>
    </row>
    <row r="26" spans="1:19" s="4" customFormat="1" x14ac:dyDescent="0.2">
      <c r="A26" s="33">
        <v>23</v>
      </c>
      <c r="B26" s="99" t="s">
        <v>18735</v>
      </c>
      <c r="C26" s="99" t="s">
        <v>18737</v>
      </c>
      <c r="D26" s="33" t="s">
        <v>7</v>
      </c>
      <c r="E26" s="43" t="s">
        <v>16322</v>
      </c>
      <c r="F26" s="33"/>
      <c r="G26" s="33"/>
      <c r="H26" s="33"/>
      <c r="I26" s="44" t="s">
        <v>16899</v>
      </c>
      <c r="J26" s="33"/>
      <c r="K26" s="33"/>
      <c r="L26" s="33"/>
      <c r="M26" s="33"/>
      <c r="N26" s="33"/>
      <c r="O26" s="31"/>
      <c r="P26" s="33"/>
      <c r="Q26" s="86" t="s">
        <v>18223</v>
      </c>
      <c r="R26" s="123" t="s">
        <v>18379</v>
      </c>
      <c r="S26" s="33">
        <v>1104</v>
      </c>
    </row>
    <row r="27" spans="1:19" s="4" customFormat="1" ht="15.75" customHeight="1" x14ac:dyDescent="0.2">
      <c r="A27" s="33">
        <v>24</v>
      </c>
      <c r="B27" s="99" t="s">
        <v>18735</v>
      </c>
      <c r="C27" s="99" t="s">
        <v>18737</v>
      </c>
      <c r="D27" s="33" t="s">
        <v>7</v>
      </c>
      <c r="E27" s="32" t="s">
        <v>29</v>
      </c>
      <c r="F27" s="33"/>
      <c r="G27" s="33"/>
      <c r="H27" s="33"/>
      <c r="I27" s="44" t="s">
        <v>16900</v>
      </c>
      <c r="J27" s="33"/>
      <c r="K27" s="33"/>
      <c r="L27" s="33"/>
      <c r="M27" s="33"/>
      <c r="N27" s="33"/>
      <c r="O27" s="31"/>
      <c r="P27" s="33"/>
      <c r="Q27" s="86" t="s">
        <v>18224</v>
      </c>
      <c r="R27" s="123" t="s">
        <v>18379</v>
      </c>
      <c r="S27" s="33">
        <v>1105</v>
      </c>
    </row>
    <row r="28" spans="1:19" s="4" customFormat="1" x14ac:dyDescent="0.2">
      <c r="A28" s="33">
        <v>25</v>
      </c>
      <c r="B28" s="99" t="s">
        <v>18735</v>
      </c>
      <c r="C28" s="99" t="s">
        <v>18737</v>
      </c>
      <c r="D28" s="33" t="s">
        <v>7</v>
      </c>
      <c r="E28" s="111" t="s">
        <v>16270</v>
      </c>
      <c r="F28" s="33"/>
      <c r="G28" s="33"/>
      <c r="H28" s="33"/>
      <c r="I28" s="44" t="s">
        <v>16307</v>
      </c>
      <c r="J28" s="33" t="s">
        <v>16271</v>
      </c>
      <c r="K28" s="33"/>
      <c r="L28" s="33">
        <v>1</v>
      </c>
      <c r="M28" s="33">
        <v>1</v>
      </c>
      <c r="N28" s="33" t="s">
        <v>16264</v>
      </c>
      <c r="O28" s="31" t="s">
        <v>16272</v>
      </c>
      <c r="P28" s="33"/>
      <c r="Q28" s="86" t="s">
        <v>18237</v>
      </c>
      <c r="R28" s="131" t="s">
        <v>18379</v>
      </c>
      <c r="S28" s="33">
        <v>1106</v>
      </c>
    </row>
    <row r="29" spans="1:19" s="4" customFormat="1" x14ac:dyDescent="0.2">
      <c r="A29" s="33">
        <v>26</v>
      </c>
      <c r="B29" s="99" t="s">
        <v>18735</v>
      </c>
      <c r="C29" s="99" t="s">
        <v>18737</v>
      </c>
      <c r="D29" s="33" t="s">
        <v>7</v>
      </c>
      <c r="E29" s="111" t="s">
        <v>16903</v>
      </c>
      <c r="F29" s="33"/>
      <c r="G29" s="33"/>
      <c r="H29" s="33"/>
      <c r="I29" s="44" t="s">
        <v>16308</v>
      </c>
      <c r="J29" s="33" t="s">
        <v>16274</v>
      </c>
      <c r="K29" s="33"/>
      <c r="L29" s="33">
        <v>1</v>
      </c>
      <c r="M29" s="33">
        <v>1</v>
      </c>
      <c r="N29" s="33" t="s">
        <v>16264</v>
      </c>
      <c r="O29" s="31" t="s">
        <v>16275</v>
      </c>
      <c r="P29" s="33"/>
      <c r="Q29" s="86" t="s">
        <v>18225</v>
      </c>
      <c r="R29" s="125" t="s">
        <v>18379</v>
      </c>
      <c r="S29" s="33">
        <v>1107</v>
      </c>
    </row>
    <row r="30" spans="1:19" s="4" customFormat="1" x14ac:dyDescent="0.2">
      <c r="A30" s="33">
        <v>27</v>
      </c>
      <c r="B30" s="99" t="s">
        <v>18735</v>
      </c>
      <c r="C30" s="99" t="s">
        <v>18737</v>
      </c>
      <c r="D30" s="33" t="s">
        <v>7</v>
      </c>
      <c r="E30" s="111" t="s">
        <v>17312</v>
      </c>
      <c r="F30" s="33"/>
      <c r="G30" s="33"/>
      <c r="H30" s="33"/>
      <c r="I30" s="44" t="s">
        <v>16309</v>
      </c>
      <c r="J30" s="33" t="s">
        <v>16268</v>
      </c>
      <c r="K30" s="33"/>
      <c r="L30" s="33">
        <v>1</v>
      </c>
      <c r="M30" s="33">
        <v>1</v>
      </c>
      <c r="N30" s="33" t="s">
        <v>16264</v>
      </c>
      <c r="O30" s="31" t="s">
        <v>16276</v>
      </c>
      <c r="P30" s="33"/>
      <c r="Q30" s="86" t="s">
        <v>18234</v>
      </c>
      <c r="R30" s="125" t="s">
        <v>18379</v>
      </c>
      <c r="S30" s="33">
        <v>1108</v>
      </c>
    </row>
    <row r="31" spans="1:19" s="4" customFormat="1" x14ac:dyDescent="0.2">
      <c r="A31" s="33">
        <v>28</v>
      </c>
      <c r="B31" s="99" t="s">
        <v>18735</v>
      </c>
      <c r="C31" s="99" t="s">
        <v>18737</v>
      </c>
      <c r="D31" s="33" t="s">
        <v>7</v>
      </c>
      <c r="E31" s="70" t="s">
        <v>17313</v>
      </c>
      <c r="F31" s="33"/>
      <c r="G31" s="33"/>
      <c r="H31" s="33"/>
      <c r="I31" s="31" t="s">
        <v>16310</v>
      </c>
      <c r="J31" s="33" t="s">
        <v>16268</v>
      </c>
      <c r="K31" s="33"/>
      <c r="L31" s="33">
        <v>1</v>
      </c>
      <c r="M31" s="33">
        <v>1</v>
      </c>
      <c r="N31" s="33" t="s">
        <v>16264</v>
      </c>
      <c r="O31" s="31" t="s">
        <v>16277</v>
      </c>
      <c r="P31" s="33"/>
      <c r="Q31" s="86" t="s">
        <v>18235</v>
      </c>
      <c r="R31" s="125" t="s">
        <v>18379</v>
      </c>
      <c r="S31" s="33">
        <v>1109</v>
      </c>
    </row>
    <row r="32" spans="1:19" s="4" customFormat="1" x14ac:dyDescent="0.2">
      <c r="A32" s="33">
        <v>29</v>
      </c>
      <c r="B32" s="99" t="s">
        <v>18735</v>
      </c>
      <c r="C32" s="99" t="s">
        <v>18737</v>
      </c>
      <c r="D32" s="33" t="s">
        <v>7</v>
      </c>
      <c r="E32" s="70" t="s">
        <v>17314</v>
      </c>
      <c r="F32" s="33"/>
      <c r="G32" s="33"/>
      <c r="H32" s="33"/>
      <c r="I32" s="44" t="s">
        <v>16311</v>
      </c>
      <c r="J32" s="33" t="s">
        <v>16268</v>
      </c>
      <c r="K32" s="33"/>
      <c r="L32" s="33">
        <v>1</v>
      </c>
      <c r="M32" s="33">
        <v>1</v>
      </c>
      <c r="N32" s="33" t="s">
        <v>16264</v>
      </c>
      <c r="O32" s="31" t="s">
        <v>16278</v>
      </c>
      <c r="P32" s="33"/>
      <c r="Q32" s="86" t="s">
        <v>18236</v>
      </c>
      <c r="R32" s="125" t="s">
        <v>18379</v>
      </c>
      <c r="S32" s="33">
        <v>1110</v>
      </c>
    </row>
    <row r="33" spans="1:19" s="4" customFormat="1" x14ac:dyDescent="0.2">
      <c r="A33" s="33">
        <v>30</v>
      </c>
      <c r="B33" s="99" t="s">
        <v>18735</v>
      </c>
      <c r="C33" s="99" t="s">
        <v>18737</v>
      </c>
      <c r="D33" s="33" t="s">
        <v>7</v>
      </c>
      <c r="E33" s="111" t="s">
        <v>16904</v>
      </c>
      <c r="F33" s="33"/>
      <c r="G33" s="33"/>
      <c r="H33" s="33"/>
      <c r="I33" s="44" t="s">
        <v>16312</v>
      </c>
      <c r="J33" s="33" t="s">
        <v>16279</v>
      </c>
      <c r="K33" s="33"/>
      <c r="L33" s="33">
        <v>1</v>
      </c>
      <c r="M33" s="33">
        <v>1</v>
      </c>
      <c r="N33" s="33" t="s">
        <v>16264</v>
      </c>
      <c r="O33" s="31" t="s">
        <v>16280</v>
      </c>
      <c r="P33" s="33"/>
      <c r="Q33" s="86" t="s">
        <v>18226</v>
      </c>
      <c r="R33" s="125" t="s">
        <v>18379</v>
      </c>
      <c r="S33" s="33">
        <v>1111</v>
      </c>
    </row>
    <row r="34" spans="1:19" s="4" customFormat="1" x14ac:dyDescent="0.2">
      <c r="A34" s="33">
        <v>31</v>
      </c>
      <c r="B34" s="99" t="s">
        <v>18735</v>
      </c>
      <c r="C34" s="99" t="s">
        <v>18737</v>
      </c>
      <c r="D34" s="33" t="s">
        <v>7</v>
      </c>
      <c r="E34" s="60" t="s">
        <v>16911</v>
      </c>
      <c r="F34" s="33"/>
      <c r="G34" s="33"/>
      <c r="H34" s="33"/>
      <c r="I34" s="31" t="s">
        <v>16313</v>
      </c>
      <c r="J34" s="33" t="s">
        <v>16281</v>
      </c>
      <c r="K34" s="33"/>
      <c r="L34" s="33">
        <v>1</v>
      </c>
      <c r="M34" s="33">
        <v>1</v>
      </c>
      <c r="N34" s="33" t="s">
        <v>16264</v>
      </c>
      <c r="O34" s="31" t="s">
        <v>16282</v>
      </c>
      <c r="P34" s="33"/>
      <c r="Q34" s="86" t="s">
        <v>18230</v>
      </c>
      <c r="R34" s="125" t="s">
        <v>18379</v>
      </c>
      <c r="S34" s="33">
        <v>1112</v>
      </c>
    </row>
    <row r="35" spans="1:19" s="4" customFormat="1" x14ac:dyDescent="0.2">
      <c r="A35" s="33">
        <v>32</v>
      </c>
      <c r="B35" s="99" t="s">
        <v>18735</v>
      </c>
      <c r="C35" s="99" t="s">
        <v>18737</v>
      </c>
      <c r="D35" s="33" t="s">
        <v>7</v>
      </c>
      <c r="E35" s="43" t="s">
        <v>16905</v>
      </c>
      <c r="F35" s="33"/>
      <c r="G35" s="33"/>
      <c r="H35" s="33"/>
      <c r="I35" s="44" t="s">
        <v>16314</v>
      </c>
      <c r="J35" s="33" t="s">
        <v>16279</v>
      </c>
      <c r="K35" s="33"/>
      <c r="L35" s="33">
        <v>1</v>
      </c>
      <c r="M35" s="33">
        <v>1</v>
      </c>
      <c r="N35" s="33" t="s">
        <v>16264</v>
      </c>
      <c r="O35" s="31" t="s">
        <v>16283</v>
      </c>
      <c r="P35" s="33"/>
      <c r="Q35" s="86" t="s">
        <v>18228</v>
      </c>
      <c r="R35" s="125" t="s">
        <v>18379</v>
      </c>
      <c r="S35" s="33">
        <v>1113</v>
      </c>
    </row>
    <row r="36" spans="1:19" s="4" customFormat="1" x14ac:dyDescent="0.2">
      <c r="A36" s="33">
        <v>33</v>
      </c>
      <c r="B36" s="99" t="s">
        <v>18735</v>
      </c>
      <c r="C36" s="99" t="s">
        <v>18737</v>
      </c>
      <c r="D36" s="33" t="s">
        <v>7</v>
      </c>
      <c r="E36" s="60" t="s">
        <v>16912</v>
      </c>
      <c r="F36" s="33"/>
      <c r="G36" s="33"/>
      <c r="H36" s="33"/>
      <c r="I36" s="44" t="s">
        <v>16315</v>
      </c>
      <c r="J36" s="33" t="s">
        <v>16281</v>
      </c>
      <c r="K36" s="33"/>
      <c r="L36" s="33">
        <v>1</v>
      </c>
      <c r="M36" s="33">
        <v>1</v>
      </c>
      <c r="N36" s="33" t="s">
        <v>16264</v>
      </c>
      <c r="O36" s="31" t="s">
        <v>16284</v>
      </c>
      <c r="P36" s="33"/>
      <c r="Q36" s="86" t="s">
        <v>18232</v>
      </c>
      <c r="R36" s="125" t="s">
        <v>18380</v>
      </c>
      <c r="S36" s="33">
        <v>1114</v>
      </c>
    </row>
    <row r="37" spans="1:19" x14ac:dyDescent="0.2">
      <c r="A37" s="33">
        <v>34</v>
      </c>
      <c r="B37" s="99" t="s">
        <v>18735</v>
      </c>
      <c r="C37" s="99" t="s">
        <v>18737</v>
      </c>
      <c r="D37" s="33" t="s">
        <v>7</v>
      </c>
      <c r="E37" s="60" t="s">
        <v>16914</v>
      </c>
      <c r="F37" s="183"/>
      <c r="G37" s="33"/>
      <c r="H37" s="33"/>
      <c r="I37" s="71" t="s">
        <v>17315</v>
      </c>
      <c r="J37" s="33"/>
      <c r="K37" s="33"/>
      <c r="L37" s="33"/>
      <c r="M37" s="33"/>
      <c r="N37" s="33"/>
      <c r="O37" s="31"/>
      <c r="P37" s="33"/>
      <c r="Q37" s="86" t="s">
        <v>18306</v>
      </c>
      <c r="R37" s="125" t="s">
        <v>18379</v>
      </c>
      <c r="S37" s="33">
        <v>1115</v>
      </c>
    </row>
    <row r="38" spans="1:19" x14ac:dyDescent="0.2">
      <c r="A38" s="33">
        <v>35</v>
      </c>
      <c r="B38" s="99" t="s">
        <v>18735</v>
      </c>
      <c r="C38" s="99" t="s">
        <v>18737</v>
      </c>
      <c r="D38" s="33" t="s">
        <v>7</v>
      </c>
      <c r="E38" s="111" t="s">
        <v>16913</v>
      </c>
      <c r="F38" s="60"/>
      <c r="G38" s="33"/>
      <c r="H38" s="33"/>
      <c r="I38" s="71" t="s">
        <v>17316</v>
      </c>
      <c r="J38" s="33"/>
      <c r="K38" s="33"/>
      <c r="L38" s="33"/>
      <c r="M38" s="33"/>
      <c r="N38" s="33"/>
      <c r="O38" s="31"/>
      <c r="P38" s="33"/>
      <c r="Q38" s="86" t="s">
        <v>18305</v>
      </c>
      <c r="R38" s="125" t="s">
        <v>18380</v>
      </c>
      <c r="S38" s="33">
        <v>1116</v>
      </c>
    </row>
    <row r="39" spans="1:19" x14ac:dyDescent="0.2">
      <c r="A39" s="33">
        <v>36</v>
      </c>
      <c r="B39" s="99" t="s">
        <v>18735</v>
      </c>
      <c r="C39" s="99" t="s">
        <v>18737</v>
      </c>
      <c r="D39" s="33" t="s">
        <v>7</v>
      </c>
      <c r="E39" s="43" t="s">
        <v>16906</v>
      </c>
      <c r="F39" s="33"/>
      <c r="G39" s="33"/>
      <c r="H39" s="33"/>
      <c r="I39" s="31" t="s">
        <v>16316</v>
      </c>
      <c r="J39" s="33" t="s">
        <v>16285</v>
      </c>
      <c r="K39" s="33"/>
      <c r="L39" s="33">
        <v>1</v>
      </c>
      <c r="M39" s="33">
        <v>1</v>
      </c>
      <c r="N39" s="33" t="s">
        <v>16264</v>
      </c>
      <c r="O39" s="31" t="s">
        <v>16286</v>
      </c>
      <c r="P39" s="33"/>
      <c r="Q39" s="86" t="s">
        <v>18238</v>
      </c>
      <c r="R39" s="125" t="s">
        <v>18379</v>
      </c>
      <c r="S39" s="33">
        <v>1117</v>
      </c>
    </row>
    <row r="40" spans="1:19" x14ac:dyDescent="0.2">
      <c r="A40" s="33">
        <v>37</v>
      </c>
      <c r="B40" s="99" t="s">
        <v>18735</v>
      </c>
      <c r="C40" s="99" t="s">
        <v>18737</v>
      </c>
      <c r="D40" s="33" t="s">
        <v>7</v>
      </c>
      <c r="E40" s="43" t="s">
        <v>16907</v>
      </c>
      <c r="F40" s="33"/>
      <c r="G40" s="33"/>
      <c r="H40" s="33"/>
      <c r="I40" s="44" t="s">
        <v>16317</v>
      </c>
      <c r="J40" s="33" t="s">
        <v>16287</v>
      </c>
      <c r="K40" s="33"/>
      <c r="L40" s="33">
        <v>1</v>
      </c>
      <c r="M40" s="33">
        <v>1</v>
      </c>
      <c r="N40" s="33" t="s">
        <v>16264</v>
      </c>
      <c r="O40" s="31" t="s">
        <v>16288</v>
      </c>
      <c r="P40" s="33"/>
      <c r="Q40" s="86" t="s">
        <v>18227</v>
      </c>
      <c r="R40" s="125" t="s">
        <v>18379</v>
      </c>
      <c r="S40" s="33">
        <v>1118</v>
      </c>
    </row>
    <row r="41" spans="1:19" x14ac:dyDescent="0.2">
      <c r="A41" s="33">
        <v>38</v>
      </c>
      <c r="B41" s="99" t="s">
        <v>18735</v>
      </c>
      <c r="C41" s="99" t="s">
        <v>18737</v>
      </c>
      <c r="D41" s="33" t="s">
        <v>7</v>
      </c>
      <c r="E41" s="60" t="s">
        <v>16910</v>
      </c>
      <c r="F41" s="33"/>
      <c r="G41" s="33"/>
      <c r="H41" s="33"/>
      <c r="I41" s="44" t="s">
        <v>16318</v>
      </c>
      <c r="J41" s="33" t="s">
        <v>16289</v>
      </c>
      <c r="K41" s="33"/>
      <c r="L41" s="33">
        <v>1</v>
      </c>
      <c r="M41" s="33">
        <v>1</v>
      </c>
      <c r="N41" s="33" t="s">
        <v>16264</v>
      </c>
      <c r="O41" s="31" t="s">
        <v>16290</v>
      </c>
      <c r="P41" s="33"/>
      <c r="Q41" s="86" t="s">
        <v>18231</v>
      </c>
      <c r="R41" s="125" t="s">
        <v>18379</v>
      </c>
      <c r="S41" s="33">
        <v>1119</v>
      </c>
    </row>
    <row r="42" spans="1:19" x14ac:dyDescent="0.2">
      <c r="A42" s="33">
        <v>39</v>
      </c>
      <c r="B42" s="99" t="s">
        <v>18735</v>
      </c>
      <c r="C42" s="99" t="s">
        <v>18737</v>
      </c>
      <c r="D42" s="33" t="s">
        <v>7</v>
      </c>
      <c r="E42" s="43" t="s">
        <v>16908</v>
      </c>
      <c r="F42" s="33"/>
      <c r="G42" s="33"/>
      <c r="H42" s="33"/>
      <c r="I42" s="31" t="s">
        <v>16319</v>
      </c>
      <c r="J42" s="33" t="s">
        <v>16287</v>
      </c>
      <c r="K42" s="33"/>
      <c r="L42" s="33">
        <v>1</v>
      </c>
      <c r="M42" s="33">
        <v>1</v>
      </c>
      <c r="N42" s="33" t="s">
        <v>16264</v>
      </c>
      <c r="O42" s="31" t="s">
        <v>16291</v>
      </c>
      <c r="P42" s="33"/>
      <c r="Q42" s="86" t="s">
        <v>18229</v>
      </c>
      <c r="R42" s="125" t="s">
        <v>18379</v>
      </c>
      <c r="S42" s="33">
        <v>1120</v>
      </c>
    </row>
    <row r="43" spans="1:19" x14ac:dyDescent="0.2">
      <c r="A43" s="33">
        <v>40</v>
      </c>
      <c r="B43" s="99" t="s">
        <v>18735</v>
      </c>
      <c r="C43" s="99" t="s">
        <v>18737</v>
      </c>
      <c r="D43" s="33" t="s">
        <v>7</v>
      </c>
      <c r="E43" s="43" t="s">
        <v>16909</v>
      </c>
      <c r="F43" s="33"/>
      <c r="G43" s="33"/>
      <c r="H43" s="33"/>
      <c r="I43" s="44" t="s">
        <v>16320</v>
      </c>
      <c r="J43" s="33" t="s">
        <v>16289</v>
      </c>
      <c r="K43" s="33"/>
      <c r="L43" s="33">
        <v>1</v>
      </c>
      <c r="M43" s="33">
        <v>1</v>
      </c>
      <c r="N43" s="33" t="s">
        <v>16264</v>
      </c>
      <c r="O43" s="31" t="s">
        <v>16292</v>
      </c>
      <c r="P43" s="33"/>
      <c r="Q43" s="86" t="s">
        <v>18233</v>
      </c>
      <c r="R43" s="125" t="s">
        <v>18379</v>
      </c>
      <c r="S43" s="33">
        <v>1121</v>
      </c>
    </row>
    <row r="44" spans="1:19" x14ac:dyDescent="0.2">
      <c r="A44" s="33">
        <v>41</v>
      </c>
      <c r="B44" s="99" t="s">
        <v>18735</v>
      </c>
      <c r="C44" s="99" t="s">
        <v>18736</v>
      </c>
      <c r="D44" s="33" t="s">
        <v>7</v>
      </c>
      <c r="E44" s="100" t="s">
        <v>19009</v>
      </c>
      <c r="F44" s="33"/>
      <c r="G44" s="33"/>
      <c r="H44" s="33"/>
      <c r="I44" s="86" t="s">
        <v>16927</v>
      </c>
      <c r="J44" s="86" t="s">
        <v>18311</v>
      </c>
      <c r="K44" s="33"/>
      <c r="L44" s="33"/>
      <c r="M44" s="33"/>
      <c r="N44" s="33"/>
      <c r="O44" s="31"/>
      <c r="P44" s="33"/>
      <c r="Q44" s="86" t="s">
        <v>18311</v>
      </c>
      <c r="R44" s="125" t="s">
        <v>18379</v>
      </c>
      <c r="S44" s="33">
        <v>1122</v>
      </c>
    </row>
    <row r="45" spans="1:19" x14ac:dyDescent="0.2">
      <c r="A45" s="33">
        <v>42</v>
      </c>
      <c r="B45" s="99" t="s">
        <v>18735</v>
      </c>
      <c r="C45" s="99" t="s">
        <v>18736</v>
      </c>
      <c r="D45" s="33" t="s">
        <v>7</v>
      </c>
      <c r="E45" s="100" t="s">
        <v>19010</v>
      </c>
      <c r="F45" s="33"/>
      <c r="G45" s="33"/>
      <c r="H45" s="33"/>
      <c r="I45" s="86" t="s">
        <v>16928</v>
      </c>
      <c r="J45" s="86" t="s">
        <v>18312</v>
      </c>
      <c r="K45" s="33"/>
      <c r="L45" s="33"/>
      <c r="M45" s="33"/>
      <c r="N45" s="33"/>
      <c r="O45" s="31"/>
      <c r="P45" s="33"/>
      <c r="Q45" s="86" t="s">
        <v>18312</v>
      </c>
      <c r="R45" s="125" t="s">
        <v>18379</v>
      </c>
      <c r="S45" s="33">
        <v>1123</v>
      </c>
    </row>
    <row r="46" spans="1:19" x14ac:dyDescent="0.2">
      <c r="A46" s="33">
        <v>43</v>
      </c>
      <c r="B46" s="99" t="s">
        <v>18735</v>
      </c>
      <c r="C46" s="99" t="s">
        <v>18736</v>
      </c>
      <c r="D46" s="33" t="s">
        <v>7</v>
      </c>
      <c r="E46" s="100" t="s">
        <v>19011</v>
      </c>
      <c r="F46" s="33"/>
      <c r="G46" s="33"/>
      <c r="H46" s="33"/>
      <c r="I46" s="86" t="s">
        <v>16929</v>
      </c>
      <c r="J46" s="86" t="s">
        <v>18313</v>
      </c>
      <c r="K46" s="33"/>
      <c r="L46" s="33"/>
      <c r="M46" s="33"/>
      <c r="N46" s="33"/>
      <c r="O46" s="31"/>
      <c r="P46" s="33"/>
      <c r="Q46" s="86" t="s">
        <v>18313</v>
      </c>
      <c r="R46" s="125" t="s">
        <v>18379</v>
      </c>
      <c r="S46" s="33">
        <v>1124</v>
      </c>
    </row>
    <row r="47" spans="1:19" x14ac:dyDescent="0.2">
      <c r="A47" s="33">
        <v>44</v>
      </c>
      <c r="B47" s="99" t="s">
        <v>18735</v>
      </c>
      <c r="C47" s="99" t="s">
        <v>18736</v>
      </c>
      <c r="D47" s="33" t="s">
        <v>7</v>
      </c>
      <c r="E47" s="100" t="s">
        <v>19012</v>
      </c>
      <c r="F47" s="33"/>
      <c r="G47" s="33"/>
      <c r="H47" s="33"/>
      <c r="I47" s="86" t="s">
        <v>16930</v>
      </c>
      <c r="J47" s="86" t="s">
        <v>18314</v>
      </c>
      <c r="K47" s="33"/>
      <c r="L47" s="33"/>
      <c r="M47" s="33"/>
      <c r="N47" s="33"/>
      <c r="O47" s="31"/>
      <c r="P47" s="33"/>
      <c r="Q47" s="86" t="s">
        <v>18314</v>
      </c>
      <c r="R47" s="125" t="s">
        <v>18379</v>
      </c>
      <c r="S47" s="33">
        <v>1125</v>
      </c>
    </row>
    <row r="48" spans="1:19" x14ac:dyDescent="0.2">
      <c r="A48" s="33">
        <v>45</v>
      </c>
      <c r="B48" s="99" t="s">
        <v>18735</v>
      </c>
      <c r="C48" s="99" t="s">
        <v>18736</v>
      </c>
      <c r="D48" s="33" t="s">
        <v>7</v>
      </c>
      <c r="E48" s="100" t="s">
        <v>19013</v>
      </c>
      <c r="F48" s="33"/>
      <c r="G48" s="33"/>
      <c r="H48" s="33"/>
      <c r="I48" s="86" t="s">
        <v>16931</v>
      </c>
      <c r="J48" s="86" t="s">
        <v>18315</v>
      </c>
      <c r="K48" s="33"/>
      <c r="L48" s="33"/>
      <c r="M48" s="33"/>
      <c r="N48" s="33"/>
      <c r="O48" s="31"/>
      <c r="P48" s="33"/>
      <c r="Q48" s="86" t="s">
        <v>18315</v>
      </c>
      <c r="R48" s="125" t="s">
        <v>18379</v>
      </c>
      <c r="S48" s="33">
        <v>1126</v>
      </c>
    </row>
    <row r="49" spans="1:19" x14ac:dyDescent="0.2">
      <c r="A49" s="33">
        <v>46</v>
      </c>
      <c r="B49" s="99" t="s">
        <v>18735</v>
      </c>
      <c r="C49" s="99" t="s">
        <v>18736</v>
      </c>
      <c r="D49" s="33" t="s">
        <v>7</v>
      </c>
      <c r="E49" s="100" t="s">
        <v>19014</v>
      </c>
      <c r="F49" s="33"/>
      <c r="G49" s="33"/>
      <c r="H49" s="33"/>
      <c r="I49" s="86" t="s">
        <v>16932</v>
      </c>
      <c r="J49" s="86" t="s">
        <v>18316</v>
      </c>
      <c r="K49" s="33"/>
      <c r="L49" s="33"/>
      <c r="M49" s="33"/>
      <c r="N49" s="33"/>
      <c r="O49" s="31"/>
      <c r="P49" s="33"/>
      <c r="Q49" s="86" t="s">
        <v>18316</v>
      </c>
      <c r="R49" s="125" t="s">
        <v>18379</v>
      </c>
      <c r="S49" s="33">
        <v>1127</v>
      </c>
    </row>
    <row r="50" spans="1:19" x14ac:dyDescent="0.2">
      <c r="A50" s="33">
        <v>47</v>
      </c>
      <c r="B50" s="99" t="s">
        <v>18735</v>
      </c>
      <c r="C50" s="99" t="s">
        <v>18736</v>
      </c>
      <c r="D50" s="33" t="s">
        <v>7</v>
      </c>
      <c r="E50" s="103" t="s">
        <v>19084</v>
      </c>
      <c r="F50" s="33"/>
      <c r="G50" s="33"/>
      <c r="H50" s="33"/>
      <c r="I50" s="86" t="s">
        <v>16933</v>
      </c>
      <c r="J50" s="86" t="s">
        <v>18310</v>
      </c>
      <c r="K50" s="33"/>
      <c r="L50" s="33"/>
      <c r="M50" s="33"/>
      <c r="N50" s="33"/>
      <c r="O50" s="31"/>
      <c r="P50" s="33"/>
      <c r="Q50" s="86" t="s">
        <v>18310</v>
      </c>
      <c r="R50" s="125" t="s">
        <v>18379</v>
      </c>
      <c r="S50" s="33">
        <v>1128</v>
      </c>
    </row>
    <row r="51" spans="1:19" x14ac:dyDescent="0.2">
      <c r="A51" s="33">
        <v>48</v>
      </c>
      <c r="B51" s="99" t="s">
        <v>18735</v>
      </c>
      <c r="C51" s="99" t="s">
        <v>18736</v>
      </c>
      <c r="D51" s="33" t="s">
        <v>7</v>
      </c>
      <c r="E51" s="103" t="s">
        <v>19083</v>
      </c>
      <c r="F51" s="33"/>
      <c r="G51" s="33"/>
      <c r="H51" s="33"/>
      <c r="I51" s="44" t="s">
        <v>16934</v>
      </c>
      <c r="J51" s="86" t="s">
        <v>18309</v>
      </c>
      <c r="K51" s="33"/>
      <c r="L51" s="33"/>
      <c r="M51" s="33"/>
      <c r="N51" s="33"/>
      <c r="O51" s="31"/>
      <c r="P51" s="33"/>
      <c r="Q51" s="86" t="s">
        <v>18309</v>
      </c>
      <c r="R51" s="125" t="s">
        <v>18379</v>
      </c>
      <c r="S51" s="33">
        <v>1129</v>
      </c>
    </row>
    <row r="52" spans="1:19" x14ac:dyDescent="0.2">
      <c r="A52" s="33">
        <v>49</v>
      </c>
      <c r="B52" s="99" t="s">
        <v>18735</v>
      </c>
      <c r="C52" s="99" t="s">
        <v>18736</v>
      </c>
      <c r="D52" s="33" t="s">
        <v>7</v>
      </c>
      <c r="E52" s="43" t="s">
        <v>16321</v>
      </c>
      <c r="F52" s="32"/>
      <c r="G52" s="33"/>
      <c r="H52" s="33"/>
      <c r="I52" s="31" t="s">
        <v>16935</v>
      </c>
      <c r="J52" s="86" t="s">
        <v>18283</v>
      </c>
      <c r="K52" s="33"/>
      <c r="L52" s="33"/>
      <c r="M52" s="33"/>
      <c r="N52" s="33"/>
      <c r="O52" s="31"/>
      <c r="P52" s="33"/>
      <c r="Q52" s="86" t="s">
        <v>18283</v>
      </c>
      <c r="R52" s="123" t="s">
        <v>18379</v>
      </c>
      <c r="S52" s="33">
        <v>1130</v>
      </c>
    </row>
    <row r="53" spans="1:19" x14ac:dyDescent="0.2">
      <c r="A53" s="33">
        <v>50</v>
      </c>
      <c r="B53" s="99" t="s">
        <v>18735</v>
      </c>
      <c r="C53" s="99" t="s">
        <v>18736</v>
      </c>
      <c r="D53" s="33" t="s">
        <v>7</v>
      </c>
      <c r="E53" s="43" t="s">
        <v>16322</v>
      </c>
      <c r="F53" s="43"/>
      <c r="G53" s="33"/>
      <c r="H53" s="33"/>
      <c r="I53" s="44" t="s">
        <v>16936</v>
      </c>
      <c r="J53" s="86" t="s">
        <v>18284</v>
      </c>
      <c r="K53" s="33"/>
      <c r="L53" s="33"/>
      <c r="M53" s="33"/>
      <c r="N53" s="33"/>
      <c r="O53" s="31"/>
      <c r="P53" s="33"/>
      <c r="Q53" s="86" t="s">
        <v>18284</v>
      </c>
      <c r="R53" s="123" t="s">
        <v>18379</v>
      </c>
      <c r="S53" s="33">
        <v>1131</v>
      </c>
    </row>
    <row r="54" spans="1:19" x14ac:dyDescent="0.2">
      <c r="A54" s="33">
        <v>51</v>
      </c>
      <c r="B54" s="99" t="s">
        <v>18735</v>
      </c>
      <c r="C54" s="99" t="s">
        <v>18736</v>
      </c>
      <c r="D54" s="33" t="s">
        <v>7</v>
      </c>
      <c r="E54" s="32" t="s">
        <v>29</v>
      </c>
      <c r="F54" s="43"/>
      <c r="G54" s="33"/>
      <c r="H54" s="33"/>
      <c r="I54" s="44" t="s">
        <v>16937</v>
      </c>
      <c r="J54" s="86" t="s">
        <v>18285</v>
      </c>
      <c r="K54" s="33"/>
      <c r="L54" s="33"/>
      <c r="M54" s="33"/>
      <c r="N54" s="33"/>
      <c r="O54" s="31"/>
      <c r="P54" s="33"/>
      <c r="Q54" s="86" t="s">
        <v>18285</v>
      </c>
      <c r="R54" s="123" t="s">
        <v>18379</v>
      </c>
      <c r="S54" s="33">
        <v>1132</v>
      </c>
    </row>
    <row r="55" spans="1:19" x14ac:dyDescent="0.2">
      <c r="A55" s="33">
        <v>52</v>
      </c>
      <c r="B55" s="99" t="s">
        <v>18735</v>
      </c>
      <c r="C55" s="99" t="s">
        <v>18736</v>
      </c>
      <c r="D55" s="33" t="s">
        <v>7</v>
      </c>
      <c r="E55" s="43" t="s">
        <v>16270</v>
      </c>
      <c r="F55" s="33"/>
      <c r="G55" s="33"/>
      <c r="H55" s="33"/>
      <c r="I55" s="44" t="s">
        <v>16325</v>
      </c>
      <c r="J55" s="86" t="s">
        <v>18286</v>
      </c>
      <c r="K55" s="33"/>
      <c r="L55" s="33"/>
      <c r="M55" s="33"/>
      <c r="N55" s="33"/>
      <c r="O55" s="31"/>
      <c r="P55" s="33"/>
      <c r="Q55" s="86" t="s">
        <v>18286</v>
      </c>
      <c r="R55" s="86"/>
      <c r="S55" s="33">
        <v>1133</v>
      </c>
    </row>
    <row r="56" spans="1:19" x14ac:dyDescent="0.2">
      <c r="A56" s="33">
        <v>53</v>
      </c>
      <c r="B56" s="99" t="s">
        <v>18735</v>
      </c>
      <c r="C56" s="99" t="s">
        <v>18736</v>
      </c>
      <c r="D56" s="33" t="s">
        <v>7</v>
      </c>
      <c r="E56" s="43" t="s">
        <v>16903</v>
      </c>
      <c r="F56" s="33"/>
      <c r="G56" s="33"/>
      <c r="H56" s="33"/>
      <c r="I56" s="44" t="s">
        <v>16326</v>
      </c>
      <c r="J56" s="86" t="s">
        <v>18287</v>
      </c>
      <c r="K56" s="33"/>
      <c r="L56" s="33"/>
      <c r="M56" s="33"/>
      <c r="N56" s="33"/>
      <c r="O56" s="31"/>
      <c r="P56" s="33"/>
      <c r="Q56" s="86" t="s">
        <v>18287</v>
      </c>
      <c r="R56" s="125"/>
      <c r="S56" s="33">
        <v>1134</v>
      </c>
    </row>
    <row r="57" spans="1:19" x14ac:dyDescent="0.2">
      <c r="A57" s="33">
        <v>54</v>
      </c>
      <c r="B57" s="99" t="s">
        <v>18735</v>
      </c>
      <c r="C57" s="99" t="s">
        <v>18736</v>
      </c>
      <c r="D57" s="33" t="s">
        <v>7</v>
      </c>
      <c r="E57" s="85" t="s">
        <v>18297</v>
      </c>
      <c r="F57" s="33"/>
      <c r="G57" s="33"/>
      <c r="H57" s="33"/>
      <c r="I57" s="44" t="s">
        <v>16327</v>
      </c>
      <c r="J57" s="86" t="s">
        <v>18300</v>
      </c>
      <c r="K57" s="33"/>
      <c r="L57" s="33"/>
      <c r="M57" s="33"/>
      <c r="N57" s="33"/>
      <c r="O57" s="31"/>
      <c r="P57" s="33"/>
      <c r="Q57" s="86" t="s">
        <v>18300</v>
      </c>
      <c r="R57" s="86"/>
      <c r="S57" s="33">
        <v>1135</v>
      </c>
    </row>
    <row r="58" spans="1:19" x14ac:dyDescent="0.2">
      <c r="A58" s="33">
        <v>55</v>
      </c>
      <c r="B58" s="99" t="s">
        <v>18735</v>
      </c>
      <c r="C58" s="99" t="s">
        <v>18736</v>
      </c>
      <c r="D58" s="33" t="s">
        <v>7</v>
      </c>
      <c r="E58" s="85" t="s">
        <v>18298</v>
      </c>
      <c r="F58" s="33"/>
      <c r="G58" s="33"/>
      <c r="H58" s="33"/>
      <c r="I58" s="31" t="s">
        <v>16328</v>
      </c>
      <c r="J58" s="86" t="s">
        <v>18301</v>
      </c>
      <c r="K58" s="33"/>
      <c r="L58" s="33"/>
      <c r="M58" s="33"/>
      <c r="N58" s="33"/>
      <c r="O58" s="31"/>
      <c r="P58" s="33"/>
      <c r="Q58" s="86" t="s">
        <v>18301</v>
      </c>
      <c r="R58" s="86"/>
      <c r="S58" s="33">
        <v>1136</v>
      </c>
    </row>
    <row r="59" spans="1:19" x14ac:dyDescent="0.2">
      <c r="A59" s="33">
        <v>56</v>
      </c>
      <c r="B59" s="99" t="s">
        <v>18735</v>
      </c>
      <c r="C59" s="99" t="s">
        <v>18736</v>
      </c>
      <c r="D59" s="33" t="s">
        <v>7</v>
      </c>
      <c r="E59" s="85" t="s">
        <v>18299</v>
      </c>
      <c r="F59" s="33"/>
      <c r="G59" s="33"/>
      <c r="H59" s="33"/>
      <c r="I59" s="44" t="s">
        <v>16329</v>
      </c>
      <c r="J59" s="86" t="s">
        <v>18302</v>
      </c>
      <c r="K59" s="33"/>
      <c r="L59" s="33"/>
      <c r="M59" s="33"/>
      <c r="N59" s="33"/>
      <c r="O59" s="31"/>
      <c r="P59" s="33"/>
      <c r="Q59" s="86" t="s">
        <v>18302</v>
      </c>
      <c r="R59" s="86"/>
      <c r="S59" s="33">
        <v>1137</v>
      </c>
    </row>
    <row r="60" spans="1:19" x14ac:dyDescent="0.2">
      <c r="A60" s="33">
        <v>57</v>
      </c>
      <c r="B60" s="99" t="s">
        <v>18735</v>
      </c>
      <c r="C60" s="99" t="s">
        <v>18736</v>
      </c>
      <c r="D60" s="33" t="s">
        <v>7</v>
      </c>
      <c r="E60" s="43" t="s">
        <v>16904</v>
      </c>
      <c r="F60" s="33"/>
      <c r="G60" s="33"/>
      <c r="H60" s="33"/>
      <c r="I60" s="44" t="s">
        <v>16330</v>
      </c>
      <c r="J60" s="86" t="s">
        <v>18288</v>
      </c>
      <c r="K60" s="33"/>
      <c r="L60" s="33"/>
      <c r="M60" s="33"/>
      <c r="N60" s="33"/>
      <c r="O60" s="31"/>
      <c r="P60" s="33"/>
      <c r="Q60" s="86" t="s">
        <v>18288</v>
      </c>
      <c r="R60" s="86"/>
      <c r="S60" s="33">
        <v>1138</v>
      </c>
    </row>
    <row r="61" spans="1:19" x14ac:dyDescent="0.2">
      <c r="A61" s="33">
        <v>58</v>
      </c>
      <c r="B61" s="99" t="s">
        <v>18735</v>
      </c>
      <c r="C61" s="99" t="s">
        <v>18736</v>
      </c>
      <c r="D61" s="33" t="s">
        <v>7</v>
      </c>
      <c r="E61" s="60" t="s">
        <v>16911</v>
      </c>
      <c r="F61" s="33"/>
      <c r="G61" s="33"/>
      <c r="H61" s="33"/>
      <c r="I61" s="31" t="s">
        <v>16331</v>
      </c>
      <c r="J61" s="86" t="s">
        <v>18289</v>
      </c>
      <c r="K61" s="33"/>
      <c r="L61" s="33"/>
      <c r="M61" s="33"/>
      <c r="N61" s="33"/>
      <c r="O61" s="31"/>
      <c r="P61" s="33"/>
      <c r="Q61" s="86" t="s">
        <v>18289</v>
      </c>
      <c r="R61" s="86"/>
      <c r="S61" s="33">
        <v>1139</v>
      </c>
    </row>
    <row r="62" spans="1:19" x14ac:dyDescent="0.2">
      <c r="A62" s="33">
        <v>59</v>
      </c>
      <c r="B62" s="99" t="s">
        <v>18735</v>
      </c>
      <c r="C62" s="99" t="s">
        <v>18736</v>
      </c>
      <c r="D62" s="33" t="s">
        <v>7</v>
      </c>
      <c r="E62" s="43" t="s">
        <v>16905</v>
      </c>
      <c r="F62" s="33"/>
      <c r="G62" s="33"/>
      <c r="H62" s="33"/>
      <c r="I62" s="44" t="s">
        <v>16332</v>
      </c>
      <c r="J62" s="86" t="s">
        <v>18290</v>
      </c>
      <c r="K62" s="33"/>
      <c r="L62" s="33"/>
      <c r="M62" s="33"/>
      <c r="N62" s="33"/>
      <c r="O62" s="31"/>
      <c r="P62" s="33"/>
      <c r="Q62" s="86" t="s">
        <v>18290</v>
      </c>
      <c r="R62" s="86"/>
      <c r="S62" s="33">
        <v>1140</v>
      </c>
    </row>
    <row r="63" spans="1:19" x14ac:dyDescent="0.2">
      <c r="A63" s="33">
        <v>60</v>
      </c>
      <c r="B63" s="99" t="s">
        <v>18735</v>
      </c>
      <c r="C63" s="99" t="s">
        <v>18736</v>
      </c>
      <c r="D63" s="33" t="s">
        <v>7</v>
      </c>
      <c r="E63" s="60" t="s">
        <v>16912</v>
      </c>
      <c r="F63" s="33"/>
      <c r="G63" s="33"/>
      <c r="H63" s="33"/>
      <c r="I63" s="44" t="s">
        <v>16333</v>
      </c>
      <c r="J63" s="86" t="s">
        <v>18291</v>
      </c>
      <c r="K63" s="33"/>
      <c r="L63" s="33"/>
      <c r="M63" s="33"/>
      <c r="N63" s="33"/>
      <c r="O63" s="31"/>
      <c r="P63" s="33"/>
      <c r="Q63" s="86" t="s">
        <v>18291</v>
      </c>
      <c r="R63" s="86"/>
      <c r="S63" s="33">
        <v>1141</v>
      </c>
    </row>
    <row r="64" spans="1:19" x14ac:dyDescent="0.2">
      <c r="A64" s="33">
        <v>61</v>
      </c>
      <c r="B64" s="99" t="s">
        <v>18735</v>
      </c>
      <c r="C64" s="99" t="s">
        <v>18736</v>
      </c>
      <c r="D64" s="33" t="s">
        <v>7</v>
      </c>
      <c r="E64" s="85" t="s">
        <v>16939</v>
      </c>
      <c r="F64" s="33"/>
      <c r="G64" s="33"/>
      <c r="H64" s="33"/>
      <c r="I64" s="71" t="s">
        <v>17317</v>
      </c>
      <c r="J64" s="86" t="s">
        <v>18303</v>
      </c>
      <c r="K64" s="33"/>
      <c r="L64" s="33"/>
      <c r="M64" s="33"/>
      <c r="N64" s="33"/>
      <c r="O64" s="31"/>
      <c r="P64" s="33"/>
      <c r="Q64" s="86" t="s">
        <v>18303</v>
      </c>
      <c r="R64" s="86"/>
      <c r="S64" s="33">
        <v>1142</v>
      </c>
    </row>
    <row r="65" spans="1:19" x14ac:dyDescent="0.2">
      <c r="A65" s="33">
        <v>62</v>
      </c>
      <c r="B65" s="99" t="s">
        <v>18735</v>
      </c>
      <c r="C65" s="99" t="s">
        <v>18736</v>
      </c>
      <c r="D65" s="33" t="s">
        <v>7</v>
      </c>
      <c r="E65" s="85" t="s">
        <v>16938</v>
      </c>
      <c r="F65" s="33"/>
      <c r="G65" s="33"/>
      <c r="H65" s="33"/>
      <c r="I65" s="71" t="s">
        <v>17318</v>
      </c>
      <c r="J65" s="86" t="s">
        <v>18304</v>
      </c>
      <c r="K65" s="33"/>
      <c r="L65" s="33"/>
      <c r="M65" s="33"/>
      <c r="N65" s="33"/>
      <c r="O65" s="31"/>
      <c r="P65" s="33"/>
      <c r="Q65" s="86" t="s">
        <v>18304</v>
      </c>
      <c r="R65" s="86"/>
      <c r="S65" s="33">
        <v>1143</v>
      </c>
    </row>
    <row r="66" spans="1:19" x14ac:dyDescent="0.2">
      <c r="A66" s="33">
        <v>63</v>
      </c>
      <c r="B66" s="99" t="s">
        <v>18735</v>
      </c>
      <c r="C66" s="99" t="s">
        <v>18736</v>
      </c>
      <c r="D66" s="33" t="s">
        <v>7</v>
      </c>
      <c r="E66" s="43" t="s">
        <v>16906</v>
      </c>
      <c r="F66" s="33"/>
      <c r="G66" s="33"/>
      <c r="H66" s="33"/>
      <c r="I66" s="31" t="s">
        <v>16334</v>
      </c>
      <c r="J66" s="86" t="s">
        <v>18292</v>
      </c>
      <c r="K66" s="33"/>
      <c r="L66" s="33"/>
      <c r="M66" s="33"/>
      <c r="N66" s="33"/>
      <c r="O66" s="31"/>
      <c r="P66" s="33"/>
      <c r="Q66" s="86" t="s">
        <v>18292</v>
      </c>
      <c r="R66" s="86"/>
      <c r="S66" s="33">
        <v>1144</v>
      </c>
    </row>
    <row r="67" spans="1:19" x14ac:dyDescent="0.2">
      <c r="A67" s="33">
        <v>64</v>
      </c>
      <c r="B67" s="99" t="s">
        <v>18735</v>
      </c>
      <c r="C67" s="99" t="s">
        <v>18736</v>
      </c>
      <c r="D67" s="33" t="s">
        <v>7</v>
      </c>
      <c r="E67" s="43" t="s">
        <v>16907</v>
      </c>
      <c r="F67" s="33"/>
      <c r="G67" s="33"/>
      <c r="H67" s="33"/>
      <c r="I67" s="44" t="s">
        <v>16335</v>
      </c>
      <c r="J67" s="86" t="s">
        <v>18293</v>
      </c>
      <c r="K67" s="33"/>
      <c r="L67" s="33"/>
      <c r="M67" s="33"/>
      <c r="N67" s="33"/>
      <c r="O67" s="31"/>
      <c r="P67" s="33"/>
      <c r="Q67" s="86" t="s">
        <v>18293</v>
      </c>
      <c r="R67" s="86"/>
      <c r="S67" s="33">
        <v>1145</v>
      </c>
    </row>
    <row r="68" spans="1:19" x14ac:dyDescent="0.2">
      <c r="A68" s="33">
        <v>65</v>
      </c>
      <c r="B68" s="99" t="s">
        <v>18735</v>
      </c>
      <c r="C68" s="99" t="s">
        <v>18736</v>
      </c>
      <c r="D68" s="33" t="s">
        <v>7</v>
      </c>
      <c r="E68" s="60" t="s">
        <v>16910</v>
      </c>
      <c r="F68" s="33"/>
      <c r="G68" s="33"/>
      <c r="H68" s="33"/>
      <c r="I68" s="44" t="s">
        <v>16336</v>
      </c>
      <c r="J68" s="86" t="s">
        <v>18294</v>
      </c>
      <c r="K68" s="99"/>
      <c r="L68" s="99"/>
      <c r="M68" s="99"/>
      <c r="N68" s="99"/>
      <c r="O68" s="99"/>
      <c r="P68" s="99"/>
      <c r="Q68" s="101" t="s">
        <v>18294</v>
      </c>
      <c r="R68" s="101"/>
      <c r="S68" s="99">
        <v>1146</v>
      </c>
    </row>
    <row r="69" spans="1:19" x14ac:dyDescent="0.2">
      <c r="A69" s="33">
        <v>66</v>
      </c>
      <c r="B69" s="99" t="s">
        <v>18735</v>
      </c>
      <c r="C69" s="99" t="s">
        <v>18736</v>
      </c>
      <c r="D69" s="33" t="s">
        <v>7</v>
      </c>
      <c r="E69" s="43" t="s">
        <v>16908</v>
      </c>
      <c r="F69" s="33"/>
      <c r="G69" s="33"/>
      <c r="H69" s="33"/>
      <c r="I69" s="31" t="s">
        <v>16337</v>
      </c>
      <c r="J69" s="86" t="s">
        <v>18295</v>
      </c>
      <c r="Q69" s="68" t="s">
        <v>18295</v>
      </c>
      <c r="R69" s="68"/>
      <c r="S69" s="99">
        <v>1147</v>
      </c>
    </row>
    <row r="70" spans="1:19" s="6" customFormat="1" x14ac:dyDescent="0.2">
      <c r="A70" s="33">
        <v>67</v>
      </c>
      <c r="B70" s="99" t="s">
        <v>18735</v>
      </c>
      <c r="C70" s="99" t="s">
        <v>18736</v>
      </c>
      <c r="D70" s="33" t="s">
        <v>7</v>
      </c>
      <c r="E70" s="43" t="s">
        <v>16909</v>
      </c>
      <c r="F70" s="33"/>
      <c r="G70" s="33"/>
      <c r="H70" s="33"/>
      <c r="I70" s="44" t="s">
        <v>16338</v>
      </c>
      <c r="J70" s="86" t="s">
        <v>18296</v>
      </c>
      <c r="K70" s="99"/>
      <c r="L70" s="99"/>
      <c r="M70" s="99"/>
      <c r="N70" s="99"/>
      <c r="O70" s="99"/>
      <c r="P70" s="99"/>
      <c r="Q70" s="101" t="s">
        <v>18296</v>
      </c>
      <c r="R70" s="101"/>
      <c r="S70" s="99">
        <v>1148</v>
      </c>
    </row>
    <row r="71" spans="1:19" s="6" customFormat="1" x14ac:dyDescent="0.2">
      <c r="A71" s="33">
        <v>68</v>
      </c>
      <c r="B71" s="126" t="s">
        <v>18735</v>
      </c>
      <c r="C71" s="126" t="s">
        <v>18737</v>
      </c>
      <c r="D71" s="126" t="s">
        <v>7</v>
      </c>
      <c r="E71" s="124" t="s">
        <v>19345</v>
      </c>
      <c r="F71" s="126"/>
      <c r="G71" s="126"/>
      <c r="H71" s="126"/>
      <c r="I71" s="125" t="s">
        <v>19353</v>
      </c>
      <c r="J71" s="86" t="s">
        <v>18878</v>
      </c>
      <c r="K71" s="126"/>
      <c r="L71" s="126"/>
      <c r="M71" s="126"/>
      <c r="N71" s="126"/>
      <c r="O71" s="126"/>
      <c r="P71" s="126"/>
      <c r="Q71" s="125" t="s">
        <v>19361</v>
      </c>
      <c r="R71" s="125" t="s">
        <v>18379</v>
      </c>
      <c r="S71" s="126">
        <v>1149</v>
      </c>
    </row>
    <row r="72" spans="1:19" s="6" customFormat="1" x14ac:dyDescent="0.2">
      <c r="A72" s="33">
        <v>69</v>
      </c>
      <c r="B72" s="127" t="s">
        <v>18735</v>
      </c>
      <c r="C72" s="126" t="s">
        <v>18737</v>
      </c>
      <c r="D72" s="127" t="s">
        <v>7</v>
      </c>
      <c r="E72" s="128" t="s">
        <v>19346</v>
      </c>
      <c r="F72" s="127"/>
      <c r="G72" s="127"/>
      <c r="H72" s="127"/>
      <c r="I72" s="125" t="s">
        <v>19355</v>
      </c>
      <c r="J72" s="86" t="s">
        <v>18879</v>
      </c>
      <c r="K72" s="127"/>
      <c r="L72" s="127"/>
      <c r="M72" s="127"/>
      <c r="N72" s="127"/>
      <c r="O72" s="127"/>
      <c r="P72" s="127"/>
      <c r="Q72" s="125" t="s">
        <v>19362</v>
      </c>
      <c r="R72" s="129" t="s">
        <v>18379</v>
      </c>
      <c r="S72" s="127">
        <v>1150</v>
      </c>
    </row>
    <row r="73" spans="1:19" s="6" customFormat="1" x14ac:dyDescent="0.2">
      <c r="A73" s="33">
        <v>70</v>
      </c>
      <c r="B73" s="126" t="s">
        <v>18735</v>
      </c>
      <c r="C73" s="126" t="s">
        <v>18737</v>
      </c>
      <c r="D73" s="126" t="s">
        <v>7</v>
      </c>
      <c r="E73" s="124" t="s">
        <v>19347</v>
      </c>
      <c r="F73" s="126"/>
      <c r="G73" s="126"/>
      <c r="H73" s="126"/>
      <c r="I73" s="125" t="s">
        <v>19356</v>
      </c>
      <c r="J73" s="86" t="s">
        <v>18881</v>
      </c>
      <c r="K73" s="126"/>
      <c r="L73" s="126"/>
      <c r="M73" s="126"/>
      <c r="N73" s="126"/>
      <c r="O73" s="126"/>
      <c r="P73" s="126"/>
      <c r="Q73" s="125" t="s">
        <v>19363</v>
      </c>
      <c r="R73" s="125" t="s">
        <v>18379</v>
      </c>
      <c r="S73" s="126">
        <v>1151</v>
      </c>
    </row>
    <row r="74" spans="1:19" s="6" customFormat="1" x14ac:dyDescent="0.2">
      <c r="A74" s="33">
        <v>71</v>
      </c>
      <c r="B74" s="127" t="s">
        <v>18735</v>
      </c>
      <c r="C74" s="126" t="s">
        <v>18737</v>
      </c>
      <c r="D74" s="127" t="s">
        <v>7</v>
      </c>
      <c r="E74" s="128" t="s">
        <v>19348</v>
      </c>
      <c r="F74" s="127"/>
      <c r="G74" s="127"/>
      <c r="H74" s="127"/>
      <c r="I74" s="125" t="s">
        <v>19357</v>
      </c>
      <c r="J74" s="86" t="s">
        <v>18882</v>
      </c>
      <c r="K74" s="127"/>
      <c r="L74" s="127"/>
      <c r="M74" s="127"/>
      <c r="N74" s="127"/>
      <c r="O74" s="127"/>
      <c r="P74" s="127"/>
      <c r="Q74" s="125" t="s">
        <v>19364</v>
      </c>
      <c r="R74" s="129" t="s">
        <v>18379</v>
      </c>
      <c r="S74" s="127">
        <v>1152</v>
      </c>
    </row>
    <row r="75" spans="1:19" s="6" customFormat="1" x14ac:dyDescent="0.2">
      <c r="A75" s="33">
        <v>72</v>
      </c>
      <c r="B75" s="127" t="s">
        <v>18735</v>
      </c>
      <c r="C75" s="126" t="s">
        <v>18736</v>
      </c>
      <c r="D75" s="126" t="s">
        <v>7</v>
      </c>
      <c r="E75" s="124" t="s">
        <v>19349</v>
      </c>
      <c r="F75" s="126"/>
      <c r="G75" s="126"/>
      <c r="H75" s="126"/>
      <c r="I75" s="125" t="s">
        <v>19354</v>
      </c>
      <c r="J75" s="86" t="s">
        <v>18909</v>
      </c>
      <c r="K75" s="126"/>
      <c r="L75" s="126"/>
      <c r="M75" s="126"/>
      <c r="N75" s="126"/>
      <c r="O75" s="126"/>
      <c r="P75" s="126"/>
      <c r="Q75" s="125" t="s">
        <v>19365</v>
      </c>
      <c r="R75" s="125" t="s">
        <v>18379</v>
      </c>
      <c r="S75" s="126">
        <v>1153</v>
      </c>
    </row>
    <row r="76" spans="1:19" s="6" customFormat="1" x14ac:dyDescent="0.2">
      <c r="A76" s="33">
        <v>73</v>
      </c>
      <c r="B76" s="127" t="s">
        <v>18735</v>
      </c>
      <c r="C76" s="126" t="s">
        <v>18736</v>
      </c>
      <c r="D76" s="127" t="s">
        <v>7</v>
      </c>
      <c r="E76" s="128" t="s">
        <v>19350</v>
      </c>
      <c r="F76" s="127"/>
      <c r="G76" s="127"/>
      <c r="H76" s="127"/>
      <c r="I76" s="125" t="s">
        <v>19360</v>
      </c>
      <c r="J76" s="86" t="s">
        <v>18910</v>
      </c>
      <c r="K76" s="127"/>
      <c r="L76" s="127"/>
      <c r="M76" s="127"/>
      <c r="N76" s="127"/>
      <c r="O76" s="127"/>
      <c r="P76" s="127"/>
      <c r="Q76" s="125" t="s">
        <v>19366</v>
      </c>
      <c r="R76" s="129" t="s">
        <v>18379</v>
      </c>
      <c r="S76" s="127">
        <v>1154</v>
      </c>
    </row>
    <row r="77" spans="1:19" s="6" customFormat="1" x14ac:dyDescent="0.2">
      <c r="A77" s="33">
        <v>74</v>
      </c>
      <c r="B77" s="127" t="s">
        <v>18735</v>
      </c>
      <c r="C77" s="126" t="s">
        <v>18736</v>
      </c>
      <c r="D77" s="126" t="s">
        <v>7</v>
      </c>
      <c r="E77" s="124" t="s">
        <v>19351</v>
      </c>
      <c r="F77" s="126"/>
      <c r="G77" s="126"/>
      <c r="H77" s="126"/>
      <c r="I77" s="125" t="s">
        <v>19359</v>
      </c>
      <c r="J77" s="86" t="s">
        <v>18912</v>
      </c>
      <c r="K77" s="126"/>
      <c r="L77" s="126"/>
      <c r="M77" s="126"/>
      <c r="N77" s="126"/>
      <c r="O77" s="126"/>
      <c r="P77" s="126"/>
      <c r="Q77" s="125" t="s">
        <v>19367</v>
      </c>
      <c r="R77" s="125" t="s">
        <v>18379</v>
      </c>
      <c r="S77" s="126">
        <v>1155</v>
      </c>
    </row>
    <row r="78" spans="1:19" s="6" customFormat="1" x14ac:dyDescent="0.2">
      <c r="A78" s="33">
        <v>75</v>
      </c>
      <c r="B78" s="127" t="s">
        <v>18735</v>
      </c>
      <c r="C78" s="126" t="s">
        <v>18736</v>
      </c>
      <c r="D78" s="127" t="s">
        <v>7</v>
      </c>
      <c r="E78" s="128" t="s">
        <v>19352</v>
      </c>
      <c r="F78" s="127"/>
      <c r="G78" s="127"/>
      <c r="H78" s="127"/>
      <c r="I78" s="125" t="s">
        <v>19358</v>
      </c>
      <c r="J78" s="86" t="s">
        <v>18913</v>
      </c>
      <c r="K78" s="127"/>
      <c r="L78" s="127"/>
      <c r="M78" s="127"/>
      <c r="N78" s="127"/>
      <c r="O78" s="127"/>
      <c r="P78" s="127"/>
      <c r="Q78" s="125" t="s">
        <v>19368</v>
      </c>
      <c r="R78" s="129" t="s">
        <v>18379</v>
      </c>
      <c r="S78" s="127">
        <v>1156</v>
      </c>
    </row>
    <row r="79" spans="1:19" s="6" customFormat="1" x14ac:dyDescent="0.2">
      <c r="A79" s="169">
        <v>76</v>
      </c>
      <c r="B79" s="170" t="s">
        <v>18735</v>
      </c>
      <c r="C79" s="170" t="s">
        <v>18737</v>
      </c>
      <c r="D79" s="170" t="s">
        <v>7</v>
      </c>
      <c r="E79" s="171" t="s">
        <v>20071</v>
      </c>
      <c r="F79" s="170"/>
      <c r="G79" s="170"/>
      <c r="H79" s="170"/>
      <c r="I79" s="172" t="s">
        <v>18801</v>
      </c>
      <c r="J79" s="170" t="s">
        <v>18913</v>
      </c>
      <c r="K79" s="170"/>
      <c r="L79" s="170"/>
      <c r="M79" s="170"/>
      <c r="N79" s="170"/>
      <c r="O79" s="170"/>
      <c r="P79" s="170"/>
      <c r="Q79" s="176" t="s">
        <v>20076</v>
      </c>
      <c r="R79" s="172" t="s">
        <v>18379</v>
      </c>
      <c r="S79" s="170">
        <v>1157</v>
      </c>
    </row>
    <row r="80" spans="1:19" s="6" customFormat="1" x14ac:dyDescent="0.2">
      <c r="A80" s="169">
        <v>77</v>
      </c>
      <c r="B80" s="170" t="s">
        <v>18735</v>
      </c>
      <c r="C80" s="170" t="s">
        <v>18736</v>
      </c>
      <c r="D80" s="170" t="s">
        <v>7</v>
      </c>
      <c r="E80" s="171" t="s">
        <v>20072</v>
      </c>
      <c r="F80" s="170"/>
      <c r="G80" s="170"/>
      <c r="H80" s="170"/>
      <c r="I80" s="172" t="s">
        <v>18801</v>
      </c>
      <c r="J80" s="170" t="s">
        <v>18913</v>
      </c>
      <c r="K80" s="170"/>
      <c r="L80" s="170"/>
      <c r="M80" s="170"/>
      <c r="N80" s="170"/>
      <c r="O80" s="170"/>
      <c r="P80" s="170"/>
      <c r="Q80" s="176" t="s">
        <v>20077</v>
      </c>
      <c r="R80" s="172" t="s">
        <v>18379</v>
      </c>
      <c r="S80" s="170">
        <v>1158</v>
      </c>
    </row>
    <row r="81" spans="1:19" s="6" customFormat="1" x14ac:dyDescent="0.2">
      <c r="A81" s="33"/>
      <c r="B81" s="33"/>
      <c r="C81" s="33"/>
      <c r="D81" s="33"/>
      <c r="E81" s="32"/>
      <c r="F81" s="33"/>
      <c r="G81" s="33"/>
      <c r="H81" s="33"/>
      <c r="I81" s="33"/>
      <c r="J81" s="33"/>
      <c r="K81" s="33"/>
      <c r="L81" s="33"/>
      <c r="M81" s="33"/>
      <c r="N81" s="31"/>
      <c r="O81" s="31"/>
      <c r="P81" s="33"/>
      <c r="Q81"/>
      <c r="R81"/>
      <c r="S81"/>
    </row>
    <row r="82" spans="1:19" s="6" customFormat="1" x14ac:dyDescent="0.2">
      <c r="A82" s="33"/>
      <c r="B82" s="33"/>
      <c r="C82" s="33"/>
      <c r="D82" s="33"/>
      <c r="E82" s="38"/>
      <c r="F82" s="33"/>
      <c r="G82" s="33"/>
      <c r="H82" s="33"/>
      <c r="I82" s="33"/>
      <c r="J82" s="33"/>
      <c r="K82" s="33"/>
      <c r="L82" s="33"/>
      <c r="M82" s="33"/>
      <c r="N82" s="31"/>
      <c r="O82" s="31"/>
      <c r="P82" s="33"/>
      <c r="Q82"/>
      <c r="R82"/>
      <c r="S82"/>
    </row>
    <row r="83" spans="1:19" s="6" customFormat="1" x14ac:dyDescent="0.2">
      <c r="A83" s="33"/>
      <c r="B83" s="33"/>
      <c r="C83" s="33"/>
      <c r="D83" s="33"/>
      <c r="E83" s="32"/>
      <c r="F83" s="33"/>
      <c r="G83" s="33"/>
      <c r="H83" s="33"/>
      <c r="I83" s="33"/>
      <c r="J83" s="33"/>
      <c r="K83" s="33"/>
      <c r="L83" s="33"/>
      <c r="M83" s="33"/>
      <c r="N83" s="31"/>
      <c r="O83" s="31"/>
      <c r="P83" s="33"/>
      <c r="Q83"/>
      <c r="R83"/>
      <c r="S83"/>
    </row>
    <row r="84" spans="1:19" s="6" customFormat="1" x14ac:dyDescent="0.2">
      <c r="A84" s="33"/>
      <c r="B84" s="33"/>
      <c r="C84" s="33"/>
      <c r="D84" s="33"/>
      <c r="E84" s="32"/>
      <c r="F84" s="33"/>
      <c r="G84" s="33"/>
      <c r="H84" s="33"/>
      <c r="I84" s="33"/>
      <c r="J84" s="33"/>
      <c r="K84" s="33"/>
      <c r="L84" s="33"/>
      <c r="M84" s="33"/>
      <c r="N84" s="31"/>
      <c r="O84" s="31"/>
      <c r="P84" s="33"/>
      <c r="Q84"/>
      <c r="R84"/>
      <c r="S84"/>
    </row>
    <row r="85" spans="1:19" s="6" customFormat="1" x14ac:dyDescent="0.2">
      <c r="A85" s="33"/>
      <c r="B85" s="33"/>
      <c r="C85" s="33"/>
      <c r="D85" s="33"/>
      <c r="E85" s="32"/>
      <c r="F85" s="33"/>
      <c r="G85" s="33"/>
      <c r="H85" s="33"/>
      <c r="I85" s="33"/>
      <c r="J85" s="33"/>
      <c r="K85" s="33"/>
      <c r="L85" s="33"/>
      <c r="M85" s="33"/>
      <c r="N85" s="31"/>
      <c r="O85" s="31"/>
      <c r="P85" s="33"/>
      <c r="Q85"/>
      <c r="R85"/>
      <c r="S85"/>
    </row>
    <row r="86" spans="1:19" s="6" customFormat="1" x14ac:dyDescent="0.2">
      <c r="A86" s="33"/>
      <c r="B86" s="33"/>
      <c r="C86" s="33"/>
      <c r="D86" s="33"/>
      <c r="E86" s="32"/>
      <c r="F86" s="33"/>
      <c r="G86" s="33"/>
      <c r="H86" s="33"/>
      <c r="I86" s="33"/>
      <c r="J86" s="33"/>
      <c r="K86" s="33"/>
      <c r="L86" s="33"/>
      <c r="M86" s="33"/>
      <c r="N86" s="31"/>
      <c r="O86" s="31"/>
      <c r="P86" s="33"/>
    </row>
    <row r="87" spans="1:19" s="6" customFormat="1" x14ac:dyDescent="0.2">
      <c r="A87" s="34"/>
      <c r="B87" s="35"/>
      <c r="C87" s="35"/>
      <c r="D87" s="35"/>
      <c r="E87" s="39"/>
      <c r="F87" s="35"/>
      <c r="G87" s="35"/>
      <c r="H87" s="35"/>
      <c r="I87" s="35"/>
      <c r="J87" s="35"/>
      <c r="K87" s="35"/>
      <c r="L87" s="33"/>
      <c r="M87" s="33"/>
      <c r="N87" s="40"/>
      <c r="O87" s="40"/>
      <c r="P87" s="35"/>
    </row>
    <row r="88" spans="1:19" s="6" customFormat="1" x14ac:dyDescent="0.2">
      <c r="A88" s="34"/>
      <c r="B88" s="35"/>
      <c r="C88" s="35"/>
      <c r="D88" s="35"/>
      <c r="E88" s="41"/>
      <c r="F88" s="35"/>
      <c r="G88" s="35"/>
      <c r="H88" s="35"/>
      <c r="I88" s="35"/>
      <c r="J88" s="35"/>
      <c r="K88" s="35"/>
      <c r="L88" s="33"/>
      <c r="M88" s="33"/>
      <c r="N88" s="40"/>
      <c r="O88" s="40"/>
      <c r="P88" s="35"/>
    </row>
    <row r="89" spans="1:19" s="6" customFormat="1" x14ac:dyDescent="0.2">
      <c r="A89" s="1"/>
      <c r="B89" s="1"/>
      <c r="C89" s="1"/>
      <c r="D89" s="1"/>
      <c r="E89" s="32"/>
      <c r="F89" s="1"/>
      <c r="G89" s="1"/>
      <c r="H89" s="1"/>
      <c r="I89" s="1"/>
      <c r="J89" s="1"/>
      <c r="K89" s="5"/>
      <c r="L89" s="33"/>
      <c r="M89" s="33"/>
      <c r="N89" s="31"/>
      <c r="O89" s="31"/>
      <c r="P89" s="5"/>
    </row>
    <row r="90" spans="1:19" s="6" customFormat="1" x14ac:dyDescent="0.2">
      <c r="A90" s="1"/>
      <c r="B90" s="1"/>
      <c r="C90" s="1"/>
      <c r="D90" s="1"/>
      <c r="E90" s="38"/>
      <c r="F90" s="1"/>
      <c r="G90" s="1"/>
      <c r="H90" s="1"/>
      <c r="I90" s="1"/>
      <c r="J90" s="1"/>
      <c r="K90" s="5"/>
      <c r="L90" s="35"/>
      <c r="M90" s="35"/>
      <c r="N90" s="40"/>
      <c r="O90" s="40"/>
      <c r="P90" s="5"/>
    </row>
    <row r="91" spans="1:19" s="6" customFormat="1" x14ac:dyDescent="0.2">
      <c r="A91" s="1"/>
      <c r="B91" s="1"/>
      <c r="C91" s="1"/>
      <c r="D91" s="1"/>
      <c r="E91" s="32"/>
      <c r="F91" s="1"/>
      <c r="G91" s="1"/>
      <c r="H91" s="1"/>
      <c r="I91" s="1"/>
      <c r="J91" s="1"/>
      <c r="K91" s="5"/>
      <c r="L91" s="35"/>
      <c r="M91" s="35"/>
      <c r="N91" s="40"/>
      <c r="O91" s="40"/>
      <c r="P91" s="5"/>
    </row>
    <row r="92" spans="1:19" s="6" customFormat="1" x14ac:dyDescent="0.2">
      <c r="A92" s="1"/>
      <c r="B92" s="1"/>
      <c r="C92" s="1"/>
      <c r="D92" s="1"/>
      <c r="E92" s="32"/>
      <c r="F92" s="1"/>
      <c r="G92" s="1"/>
      <c r="H92" s="1"/>
      <c r="I92" s="1"/>
      <c r="J92" s="1"/>
      <c r="K92" s="5"/>
      <c r="L92" s="1"/>
      <c r="M92" s="1"/>
      <c r="P92" s="5"/>
    </row>
    <row r="93" spans="1:19" s="6" customFormat="1" x14ac:dyDescent="0.2">
      <c r="A93" s="1"/>
      <c r="B93" s="1"/>
      <c r="C93" s="1"/>
      <c r="D93" s="1"/>
      <c r="E93" s="38"/>
      <c r="F93" s="1"/>
      <c r="G93" s="1"/>
      <c r="H93" s="1"/>
      <c r="I93" s="1"/>
      <c r="J93" s="1"/>
      <c r="K93" s="5"/>
      <c r="L93" s="1"/>
      <c r="M93" s="1"/>
      <c r="P93" s="5"/>
    </row>
    <row r="94" spans="1:19" s="6" customFormat="1" x14ac:dyDescent="0.2">
      <c r="A94" s="1"/>
      <c r="B94" s="1"/>
      <c r="C94" s="1"/>
      <c r="D94" s="1"/>
      <c r="E94" s="5"/>
      <c r="F94" s="1"/>
      <c r="G94" s="1"/>
      <c r="H94" s="1"/>
      <c r="I94" s="1"/>
      <c r="J94" s="1"/>
      <c r="K94" s="5"/>
      <c r="L94" s="1"/>
      <c r="M94" s="1"/>
      <c r="P94" s="5"/>
    </row>
    <row r="95" spans="1:19" s="6" customFormat="1" x14ac:dyDescent="0.2">
      <c r="A95" s="1"/>
      <c r="B95" s="1"/>
      <c r="C95" s="1"/>
      <c r="D95" s="1"/>
      <c r="E95" s="38"/>
      <c r="F95" s="1"/>
      <c r="G95" s="1"/>
      <c r="H95" s="1"/>
      <c r="I95" s="1"/>
      <c r="J95" s="1"/>
      <c r="K95" s="5"/>
      <c r="L95" s="1"/>
      <c r="M95" s="1"/>
      <c r="P95" s="5"/>
    </row>
    <row r="96" spans="1:19" s="6" customFormat="1" x14ac:dyDescent="0.2">
      <c r="A96" s="1"/>
      <c r="B96" s="1"/>
      <c r="C96" s="1"/>
      <c r="D96" s="1"/>
      <c r="E96" s="38"/>
      <c r="F96" s="1"/>
      <c r="G96" s="1"/>
      <c r="H96" s="1"/>
      <c r="I96" s="1"/>
      <c r="J96" s="1"/>
      <c r="K96" s="5"/>
      <c r="L96" s="1"/>
      <c r="M96" s="1"/>
      <c r="P96" s="5"/>
    </row>
    <row r="97" spans="1:19" s="6" customFormat="1" x14ac:dyDescent="0.2">
      <c r="A97" s="1"/>
      <c r="B97" s="1"/>
      <c r="C97" s="1"/>
      <c r="D97" s="1"/>
      <c r="E97" s="5"/>
      <c r="F97" s="1"/>
      <c r="G97" s="1"/>
      <c r="H97" s="1"/>
      <c r="I97" s="1"/>
      <c r="J97" s="1"/>
      <c r="K97" s="5"/>
      <c r="L97" s="1"/>
      <c r="M97" s="1"/>
      <c r="P97" s="5"/>
    </row>
    <row r="98" spans="1:19" s="6" customFormat="1" x14ac:dyDescent="0.2">
      <c r="A98" s="1"/>
      <c r="B98" s="1"/>
      <c r="C98" s="1"/>
      <c r="D98" s="1"/>
      <c r="E98" s="5"/>
      <c r="F98" s="1"/>
      <c r="G98" s="1"/>
      <c r="H98" s="1"/>
      <c r="I98" s="1"/>
      <c r="J98" s="1"/>
      <c r="K98" s="5"/>
      <c r="L98" s="1"/>
      <c r="M98" s="1"/>
      <c r="P98" s="5"/>
    </row>
    <row r="99" spans="1:19" s="6" customFormat="1" x14ac:dyDescent="0.2">
      <c r="A99" s="1"/>
      <c r="B99" s="1"/>
      <c r="C99" s="1"/>
      <c r="D99" s="1"/>
      <c r="E99" s="5"/>
      <c r="F99" s="1"/>
      <c r="G99" s="1"/>
      <c r="H99" s="1"/>
      <c r="I99" s="1"/>
      <c r="J99" s="1"/>
      <c r="K99" s="5"/>
      <c r="L99" s="1"/>
      <c r="M99" s="1"/>
      <c r="P99" s="5"/>
    </row>
    <row r="100" spans="1:19" s="6" customFormat="1" x14ac:dyDescent="0.2">
      <c r="A100" s="1"/>
      <c r="B100" s="1"/>
      <c r="C100" s="1"/>
      <c r="D100" s="1"/>
      <c r="E100" s="5"/>
      <c r="F100" s="1"/>
      <c r="G100" s="1"/>
      <c r="H100" s="1"/>
      <c r="I100" s="1"/>
      <c r="J100" s="1"/>
      <c r="K100" s="5"/>
      <c r="L100" s="1"/>
      <c r="M100" s="1"/>
      <c r="P100" s="5"/>
    </row>
    <row r="101" spans="1:19" s="6" customFormat="1" x14ac:dyDescent="0.2">
      <c r="A101" s="1"/>
      <c r="B101" s="1"/>
      <c r="C101" s="1"/>
      <c r="D101" s="1"/>
      <c r="E101" s="5"/>
      <c r="F101" s="1"/>
      <c r="G101" s="1"/>
      <c r="H101" s="1"/>
      <c r="I101" s="1"/>
      <c r="J101" s="1"/>
      <c r="K101" s="5"/>
      <c r="L101" s="1"/>
      <c r="M101" s="1"/>
      <c r="P101" s="5"/>
    </row>
    <row r="102" spans="1:19" s="6" customFormat="1" x14ac:dyDescent="0.2">
      <c r="A102" s="1"/>
      <c r="B102" s="1"/>
      <c r="C102" s="1"/>
      <c r="D102" s="1"/>
      <c r="E102" s="5"/>
      <c r="F102" s="1"/>
      <c r="G102" s="1"/>
      <c r="H102" s="1"/>
      <c r="I102" s="1"/>
      <c r="J102" s="1"/>
      <c r="K102" s="5"/>
      <c r="L102" s="1"/>
      <c r="M102" s="1"/>
      <c r="P102" s="5"/>
    </row>
    <row r="103" spans="1:19" s="6" customFormat="1" x14ac:dyDescent="0.2">
      <c r="A103" s="1"/>
      <c r="B103" s="1"/>
      <c r="C103" s="1"/>
      <c r="D103" s="1"/>
      <c r="E103" s="5"/>
      <c r="F103" s="1"/>
      <c r="G103" s="1"/>
      <c r="H103" s="1"/>
      <c r="I103" s="1"/>
      <c r="J103" s="1"/>
      <c r="K103" s="5"/>
      <c r="L103" s="1"/>
      <c r="M103" s="1"/>
      <c r="P103" s="5"/>
    </row>
    <row r="104" spans="1:19" s="6" customFormat="1" x14ac:dyDescent="0.2">
      <c r="A104" s="1"/>
      <c r="B104" s="1"/>
      <c r="C104" s="1"/>
      <c r="D104" s="1"/>
      <c r="E104" s="5"/>
      <c r="F104" s="1"/>
      <c r="G104" s="1"/>
      <c r="H104" s="1"/>
      <c r="I104" s="1"/>
      <c r="J104" s="1"/>
      <c r="K104" s="5"/>
      <c r="L104" s="1"/>
      <c r="M104" s="1"/>
      <c r="P104" s="5"/>
    </row>
    <row r="105" spans="1:19" s="6" customFormat="1" x14ac:dyDescent="0.2">
      <c r="A105" s="1"/>
      <c r="B105" s="1"/>
      <c r="C105" s="1"/>
      <c r="D105" s="1"/>
      <c r="E105" s="5"/>
      <c r="F105" s="1"/>
      <c r="G105" s="1"/>
      <c r="H105" s="1"/>
      <c r="I105" s="1"/>
      <c r="J105" s="1"/>
      <c r="K105" s="5"/>
      <c r="L105" s="1"/>
      <c r="M105" s="1"/>
      <c r="P105" s="5"/>
    </row>
    <row r="106" spans="1:19" s="6" customFormat="1" x14ac:dyDescent="0.2">
      <c r="A106" s="1"/>
      <c r="B106" s="1"/>
      <c r="C106" s="1"/>
      <c r="D106" s="1"/>
      <c r="E106" s="5"/>
      <c r="F106" s="1"/>
      <c r="G106" s="1"/>
      <c r="H106" s="1"/>
      <c r="I106" s="1"/>
      <c r="J106" s="1"/>
      <c r="K106" s="5"/>
      <c r="L106" s="1"/>
      <c r="M106" s="1"/>
      <c r="P106" s="5"/>
    </row>
    <row r="107" spans="1:19" s="6" customFormat="1" x14ac:dyDescent="0.2">
      <c r="A107" s="1"/>
      <c r="B107" s="1"/>
      <c r="C107" s="1"/>
      <c r="D107" s="1"/>
      <c r="E107" s="5"/>
      <c r="F107" s="1"/>
      <c r="G107" s="1"/>
      <c r="H107" s="1"/>
      <c r="I107" s="1"/>
      <c r="J107" s="1"/>
      <c r="K107" s="5"/>
      <c r="L107" s="1"/>
      <c r="M107" s="1"/>
      <c r="P107" s="5"/>
    </row>
    <row r="108" spans="1:19" s="6" customFormat="1" x14ac:dyDescent="0.2">
      <c r="A108" s="1"/>
      <c r="B108" s="1"/>
      <c r="C108" s="1"/>
      <c r="D108" s="1"/>
      <c r="E108" s="5"/>
      <c r="F108" s="1"/>
      <c r="G108" s="1"/>
      <c r="H108" s="1"/>
      <c r="I108" s="1"/>
      <c r="J108" s="1"/>
      <c r="K108" s="5"/>
      <c r="L108" s="1"/>
      <c r="M108" s="1"/>
      <c r="P108" s="5"/>
    </row>
    <row r="109" spans="1:19" s="6" customFormat="1" x14ac:dyDescent="0.2">
      <c r="A109" s="1"/>
      <c r="B109" s="1"/>
      <c r="C109" s="1"/>
      <c r="D109" s="1"/>
      <c r="E109" s="5"/>
      <c r="F109" s="1"/>
      <c r="G109" s="1"/>
      <c r="H109" s="1"/>
      <c r="I109" s="1"/>
      <c r="J109" s="1"/>
      <c r="K109" s="5"/>
      <c r="L109" s="1"/>
      <c r="M109" s="1"/>
      <c r="P109" s="5"/>
    </row>
    <row r="110" spans="1:19" s="6" customFormat="1" x14ac:dyDescent="0.2">
      <c r="A110" s="1"/>
      <c r="B110" s="1"/>
      <c r="C110" s="1"/>
      <c r="D110" s="1"/>
      <c r="E110" s="5"/>
      <c r="F110" s="1"/>
      <c r="G110" s="1"/>
      <c r="H110" s="1"/>
      <c r="I110" s="1"/>
      <c r="J110" s="1"/>
      <c r="K110" s="5"/>
      <c r="L110" s="1"/>
      <c r="M110" s="1"/>
      <c r="P110" s="5"/>
    </row>
    <row r="111" spans="1:19" s="1" customFormat="1" x14ac:dyDescent="0.2">
      <c r="E111" s="5"/>
      <c r="K111" s="5"/>
      <c r="N111" s="6"/>
      <c r="O111" s="6"/>
      <c r="P111" s="5"/>
      <c r="Q111" s="6"/>
      <c r="R111" s="6"/>
      <c r="S111" s="6"/>
    </row>
    <row r="112" spans="1:19" s="1" customFormat="1" x14ac:dyDescent="0.2">
      <c r="E112" s="5"/>
      <c r="K112" s="5"/>
      <c r="N112" s="6"/>
      <c r="O112" s="6"/>
      <c r="P112" s="5"/>
      <c r="Q112" s="6"/>
      <c r="R112" s="6"/>
      <c r="S112" s="6"/>
    </row>
    <row r="113" spans="1:19" s="1" customFormat="1" x14ac:dyDescent="0.2">
      <c r="E113" s="5"/>
      <c r="K113" s="5"/>
      <c r="N113" s="6"/>
      <c r="O113" s="6"/>
      <c r="P113" s="5"/>
      <c r="Q113" s="6"/>
      <c r="R113" s="6"/>
      <c r="S113" s="6"/>
    </row>
    <row r="114" spans="1:19" s="1" customFormat="1" x14ac:dyDescent="0.2">
      <c r="E114" s="5"/>
      <c r="K114" s="5"/>
      <c r="N114" s="6"/>
      <c r="O114" s="6"/>
      <c r="P114" s="5"/>
      <c r="Q114" s="6"/>
      <c r="R114" s="6"/>
      <c r="S114" s="6"/>
    </row>
    <row r="115" spans="1:19" x14ac:dyDescent="0.2">
      <c r="Q115" s="6"/>
      <c r="R115" s="6"/>
      <c r="S115" s="6"/>
    </row>
    <row r="116" spans="1:19" x14ac:dyDescent="0.2">
      <c r="Q116" s="6"/>
      <c r="R116" s="6"/>
      <c r="S116" s="6"/>
    </row>
    <row r="117" spans="1:19" x14ac:dyDescent="0.2">
      <c r="Q117" s="6"/>
      <c r="R117" s="6"/>
      <c r="S117" s="6"/>
    </row>
    <row r="118" spans="1:19" x14ac:dyDescent="0.2">
      <c r="Q118" s="6"/>
      <c r="R118" s="6"/>
      <c r="S118" s="6"/>
    </row>
    <row r="119" spans="1:19" x14ac:dyDescent="0.2">
      <c r="A119" s="5"/>
      <c r="B119" s="5"/>
      <c r="C119" s="5"/>
      <c r="D119" s="5"/>
      <c r="Q119" s="6"/>
      <c r="R119" s="6"/>
      <c r="S119" s="6"/>
    </row>
    <row r="120" spans="1:19" x14ac:dyDescent="0.2">
      <c r="A120" s="5"/>
      <c r="B120" s="5"/>
      <c r="C120" s="5"/>
      <c r="D120" s="5"/>
      <c r="Q120" s="6"/>
      <c r="R120" s="6"/>
      <c r="S120" s="6"/>
    </row>
    <row r="121" spans="1:19" x14ac:dyDescent="0.2">
      <c r="A121" s="5"/>
      <c r="B121" s="5"/>
      <c r="C121" s="5"/>
      <c r="D121" s="5"/>
      <c r="Q121" s="6"/>
      <c r="R121" s="6"/>
      <c r="S121" s="6"/>
    </row>
    <row r="122" spans="1:19" x14ac:dyDescent="0.2">
      <c r="A122" s="5"/>
      <c r="B122" s="5"/>
      <c r="C122" s="5"/>
      <c r="D122" s="5"/>
      <c r="Q122" s="6"/>
      <c r="R122" s="6"/>
      <c r="S122" s="6"/>
    </row>
    <row r="123" spans="1:19" x14ac:dyDescent="0.2">
      <c r="A123" s="5"/>
      <c r="B123" s="5"/>
      <c r="C123" s="5"/>
      <c r="D123" s="5"/>
      <c r="Q123" s="6"/>
      <c r="R123" s="6"/>
      <c r="S123" s="6"/>
    </row>
    <row r="124" spans="1:19" x14ac:dyDescent="0.2">
      <c r="A124" s="5"/>
      <c r="B124" s="5"/>
      <c r="C124" s="5"/>
      <c r="D124" s="5"/>
      <c r="Q124" s="6"/>
      <c r="R124" s="6"/>
      <c r="S124" s="6"/>
    </row>
    <row r="125" spans="1:19" x14ac:dyDescent="0.2">
      <c r="A125" s="5"/>
      <c r="B125" s="5"/>
      <c r="C125" s="5"/>
      <c r="D125" s="5"/>
      <c r="Q125" s="6"/>
      <c r="R125" s="6"/>
      <c r="S125" s="6"/>
    </row>
    <row r="126" spans="1:19" x14ac:dyDescent="0.2">
      <c r="A126" s="5"/>
      <c r="B126" s="5"/>
      <c r="C126" s="5"/>
      <c r="D126" s="5"/>
      <c r="Q126" s="6"/>
      <c r="R126" s="6"/>
      <c r="S126" s="6"/>
    </row>
    <row r="127" spans="1:19" x14ac:dyDescent="0.2">
      <c r="A127" s="5"/>
      <c r="B127" s="5"/>
      <c r="C127" s="5"/>
      <c r="D127" s="5"/>
      <c r="Q127" s="1"/>
      <c r="R127" s="1"/>
      <c r="S127" s="1"/>
    </row>
    <row r="128" spans="1:19" x14ac:dyDescent="0.2">
      <c r="A128" s="5"/>
      <c r="B128" s="5"/>
      <c r="C128" s="5"/>
      <c r="D128" s="5"/>
      <c r="Q128" s="1"/>
      <c r="R128" s="1"/>
      <c r="S128" s="1"/>
    </row>
    <row r="129" spans="1:19" x14ac:dyDescent="0.2">
      <c r="A129" s="5"/>
      <c r="B129" s="5"/>
      <c r="C129" s="5"/>
      <c r="D129" s="5"/>
      <c r="Q129" s="1"/>
      <c r="R129" s="1"/>
      <c r="S129" s="1"/>
    </row>
    <row r="130" spans="1:19" x14ac:dyDescent="0.2">
      <c r="A130" s="5"/>
      <c r="B130" s="5"/>
      <c r="C130" s="5"/>
      <c r="D130" s="5"/>
      <c r="Q130" s="1"/>
      <c r="R130" s="1"/>
      <c r="S130" s="1"/>
    </row>
  </sheetData>
  <mergeCells count="5">
    <mergeCell ref="F2:H2"/>
    <mergeCell ref="A1:E2"/>
    <mergeCell ref="F1:H1"/>
    <mergeCell ref="S1:S2"/>
    <mergeCell ref="N1:Q2"/>
  </mergeCells>
  <phoneticPr fontId="55" type="noConversion"/>
  <conditionalFormatting sqref="D3:D80">
    <cfRule type="containsText" dxfId="779" priority="4" operator="containsText" text="D">
      <formula>NOT(ISERROR(SEARCH("D",D3)))</formula>
    </cfRule>
    <cfRule type="containsText" dxfId="778" priority="5" operator="containsText" text="C">
      <formula>NOT(ISERROR(SEARCH("C",D3)))</formula>
    </cfRule>
    <cfRule type="containsText" dxfId="777" priority="6" operator="containsText" text="A">
      <formula>NOT(ISERROR(SEARCH("A",D3)))</formula>
    </cfRule>
  </conditionalFormatting>
  <conditionalFormatting sqref="D71:D80">
    <cfRule type="containsText" dxfId="776" priority="1" operator="containsText" text="D">
      <formula>NOT(ISERROR(SEARCH("D",D71)))</formula>
    </cfRule>
    <cfRule type="containsText" dxfId="775" priority="2" operator="containsText" text="C">
      <formula>NOT(ISERROR(SEARCH("C",D71)))</formula>
    </cfRule>
    <cfRule type="containsText" dxfId="774" priority="3" operator="containsText" text="A">
      <formula>NOT(ISERROR(SEARCH("A",D71)))</formula>
    </cfRule>
  </conditionalFormatting>
  <conditionalFormatting sqref="D81:D1048576">
    <cfRule type="containsText" dxfId="773" priority="49" operator="containsText" text="D">
      <formula>NOT(ISERROR(SEARCH("D",D81)))</formula>
    </cfRule>
    <cfRule type="containsText" dxfId="772" priority="50" operator="containsText" text="C">
      <formula>NOT(ISERROR(SEARCH("C",D81)))</formula>
    </cfRule>
    <cfRule type="containsText" dxfId="771" priority="51" operator="containsText" text="A">
      <formula>NOT(ISERROR(SEARCH("A",D81)))</formula>
    </cfRule>
  </conditionalFormatting>
  <conditionalFormatting sqref="K4:K80">
    <cfRule type="cellIs" dxfId="770" priority="7" operator="equal">
      <formula>""</formula>
    </cfRule>
  </conditionalFormatting>
  <conditionalFormatting sqref="S4:S80">
    <cfRule type="cellIs" dxfId="769" priority="25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0D63-A93F-43E6-B095-FA4296914966}">
  <sheetPr>
    <pageSetUpPr fitToPage="1"/>
  </sheetPr>
  <dimension ref="A1:XDE68"/>
  <sheetViews>
    <sheetView view="pageBreakPreview" zoomScaleNormal="70" zoomScaleSheetLayoutView="10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4" sqref="E4:S7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33.28515625" style="5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3.28515625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37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65" t="s">
        <v>31</v>
      </c>
      <c r="B1" s="266"/>
      <c r="C1" s="266"/>
      <c r="D1" s="266"/>
      <c r="E1" s="267"/>
      <c r="F1" s="271"/>
      <c r="G1" s="272"/>
      <c r="H1" s="273"/>
      <c r="I1" s="9"/>
      <c r="J1" s="11"/>
      <c r="K1" s="12" t="s">
        <v>11</v>
      </c>
      <c r="L1" s="13"/>
      <c r="M1" s="14"/>
      <c r="N1" s="257" t="s">
        <v>3</v>
      </c>
      <c r="O1" s="258"/>
      <c r="P1" s="258"/>
      <c r="Q1" s="259"/>
      <c r="R1" s="88"/>
      <c r="S1" s="263" t="s">
        <v>4</v>
      </c>
    </row>
    <row r="2" spans="1:16333" s="1" customFormat="1" x14ac:dyDescent="0.2">
      <c r="A2" s="268"/>
      <c r="B2" s="269"/>
      <c r="C2" s="269"/>
      <c r="D2" s="269"/>
      <c r="E2" s="270"/>
      <c r="F2" s="274" t="s">
        <v>32</v>
      </c>
      <c r="G2" s="274"/>
      <c r="H2" s="274"/>
      <c r="I2" s="10" t="s">
        <v>16304</v>
      </c>
      <c r="J2" s="9"/>
      <c r="K2" s="9" t="s">
        <v>12</v>
      </c>
      <c r="L2" s="9"/>
      <c r="M2" s="9"/>
      <c r="N2" s="260"/>
      <c r="O2" s="261"/>
      <c r="P2" s="261"/>
      <c r="Q2" s="262"/>
      <c r="R2" s="89"/>
      <c r="S2" s="264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99" t="s">
        <v>18735</v>
      </c>
      <c r="C4" s="166" t="s">
        <v>20040</v>
      </c>
      <c r="D4" s="33" t="s">
        <v>8</v>
      </c>
      <c r="E4" s="167" t="s">
        <v>20033</v>
      </c>
      <c r="F4" s="33"/>
      <c r="G4" s="33"/>
      <c r="H4" s="33"/>
      <c r="I4" s="165" t="s">
        <v>20053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16254</v>
      </c>
      <c r="P4" s="33" t="s">
        <v>26</v>
      </c>
      <c r="Q4" s="172" t="s">
        <v>20089</v>
      </c>
      <c r="R4" s="121"/>
      <c r="S4" s="33">
        <v>440</v>
      </c>
    </row>
    <row r="5" spans="1:16333" s="4" customFormat="1" x14ac:dyDescent="0.2">
      <c r="A5" s="33">
        <v>2</v>
      </c>
      <c r="B5" s="99" t="s">
        <v>18735</v>
      </c>
      <c r="C5" s="166" t="s">
        <v>20040</v>
      </c>
      <c r="D5" s="33" t="s">
        <v>8</v>
      </c>
      <c r="E5" s="167" t="s">
        <v>20035</v>
      </c>
      <c r="F5" s="33"/>
      <c r="G5" s="33"/>
      <c r="H5" s="33"/>
      <c r="I5" s="165" t="s">
        <v>20054</v>
      </c>
      <c r="J5" s="33"/>
      <c r="K5" s="33"/>
      <c r="L5" s="33"/>
      <c r="M5" s="33"/>
      <c r="N5" s="33"/>
      <c r="O5" s="31"/>
      <c r="P5" s="33"/>
      <c r="Q5" s="172" t="s">
        <v>20088</v>
      </c>
      <c r="R5" s="121"/>
      <c r="S5" s="33">
        <v>441</v>
      </c>
    </row>
    <row r="6" spans="1:16333" s="4" customFormat="1" x14ac:dyDescent="0.2">
      <c r="A6" s="33">
        <v>3</v>
      </c>
      <c r="B6" s="99" t="s">
        <v>18735</v>
      </c>
      <c r="C6" s="166" t="s">
        <v>20040</v>
      </c>
      <c r="D6" s="33" t="s">
        <v>8</v>
      </c>
      <c r="E6" s="167" t="s">
        <v>20036</v>
      </c>
      <c r="F6" s="166"/>
      <c r="G6" s="166"/>
      <c r="H6" s="166"/>
      <c r="I6" s="165" t="s">
        <v>20055</v>
      </c>
      <c r="J6" s="166"/>
      <c r="K6" s="166"/>
      <c r="L6" s="166"/>
      <c r="M6" s="166"/>
      <c r="N6" s="166"/>
      <c r="O6" s="166"/>
      <c r="P6" s="166"/>
      <c r="Q6" s="172" t="s">
        <v>20087</v>
      </c>
      <c r="R6" s="165"/>
      <c r="S6" s="166">
        <v>442</v>
      </c>
    </row>
    <row r="7" spans="1:16333" s="4" customFormat="1" x14ac:dyDescent="0.2">
      <c r="A7" s="33">
        <v>4</v>
      </c>
      <c r="B7" s="99" t="s">
        <v>18735</v>
      </c>
      <c r="C7" s="166" t="s">
        <v>20040</v>
      </c>
      <c r="D7" s="33" t="s">
        <v>8</v>
      </c>
      <c r="E7" s="167" t="s">
        <v>20037</v>
      </c>
      <c r="F7" s="166"/>
      <c r="G7" s="166"/>
      <c r="H7" s="166"/>
      <c r="I7" s="165" t="s">
        <v>20056</v>
      </c>
      <c r="J7" s="166"/>
      <c r="K7" s="166"/>
      <c r="L7" s="166"/>
      <c r="M7" s="166"/>
      <c r="N7" s="166"/>
      <c r="O7" s="166"/>
      <c r="P7" s="166"/>
      <c r="Q7" s="172" t="s">
        <v>20086</v>
      </c>
      <c r="R7" s="165"/>
      <c r="S7" s="166">
        <v>443</v>
      </c>
    </row>
    <row r="8" spans="1:16333" s="4" customFormat="1" x14ac:dyDescent="0.2">
      <c r="A8" s="33">
        <v>6</v>
      </c>
      <c r="B8" s="99" t="s">
        <v>18735</v>
      </c>
      <c r="C8" s="166" t="s">
        <v>20040</v>
      </c>
      <c r="D8" s="33" t="s">
        <v>7</v>
      </c>
      <c r="E8" s="167" t="s">
        <v>20038</v>
      </c>
      <c r="F8" s="33"/>
      <c r="G8" s="33"/>
      <c r="H8" s="33"/>
      <c r="I8" s="165" t="s">
        <v>20057</v>
      </c>
      <c r="J8" s="33"/>
      <c r="K8" s="33"/>
      <c r="L8" s="33"/>
      <c r="M8" s="33"/>
      <c r="N8" s="33"/>
      <c r="O8" s="31"/>
      <c r="P8" s="33"/>
      <c r="Q8" s="172" t="s">
        <v>20085</v>
      </c>
      <c r="R8" s="119"/>
      <c r="S8" s="33">
        <v>2400</v>
      </c>
    </row>
    <row r="9" spans="1:16333" s="4" customFormat="1" x14ac:dyDescent="0.2">
      <c r="A9" s="170">
        <v>7</v>
      </c>
      <c r="B9" s="170" t="s">
        <v>18735</v>
      </c>
      <c r="C9" s="170" t="s">
        <v>20040</v>
      </c>
      <c r="D9" s="170" t="s">
        <v>7</v>
      </c>
      <c r="E9" s="171" t="s">
        <v>20039</v>
      </c>
      <c r="F9" s="170"/>
      <c r="G9" s="170"/>
      <c r="H9" s="170"/>
      <c r="I9" s="172" t="s">
        <v>20058</v>
      </c>
      <c r="J9" s="170"/>
      <c r="K9" s="170"/>
      <c r="L9" s="170"/>
      <c r="M9" s="170"/>
      <c r="N9" s="170"/>
      <c r="O9" s="172"/>
      <c r="P9" s="170"/>
      <c r="Q9" s="172" t="s">
        <v>20084</v>
      </c>
      <c r="R9" s="172"/>
      <c r="S9" s="170">
        <v>2401</v>
      </c>
    </row>
    <row r="10" spans="1:16333" s="4" customFormat="1" x14ac:dyDescent="0.2">
      <c r="A10" s="169">
        <v>8</v>
      </c>
      <c r="B10" s="170" t="s">
        <v>18735</v>
      </c>
      <c r="C10" s="170" t="s">
        <v>20040</v>
      </c>
      <c r="D10" s="170" t="s">
        <v>7</v>
      </c>
      <c r="E10" s="171" t="s">
        <v>20082</v>
      </c>
      <c r="F10" s="170"/>
      <c r="G10" s="170"/>
      <c r="H10" s="170"/>
      <c r="I10" s="172" t="s">
        <v>18801</v>
      </c>
      <c r="J10" s="170"/>
      <c r="K10" s="170"/>
      <c r="L10" s="170"/>
      <c r="M10" s="170"/>
      <c r="N10" s="170"/>
      <c r="O10" s="170"/>
      <c r="P10" s="170"/>
      <c r="Q10" s="176" t="s">
        <v>20083</v>
      </c>
      <c r="R10" s="172"/>
      <c r="S10" s="170">
        <v>2402</v>
      </c>
    </row>
    <row r="11" spans="1:16333" s="6" customFormat="1" x14ac:dyDescent="0.2">
      <c r="A11" s="170"/>
      <c r="B11" s="170"/>
      <c r="C11" s="170"/>
      <c r="D11" s="170"/>
      <c r="E11" s="171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68"/>
      <c r="R11" s="168"/>
      <c r="S11" s="168"/>
    </row>
    <row r="12" spans="1:16333" s="6" customFormat="1" x14ac:dyDescent="0.2">
      <c r="A12" s="33"/>
      <c r="B12" s="33"/>
      <c r="C12" s="33"/>
      <c r="D12" s="33"/>
      <c r="E12" s="38"/>
      <c r="F12" s="1"/>
      <c r="G12" s="1"/>
      <c r="H12" s="1"/>
      <c r="I12" s="1"/>
      <c r="J12" s="1"/>
      <c r="K12" s="5"/>
      <c r="L12" s="33"/>
      <c r="M12" s="33"/>
      <c r="N12" s="31"/>
      <c r="O12" s="31"/>
      <c r="P12" s="5"/>
      <c r="Q12"/>
      <c r="R12"/>
      <c r="S12"/>
    </row>
    <row r="13" spans="1:16333" s="6" customFormat="1" x14ac:dyDescent="0.2">
      <c r="A13" s="33"/>
      <c r="B13" s="33"/>
      <c r="C13" s="33"/>
      <c r="D13" s="33"/>
      <c r="E13" s="32"/>
      <c r="F13" s="1"/>
      <c r="G13" s="1"/>
      <c r="H13" s="1"/>
      <c r="I13" s="1"/>
      <c r="J13" s="1"/>
      <c r="K13" s="5"/>
      <c r="L13" s="33"/>
      <c r="M13" s="33"/>
      <c r="N13" s="31"/>
      <c r="O13" s="31"/>
      <c r="P13" s="5"/>
      <c r="Q13"/>
      <c r="R13"/>
      <c r="S13"/>
    </row>
    <row r="14" spans="1:16333" s="6" customFormat="1" x14ac:dyDescent="0.2">
      <c r="A14" s="33"/>
      <c r="B14" s="33"/>
      <c r="C14" s="33"/>
      <c r="D14" s="33"/>
      <c r="E14" s="38"/>
      <c r="F14" s="1"/>
      <c r="G14" s="1"/>
      <c r="H14" s="1"/>
      <c r="I14" s="1"/>
      <c r="J14" s="1"/>
      <c r="K14" s="5"/>
      <c r="L14" s="33"/>
      <c r="M14" s="33"/>
      <c r="N14" s="31"/>
      <c r="O14" s="31"/>
      <c r="P14" s="5"/>
      <c r="Q14"/>
      <c r="R14"/>
      <c r="S14"/>
    </row>
    <row r="15" spans="1:16333" s="6" customFormat="1" x14ac:dyDescent="0.2">
      <c r="A15" s="33"/>
      <c r="B15" s="33"/>
      <c r="C15" s="33"/>
      <c r="D15" s="33"/>
      <c r="E15" s="32"/>
      <c r="F15" s="1"/>
      <c r="G15" s="1"/>
      <c r="H15" s="1"/>
      <c r="I15" s="1"/>
      <c r="J15" s="1"/>
      <c r="K15" s="5"/>
      <c r="L15" s="1"/>
      <c r="M15" s="1"/>
      <c r="P15" s="5"/>
      <c r="Q15"/>
      <c r="R15"/>
      <c r="S15"/>
    </row>
    <row r="16" spans="1:16333" s="6" customFormat="1" x14ac:dyDescent="0.2">
      <c r="A16" s="33"/>
      <c r="B16" s="33"/>
      <c r="C16" s="33"/>
      <c r="D16" s="33"/>
      <c r="E16" s="32"/>
      <c r="F16" s="33"/>
      <c r="G16" s="33"/>
      <c r="H16" s="33"/>
      <c r="I16" s="33"/>
      <c r="J16" s="33"/>
      <c r="K16" s="33"/>
      <c r="L16" s="1"/>
      <c r="M16" s="1"/>
      <c r="P16" s="33"/>
      <c r="Q16"/>
      <c r="R16"/>
      <c r="S16"/>
    </row>
    <row r="17" spans="1:19" s="6" customFormat="1" x14ac:dyDescent="0.2">
      <c r="A17" s="33"/>
      <c r="B17" s="33"/>
      <c r="C17" s="33"/>
      <c r="D17" s="33"/>
      <c r="E17" s="32"/>
      <c r="F17" s="33"/>
      <c r="G17" s="33"/>
      <c r="H17" s="33"/>
      <c r="I17" s="33"/>
      <c r="J17" s="33"/>
      <c r="K17" s="33"/>
      <c r="L17" s="1"/>
      <c r="M17" s="1"/>
      <c r="P17" s="33"/>
      <c r="Q17"/>
      <c r="R17"/>
      <c r="S17"/>
    </row>
    <row r="18" spans="1:19" s="6" customFormat="1" x14ac:dyDescent="0.2">
      <c r="A18" s="33"/>
      <c r="B18" s="33"/>
      <c r="C18" s="33"/>
      <c r="D18" s="33"/>
      <c r="E18" s="32"/>
      <c r="F18" s="33"/>
      <c r="G18" s="33"/>
      <c r="H18" s="33"/>
      <c r="I18" s="33"/>
      <c r="J18" s="33"/>
      <c r="K18" s="33"/>
      <c r="L18" s="1"/>
      <c r="M18" s="1"/>
      <c r="P18" s="33"/>
      <c r="Q18"/>
      <c r="R18"/>
      <c r="S18"/>
    </row>
    <row r="19" spans="1:19" s="6" customFormat="1" x14ac:dyDescent="0.2">
      <c r="A19" s="33"/>
      <c r="B19" s="33"/>
      <c r="C19" s="33"/>
      <c r="D19" s="33"/>
      <c r="E19" s="32"/>
      <c r="F19" s="33"/>
      <c r="G19" s="33"/>
      <c r="H19" s="33"/>
      <c r="I19" s="33"/>
      <c r="J19" s="33"/>
      <c r="K19" s="33"/>
      <c r="L19" s="33"/>
      <c r="M19" s="33"/>
      <c r="N19" s="31"/>
      <c r="O19" s="31"/>
      <c r="P19" s="33"/>
      <c r="Q19"/>
      <c r="R19"/>
      <c r="S19"/>
    </row>
    <row r="20" spans="1:19" s="6" customFormat="1" x14ac:dyDescent="0.2">
      <c r="A20" s="33"/>
      <c r="B20" s="33"/>
      <c r="C20" s="33"/>
      <c r="D20" s="33"/>
      <c r="E20" s="38"/>
      <c r="F20" s="33"/>
      <c r="G20" s="33"/>
      <c r="H20" s="33"/>
      <c r="I20" s="33"/>
      <c r="J20" s="33"/>
      <c r="K20" s="33"/>
      <c r="L20" s="33"/>
      <c r="M20" s="33"/>
      <c r="N20" s="31"/>
      <c r="O20" s="31"/>
      <c r="P20" s="33"/>
      <c r="Q20"/>
      <c r="R20"/>
      <c r="S20"/>
    </row>
    <row r="21" spans="1:19" s="6" customFormat="1" x14ac:dyDescent="0.2">
      <c r="A21" s="33"/>
      <c r="B21" s="33"/>
      <c r="C21" s="33"/>
      <c r="D21" s="33"/>
      <c r="E21" s="32"/>
      <c r="F21" s="33"/>
      <c r="G21" s="33"/>
      <c r="H21" s="33"/>
      <c r="I21" s="33"/>
      <c r="J21" s="33"/>
      <c r="K21" s="33"/>
      <c r="L21" s="33"/>
      <c r="M21" s="33"/>
      <c r="N21" s="31"/>
      <c r="O21" s="31"/>
      <c r="P21" s="33"/>
      <c r="Q21"/>
      <c r="R21"/>
      <c r="S21"/>
    </row>
    <row r="22" spans="1:19" s="6" customFormat="1" x14ac:dyDescent="0.2">
      <c r="A22" s="33"/>
      <c r="B22" s="33"/>
      <c r="C22" s="33"/>
      <c r="D22" s="33"/>
      <c r="E22" s="32"/>
      <c r="F22" s="33"/>
      <c r="G22" s="33"/>
      <c r="H22" s="33"/>
      <c r="I22" s="33"/>
      <c r="J22" s="33"/>
      <c r="K22" s="33"/>
      <c r="L22" s="33"/>
      <c r="M22" s="33"/>
      <c r="N22" s="31"/>
      <c r="O22" s="31"/>
      <c r="P22" s="33"/>
      <c r="Q22"/>
      <c r="R22"/>
      <c r="S22"/>
    </row>
    <row r="23" spans="1:19" s="6" customFormat="1" x14ac:dyDescent="0.2">
      <c r="A23" s="33"/>
      <c r="B23" s="33"/>
      <c r="C23" s="33"/>
      <c r="D23" s="33"/>
      <c r="E23" s="32"/>
      <c r="F23" s="33"/>
      <c r="G23" s="33"/>
      <c r="H23" s="33"/>
      <c r="I23" s="33"/>
      <c r="J23" s="33"/>
      <c r="K23" s="33"/>
      <c r="L23" s="33"/>
      <c r="M23" s="33"/>
      <c r="N23" s="31"/>
      <c r="O23" s="31"/>
      <c r="P23" s="33"/>
      <c r="Q23"/>
      <c r="R23"/>
      <c r="S23"/>
    </row>
    <row r="24" spans="1:19" s="6" customFormat="1" x14ac:dyDescent="0.2">
      <c r="A24" s="33"/>
      <c r="B24" s="33"/>
      <c r="C24" s="33"/>
      <c r="D24" s="33"/>
      <c r="E24" s="32"/>
      <c r="F24" s="33"/>
      <c r="G24" s="33"/>
      <c r="H24" s="33"/>
      <c r="I24" s="33"/>
      <c r="J24" s="33"/>
      <c r="K24" s="33"/>
      <c r="L24" s="33"/>
      <c r="M24" s="33"/>
      <c r="N24" s="31"/>
      <c r="O24" s="31"/>
      <c r="P24" s="33"/>
    </row>
    <row r="25" spans="1:19" s="6" customFormat="1" x14ac:dyDescent="0.2">
      <c r="A25" s="34"/>
      <c r="B25" s="35"/>
      <c r="C25" s="35"/>
      <c r="D25" s="35"/>
      <c r="E25" s="39"/>
      <c r="F25" s="35"/>
      <c r="G25" s="35"/>
      <c r="H25" s="35"/>
      <c r="I25" s="35"/>
      <c r="J25" s="35"/>
      <c r="K25" s="35"/>
      <c r="L25" s="33"/>
      <c r="M25" s="33"/>
      <c r="N25" s="40"/>
      <c r="O25" s="40"/>
      <c r="P25" s="35"/>
    </row>
    <row r="26" spans="1:19" s="6" customFormat="1" x14ac:dyDescent="0.2">
      <c r="A26" s="34"/>
      <c r="B26" s="35"/>
      <c r="C26" s="35"/>
      <c r="D26" s="35"/>
      <c r="E26" s="41"/>
      <c r="F26" s="35"/>
      <c r="G26" s="35"/>
      <c r="H26" s="35"/>
      <c r="I26" s="35"/>
      <c r="J26" s="35"/>
      <c r="K26" s="35"/>
      <c r="L26" s="33"/>
      <c r="M26" s="33"/>
      <c r="N26" s="40"/>
      <c r="O26" s="40"/>
      <c r="P26" s="35"/>
    </row>
    <row r="27" spans="1:19" s="6" customFormat="1" x14ac:dyDescent="0.2">
      <c r="A27" s="1"/>
      <c r="B27" s="1"/>
      <c r="C27" s="1"/>
      <c r="D27" s="1"/>
      <c r="E27" s="32"/>
      <c r="F27" s="1"/>
      <c r="G27" s="1"/>
      <c r="H27" s="1"/>
      <c r="I27" s="1"/>
      <c r="J27" s="1"/>
      <c r="K27" s="5"/>
      <c r="L27" s="33"/>
      <c r="M27" s="33"/>
      <c r="N27" s="31"/>
      <c r="O27" s="31"/>
      <c r="P27" s="5"/>
    </row>
    <row r="28" spans="1:19" s="6" customFormat="1" x14ac:dyDescent="0.2">
      <c r="A28" s="1"/>
      <c r="B28" s="1"/>
      <c r="C28" s="1"/>
      <c r="D28" s="1"/>
      <c r="E28" s="38"/>
      <c r="F28" s="1"/>
      <c r="G28" s="1"/>
      <c r="H28" s="1"/>
      <c r="I28" s="1"/>
      <c r="J28" s="1"/>
      <c r="K28" s="5"/>
      <c r="L28" s="35"/>
      <c r="M28" s="35"/>
      <c r="N28" s="40"/>
      <c r="O28" s="40"/>
      <c r="P28" s="5"/>
    </row>
    <row r="29" spans="1:19" s="6" customFormat="1" x14ac:dyDescent="0.2">
      <c r="A29" s="1"/>
      <c r="B29" s="1"/>
      <c r="C29" s="1"/>
      <c r="D29" s="1"/>
      <c r="E29" s="32"/>
      <c r="F29" s="1"/>
      <c r="G29" s="1"/>
      <c r="H29" s="1"/>
      <c r="I29" s="1"/>
      <c r="J29" s="1"/>
      <c r="K29" s="5"/>
      <c r="L29" s="35"/>
      <c r="M29" s="35"/>
      <c r="N29" s="40"/>
      <c r="O29" s="40"/>
      <c r="P29" s="5"/>
    </row>
    <row r="30" spans="1:19" s="6" customFormat="1" x14ac:dyDescent="0.2">
      <c r="A30" s="1"/>
      <c r="B30" s="1"/>
      <c r="C30" s="1"/>
      <c r="D30" s="1"/>
      <c r="E30" s="32"/>
      <c r="F30" s="1"/>
      <c r="G30" s="1"/>
      <c r="H30" s="1"/>
      <c r="I30" s="1"/>
      <c r="J30" s="1"/>
      <c r="K30" s="5"/>
      <c r="L30" s="1"/>
      <c r="M30" s="1"/>
      <c r="P30" s="5"/>
    </row>
    <row r="31" spans="1:19" s="6" customFormat="1" x14ac:dyDescent="0.2">
      <c r="A31" s="1"/>
      <c r="B31" s="1"/>
      <c r="C31" s="1"/>
      <c r="D31" s="1"/>
      <c r="E31" s="38"/>
      <c r="F31" s="1"/>
      <c r="G31" s="1"/>
      <c r="H31" s="1"/>
      <c r="I31" s="1"/>
      <c r="J31" s="1"/>
      <c r="K31" s="5"/>
      <c r="L31" s="1"/>
      <c r="M31" s="1"/>
      <c r="P31" s="5"/>
    </row>
    <row r="32" spans="1:19" s="6" customFormat="1" x14ac:dyDescent="0.2">
      <c r="A32" s="1"/>
      <c r="B32" s="1"/>
      <c r="C32" s="1"/>
      <c r="D32" s="1"/>
      <c r="E32" s="5"/>
      <c r="F32" s="1"/>
      <c r="G32" s="1"/>
      <c r="H32" s="1"/>
      <c r="I32" s="1"/>
      <c r="J32" s="1"/>
      <c r="K32" s="5"/>
      <c r="L32" s="1"/>
      <c r="M32" s="1"/>
      <c r="P32" s="5"/>
    </row>
    <row r="33" spans="1:16" s="6" customFormat="1" x14ac:dyDescent="0.2">
      <c r="A33" s="1"/>
      <c r="B33" s="1"/>
      <c r="C33" s="1"/>
      <c r="D33" s="1"/>
      <c r="E33" s="38"/>
      <c r="F33" s="1"/>
      <c r="G33" s="1"/>
      <c r="H33" s="1"/>
      <c r="I33" s="1"/>
      <c r="J33" s="1"/>
      <c r="K33" s="5"/>
      <c r="L33" s="1"/>
      <c r="M33" s="1"/>
      <c r="P33" s="5"/>
    </row>
    <row r="34" spans="1:16" s="6" customFormat="1" x14ac:dyDescent="0.2">
      <c r="A34" s="1"/>
      <c r="B34" s="1"/>
      <c r="C34" s="1"/>
      <c r="D34" s="1"/>
      <c r="E34" s="38"/>
      <c r="F34" s="1"/>
      <c r="G34" s="1"/>
      <c r="H34" s="1"/>
      <c r="I34" s="1"/>
      <c r="J34" s="1"/>
      <c r="K34" s="5"/>
      <c r="L34" s="1"/>
      <c r="M34" s="1"/>
      <c r="P34" s="5"/>
    </row>
    <row r="35" spans="1:16" s="6" customFormat="1" x14ac:dyDescent="0.2">
      <c r="A35" s="1"/>
      <c r="B35" s="1"/>
      <c r="C35" s="1"/>
      <c r="D35" s="1"/>
      <c r="E35" s="5"/>
      <c r="F35" s="1"/>
      <c r="G35" s="1"/>
      <c r="H35" s="1"/>
      <c r="I35" s="1"/>
      <c r="J35" s="1"/>
      <c r="K35" s="5"/>
      <c r="L35" s="1"/>
      <c r="M35" s="1"/>
      <c r="P35" s="5"/>
    </row>
    <row r="36" spans="1:16" s="6" customFormat="1" x14ac:dyDescent="0.2">
      <c r="A36" s="1"/>
      <c r="B36" s="1"/>
      <c r="C36" s="1"/>
      <c r="D36" s="1"/>
      <c r="E36" s="5"/>
      <c r="F36" s="1"/>
      <c r="G36" s="1"/>
      <c r="H36" s="1"/>
      <c r="I36" s="1"/>
      <c r="J36" s="1"/>
      <c r="K36" s="5"/>
      <c r="L36" s="1"/>
      <c r="M36" s="1"/>
      <c r="P36" s="5"/>
    </row>
    <row r="37" spans="1:16" s="6" customFormat="1" x14ac:dyDescent="0.2">
      <c r="A37" s="1"/>
      <c r="B37" s="1"/>
      <c r="C37" s="1"/>
      <c r="D37" s="1"/>
      <c r="E37" s="5"/>
      <c r="F37" s="1"/>
      <c r="G37" s="1"/>
      <c r="H37" s="1"/>
      <c r="I37" s="1"/>
      <c r="J37" s="1"/>
      <c r="K37" s="5"/>
      <c r="L37" s="1"/>
      <c r="M37" s="1"/>
      <c r="P37" s="5"/>
    </row>
    <row r="38" spans="1:16" s="6" customFormat="1" x14ac:dyDescent="0.2">
      <c r="A38" s="1"/>
      <c r="B38" s="1"/>
      <c r="C38" s="1"/>
      <c r="D38" s="1"/>
      <c r="E38" s="5"/>
      <c r="F38" s="1"/>
      <c r="G38" s="1"/>
      <c r="H38" s="1"/>
      <c r="I38" s="1"/>
      <c r="J38" s="1"/>
      <c r="K38" s="5"/>
      <c r="L38" s="1"/>
      <c r="M38" s="1"/>
      <c r="P38" s="5"/>
    </row>
    <row r="39" spans="1:16" s="6" customFormat="1" x14ac:dyDescent="0.2">
      <c r="A39" s="1"/>
      <c r="B39" s="1"/>
      <c r="C39" s="1"/>
      <c r="D39" s="1"/>
      <c r="E39" s="5"/>
      <c r="F39" s="1"/>
      <c r="G39" s="1"/>
      <c r="H39" s="1"/>
      <c r="I39" s="1"/>
      <c r="J39" s="1"/>
      <c r="K39" s="5"/>
      <c r="L39" s="1"/>
      <c r="M39" s="1"/>
      <c r="P39" s="5"/>
    </row>
    <row r="40" spans="1:16" s="6" customFormat="1" x14ac:dyDescent="0.2">
      <c r="A40" s="1"/>
      <c r="B40" s="1"/>
      <c r="C40" s="1"/>
      <c r="D40" s="1"/>
      <c r="E40" s="5"/>
      <c r="F40" s="1"/>
      <c r="G40" s="1"/>
      <c r="H40" s="1"/>
      <c r="I40" s="1"/>
      <c r="J40" s="1"/>
      <c r="K40" s="5"/>
      <c r="L40" s="1"/>
      <c r="M40" s="1"/>
      <c r="P40" s="5"/>
    </row>
    <row r="41" spans="1:16" s="6" customFormat="1" x14ac:dyDescent="0.2">
      <c r="A41" s="1"/>
      <c r="B41" s="1"/>
      <c r="C41" s="1"/>
      <c r="D41" s="1"/>
      <c r="E41" s="5"/>
      <c r="F41" s="1"/>
      <c r="G41" s="1"/>
      <c r="H41" s="1"/>
      <c r="I41" s="1"/>
      <c r="J41" s="1"/>
      <c r="K41" s="5"/>
      <c r="L41" s="1"/>
      <c r="M41" s="1"/>
      <c r="P41" s="5"/>
    </row>
    <row r="42" spans="1:16" s="6" customFormat="1" x14ac:dyDescent="0.2">
      <c r="A42" s="1"/>
      <c r="B42" s="1"/>
      <c r="C42" s="1"/>
      <c r="D42" s="1"/>
      <c r="E42" s="5"/>
      <c r="F42" s="1"/>
      <c r="G42" s="1"/>
      <c r="H42" s="1"/>
      <c r="I42" s="1"/>
      <c r="J42" s="1"/>
      <c r="K42" s="5"/>
      <c r="L42" s="1"/>
      <c r="M42" s="1"/>
      <c r="P42" s="5"/>
    </row>
    <row r="43" spans="1:16" s="6" customFormat="1" x14ac:dyDescent="0.2">
      <c r="A43" s="1"/>
      <c r="B43" s="1"/>
      <c r="C43" s="1"/>
      <c r="D43" s="1"/>
      <c r="E43" s="5"/>
      <c r="F43" s="1"/>
      <c r="G43" s="1"/>
      <c r="H43" s="1"/>
      <c r="I43" s="1"/>
      <c r="J43" s="1"/>
      <c r="K43" s="5"/>
      <c r="L43" s="1"/>
      <c r="M43" s="1"/>
      <c r="P43" s="5"/>
    </row>
    <row r="44" spans="1:16" s="6" customFormat="1" x14ac:dyDescent="0.2">
      <c r="A44" s="1"/>
      <c r="B44" s="1"/>
      <c r="C44" s="1"/>
      <c r="D44" s="1"/>
      <c r="E44" s="5"/>
      <c r="F44" s="1"/>
      <c r="G44" s="1"/>
      <c r="H44" s="1"/>
      <c r="I44" s="1"/>
      <c r="J44" s="1"/>
      <c r="K44" s="5"/>
      <c r="L44" s="1"/>
      <c r="M44" s="1"/>
      <c r="P44" s="5"/>
    </row>
    <row r="45" spans="1:16" s="6" customFormat="1" x14ac:dyDescent="0.2">
      <c r="A45" s="1"/>
      <c r="B45" s="1"/>
      <c r="C45" s="1"/>
      <c r="D45" s="1"/>
      <c r="E45" s="5"/>
      <c r="F45" s="1"/>
      <c r="G45" s="1"/>
      <c r="H45" s="1"/>
      <c r="I45" s="1"/>
      <c r="J45" s="1"/>
      <c r="K45" s="5"/>
      <c r="L45" s="1"/>
      <c r="M45" s="1"/>
      <c r="P45" s="5"/>
    </row>
    <row r="46" spans="1:16" s="6" customFormat="1" x14ac:dyDescent="0.2">
      <c r="A46" s="1"/>
      <c r="B46" s="1"/>
      <c r="C46" s="1"/>
      <c r="D46" s="1"/>
      <c r="E46" s="5"/>
      <c r="F46" s="1"/>
      <c r="G46" s="1"/>
      <c r="H46" s="1"/>
      <c r="I46" s="1"/>
      <c r="J46" s="1"/>
      <c r="K46" s="5"/>
      <c r="L46" s="1"/>
      <c r="M46" s="1"/>
      <c r="P46" s="5"/>
    </row>
    <row r="47" spans="1:16" s="6" customFormat="1" x14ac:dyDescent="0.2">
      <c r="A47" s="1"/>
      <c r="B47" s="1"/>
      <c r="C47" s="1"/>
      <c r="D47" s="1"/>
      <c r="E47" s="5"/>
      <c r="F47" s="1"/>
      <c r="G47" s="1"/>
      <c r="H47" s="1"/>
      <c r="I47" s="1"/>
      <c r="J47" s="1"/>
      <c r="K47" s="5"/>
      <c r="L47" s="1"/>
      <c r="M47" s="1"/>
      <c r="P47" s="5"/>
    </row>
    <row r="48" spans="1:16" s="6" customFormat="1" x14ac:dyDescent="0.2">
      <c r="A48" s="1"/>
      <c r="B48" s="1"/>
      <c r="C48" s="1"/>
      <c r="D48" s="1"/>
      <c r="E48" s="5"/>
      <c r="F48" s="1"/>
      <c r="G48" s="1"/>
      <c r="H48" s="1"/>
      <c r="I48" s="1"/>
      <c r="J48" s="1"/>
      <c r="K48" s="5"/>
      <c r="L48" s="1"/>
      <c r="M48" s="1"/>
      <c r="P48" s="5"/>
    </row>
    <row r="49" spans="1:19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J49" s="1"/>
      <c r="K49" s="5"/>
      <c r="L49" s="1"/>
      <c r="M49" s="1"/>
      <c r="P49" s="5"/>
    </row>
    <row r="50" spans="1:19" s="1" customFormat="1" x14ac:dyDescent="0.2">
      <c r="E50" s="5"/>
      <c r="K50" s="5"/>
      <c r="N50" s="6"/>
      <c r="O50" s="6"/>
      <c r="P50" s="5"/>
      <c r="Q50" s="6"/>
      <c r="R50" s="6"/>
      <c r="S50" s="6"/>
    </row>
    <row r="51" spans="1:19" s="1" customFormat="1" x14ac:dyDescent="0.2">
      <c r="E51" s="5"/>
      <c r="K51" s="5"/>
      <c r="N51" s="6"/>
      <c r="O51" s="6"/>
      <c r="P51" s="5"/>
      <c r="Q51" s="6"/>
      <c r="R51" s="6"/>
      <c r="S51" s="6"/>
    </row>
    <row r="52" spans="1:19" s="1" customFormat="1" x14ac:dyDescent="0.2">
      <c r="E52" s="5"/>
      <c r="K52" s="5"/>
      <c r="N52" s="6"/>
      <c r="O52" s="6"/>
      <c r="P52" s="5"/>
      <c r="Q52" s="6"/>
      <c r="R52" s="6"/>
      <c r="S52" s="6"/>
    </row>
    <row r="53" spans="1:19" s="1" customFormat="1" x14ac:dyDescent="0.2">
      <c r="E53" s="5"/>
      <c r="K53" s="5"/>
      <c r="N53" s="6"/>
      <c r="O53" s="6"/>
      <c r="P53" s="5"/>
      <c r="Q53" s="6"/>
      <c r="R53" s="6"/>
      <c r="S53" s="6"/>
    </row>
    <row r="54" spans="1:19" x14ac:dyDescent="0.2">
      <c r="Q54" s="6"/>
      <c r="R54" s="6"/>
      <c r="S54" s="6"/>
    </row>
    <row r="55" spans="1:19" x14ac:dyDescent="0.2">
      <c r="Q55" s="6"/>
      <c r="R55" s="6"/>
      <c r="S55" s="6"/>
    </row>
    <row r="56" spans="1:19" x14ac:dyDescent="0.2">
      <c r="Q56" s="6"/>
      <c r="R56" s="6"/>
      <c r="S56" s="6"/>
    </row>
    <row r="57" spans="1:19" x14ac:dyDescent="0.2">
      <c r="A57" s="5"/>
      <c r="B57" s="5"/>
      <c r="C57" s="5"/>
      <c r="D57" s="5"/>
      <c r="Q57" s="6"/>
      <c r="R57" s="6"/>
      <c r="S57" s="6"/>
    </row>
    <row r="58" spans="1:19" x14ac:dyDescent="0.2">
      <c r="A58" s="5"/>
      <c r="B58" s="5"/>
      <c r="C58" s="5"/>
      <c r="D58" s="5"/>
      <c r="Q58" s="6"/>
      <c r="R58" s="6"/>
      <c r="S58" s="6"/>
    </row>
    <row r="59" spans="1:19" x14ac:dyDescent="0.2">
      <c r="A59" s="5"/>
      <c r="B59" s="5"/>
      <c r="C59" s="5"/>
      <c r="D59" s="5"/>
      <c r="Q59" s="6"/>
      <c r="R59" s="6"/>
      <c r="S59" s="6"/>
    </row>
    <row r="60" spans="1:19" x14ac:dyDescent="0.2">
      <c r="A60" s="5"/>
      <c r="B60" s="5"/>
      <c r="C60" s="5"/>
      <c r="D60" s="5"/>
      <c r="Q60" s="6"/>
      <c r="R60" s="6"/>
      <c r="S60" s="6"/>
    </row>
    <row r="61" spans="1:19" x14ac:dyDescent="0.2">
      <c r="A61" s="5"/>
      <c r="B61" s="5"/>
      <c r="C61" s="5"/>
      <c r="D61" s="5"/>
      <c r="Q61" s="6"/>
      <c r="R61" s="6"/>
      <c r="S61" s="6"/>
    </row>
    <row r="62" spans="1:19" x14ac:dyDescent="0.2">
      <c r="A62" s="5"/>
      <c r="B62" s="5"/>
      <c r="C62" s="5"/>
      <c r="D62" s="5"/>
      <c r="Q62" s="6"/>
      <c r="R62" s="6"/>
      <c r="S62" s="6"/>
    </row>
    <row r="63" spans="1:19" x14ac:dyDescent="0.2">
      <c r="A63" s="5"/>
      <c r="B63" s="5"/>
      <c r="C63" s="5"/>
      <c r="D63" s="5"/>
      <c r="Q63" s="6"/>
      <c r="R63" s="6"/>
      <c r="S63" s="6"/>
    </row>
    <row r="64" spans="1:19" x14ac:dyDescent="0.2">
      <c r="A64" s="5"/>
      <c r="B64" s="5"/>
      <c r="C64" s="5"/>
      <c r="D64" s="5"/>
      <c r="Q64" s="6"/>
      <c r="R64" s="6"/>
      <c r="S64" s="6"/>
    </row>
    <row r="65" spans="1:19" x14ac:dyDescent="0.2">
      <c r="A65" s="5"/>
      <c r="B65" s="5"/>
      <c r="C65" s="5"/>
      <c r="D65" s="5"/>
      <c r="Q65" s="1"/>
      <c r="R65" s="1"/>
      <c r="S65" s="1"/>
    </row>
    <row r="66" spans="1:19" x14ac:dyDescent="0.2">
      <c r="A66" s="5"/>
      <c r="B66" s="5"/>
      <c r="C66" s="5"/>
      <c r="D66" s="5"/>
      <c r="Q66" s="1"/>
      <c r="R66" s="1"/>
      <c r="S66" s="1"/>
    </row>
    <row r="67" spans="1:19" x14ac:dyDescent="0.2">
      <c r="A67" s="5"/>
      <c r="B67" s="5"/>
      <c r="C67" s="5"/>
      <c r="D67" s="5"/>
      <c r="Q67" s="1"/>
      <c r="R67" s="1"/>
      <c r="S67" s="1"/>
    </row>
    <row r="68" spans="1:19" x14ac:dyDescent="0.2">
      <c r="A68" s="5"/>
      <c r="B68" s="5"/>
      <c r="C68" s="5"/>
      <c r="D68" s="5"/>
      <c r="Q68" s="1"/>
      <c r="R68" s="1"/>
      <c r="S68" s="1"/>
    </row>
  </sheetData>
  <mergeCells count="5">
    <mergeCell ref="A1:E2"/>
    <mergeCell ref="F1:H1"/>
    <mergeCell ref="N1:Q2"/>
    <mergeCell ref="S1:S2"/>
    <mergeCell ref="F2:H2"/>
  </mergeCells>
  <conditionalFormatting sqref="D3:D10">
    <cfRule type="containsText" dxfId="768" priority="1" operator="containsText" text="D">
      <formula>NOT(ISERROR(SEARCH("D",D3)))</formula>
    </cfRule>
    <cfRule type="containsText" dxfId="767" priority="2" operator="containsText" text="C">
      <formula>NOT(ISERROR(SEARCH("C",D3)))</formula>
    </cfRule>
    <cfRule type="containsText" dxfId="766" priority="3" operator="containsText" text="A">
      <formula>NOT(ISERROR(SEARCH("A",D3)))</formula>
    </cfRule>
  </conditionalFormatting>
  <conditionalFormatting sqref="D11:D1048576">
    <cfRule type="containsText" dxfId="765" priority="5" operator="containsText" text="D">
      <formula>NOT(ISERROR(SEARCH("D",D11)))</formula>
    </cfRule>
    <cfRule type="containsText" dxfId="764" priority="6" operator="containsText" text="C">
      <formula>NOT(ISERROR(SEARCH("C",D11)))</formula>
    </cfRule>
    <cfRule type="containsText" dxfId="763" priority="7" operator="containsText" text="A">
      <formula>NOT(ISERROR(SEARCH("A",D11)))</formula>
    </cfRule>
  </conditionalFormatting>
  <conditionalFormatting sqref="K4:K10 S4:S10">
    <cfRule type="cellIs" dxfId="762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73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B919-5F79-4EAF-A518-EE88C7161BD8}">
  <sheetPr codeName="Planilha3">
    <pageSetUpPr fitToPage="1"/>
  </sheetPr>
  <dimension ref="A1:XDE128"/>
  <sheetViews>
    <sheetView view="pageBreakPreview" zoomScaleNormal="70" zoomScaleSheetLayoutView="100" zoomScalePageLayoutView="80" workbookViewId="0">
      <pane xSplit="1" ySplit="3" topLeftCell="F30" activePane="bottomRight" state="frozen"/>
      <selection pane="topRight" activeCell="C30" sqref="C30"/>
      <selection pane="bottomLeft" activeCell="C30" sqref="C30"/>
      <selection pane="bottomRight" activeCell="Q36" sqref="Q36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59.140625" style="5" bestFit="1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9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48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65" t="s">
        <v>31</v>
      </c>
      <c r="B1" s="266"/>
      <c r="C1" s="266"/>
      <c r="D1" s="266"/>
      <c r="E1" s="267"/>
      <c r="F1" s="271"/>
      <c r="G1" s="272"/>
      <c r="H1" s="273"/>
      <c r="I1" s="9"/>
      <c r="J1" s="11"/>
      <c r="K1" s="12" t="s">
        <v>11</v>
      </c>
      <c r="L1" s="13"/>
      <c r="M1" s="14"/>
      <c r="N1" s="257" t="s">
        <v>3</v>
      </c>
      <c r="O1" s="258"/>
      <c r="P1" s="258"/>
      <c r="Q1" s="259"/>
      <c r="R1" s="88"/>
      <c r="S1" s="263" t="s">
        <v>4</v>
      </c>
    </row>
    <row r="2" spans="1:16333" s="1" customFormat="1" x14ac:dyDescent="0.2">
      <c r="A2" s="268"/>
      <c r="B2" s="269"/>
      <c r="C2" s="269"/>
      <c r="D2" s="269"/>
      <c r="E2" s="270"/>
      <c r="F2" s="274" t="s">
        <v>32</v>
      </c>
      <c r="G2" s="274"/>
      <c r="H2" s="274"/>
      <c r="I2" s="10" t="s">
        <v>16304</v>
      </c>
      <c r="J2" s="9"/>
      <c r="K2" s="9" t="s">
        <v>12</v>
      </c>
      <c r="L2" s="9"/>
      <c r="M2" s="9"/>
      <c r="N2" s="260"/>
      <c r="O2" s="261"/>
      <c r="P2" s="261"/>
      <c r="Q2" s="262"/>
      <c r="R2" s="89"/>
      <c r="S2" s="264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99" t="s">
        <v>18740</v>
      </c>
      <c r="C4" s="99" t="s">
        <v>18738</v>
      </c>
      <c r="D4" s="33" t="s">
        <v>8</v>
      </c>
      <c r="E4" s="167" t="s">
        <v>19862</v>
      </c>
      <c r="F4" s="33"/>
      <c r="G4" s="33"/>
      <c r="H4" s="33"/>
      <c r="I4" s="165" t="s">
        <v>19868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18741</v>
      </c>
      <c r="P4" s="33" t="s">
        <v>26</v>
      </c>
      <c r="Q4" s="165" t="s">
        <v>19874</v>
      </c>
      <c r="R4" s="86"/>
      <c r="S4" s="33">
        <v>251</v>
      </c>
    </row>
    <row r="5" spans="1:16333" s="4" customFormat="1" ht="15.75" customHeight="1" x14ac:dyDescent="0.2">
      <c r="A5" s="33">
        <v>2</v>
      </c>
      <c r="B5" s="99" t="s">
        <v>18740</v>
      </c>
      <c r="C5" s="99" t="s">
        <v>18738</v>
      </c>
      <c r="D5" s="33" t="s">
        <v>8</v>
      </c>
      <c r="E5" s="167" t="s">
        <v>19863</v>
      </c>
      <c r="F5" s="33"/>
      <c r="G5" s="33"/>
      <c r="H5" s="33"/>
      <c r="I5" s="165" t="s">
        <v>19869</v>
      </c>
      <c r="J5" s="33" t="s">
        <v>16243</v>
      </c>
      <c r="K5" s="33"/>
      <c r="L5" s="33">
        <v>30</v>
      </c>
      <c r="M5" s="33">
        <v>2</v>
      </c>
      <c r="N5" s="33" t="s">
        <v>16244</v>
      </c>
      <c r="O5" s="31" t="s">
        <v>18742</v>
      </c>
      <c r="P5" s="33" t="s">
        <v>26</v>
      </c>
      <c r="Q5" s="165" t="s">
        <v>19875</v>
      </c>
      <c r="R5" s="86"/>
      <c r="S5" s="33">
        <v>252</v>
      </c>
    </row>
    <row r="6" spans="1:16333" s="4" customFormat="1" x14ac:dyDescent="0.2">
      <c r="A6" s="33">
        <v>3</v>
      </c>
      <c r="B6" s="99" t="s">
        <v>18740</v>
      </c>
      <c r="C6" s="99" t="s">
        <v>18738</v>
      </c>
      <c r="D6" s="33" t="s">
        <v>8</v>
      </c>
      <c r="E6" s="167" t="s">
        <v>19864</v>
      </c>
      <c r="F6" s="33"/>
      <c r="G6" s="33"/>
      <c r="H6" s="33"/>
      <c r="I6" s="165" t="s">
        <v>19870</v>
      </c>
      <c r="J6" s="33" t="s">
        <v>16243</v>
      </c>
      <c r="K6" s="33"/>
      <c r="L6" s="33">
        <v>30</v>
      </c>
      <c r="M6" s="33">
        <v>2</v>
      </c>
      <c r="N6" s="33" t="s">
        <v>16244</v>
      </c>
      <c r="O6" s="31" t="s">
        <v>18743</v>
      </c>
      <c r="P6" s="33" t="s">
        <v>26</v>
      </c>
      <c r="Q6" s="165" t="s">
        <v>19876</v>
      </c>
      <c r="R6" s="86"/>
      <c r="S6" s="33">
        <v>253</v>
      </c>
    </row>
    <row r="7" spans="1:16333" s="4" customFormat="1" x14ac:dyDescent="0.2">
      <c r="A7" s="33">
        <v>4</v>
      </c>
      <c r="B7" s="99" t="s">
        <v>18740</v>
      </c>
      <c r="C7" s="99" t="s">
        <v>18738</v>
      </c>
      <c r="D7" s="33" t="s">
        <v>8</v>
      </c>
      <c r="E7" s="60" t="s">
        <v>16915</v>
      </c>
      <c r="F7" s="33"/>
      <c r="G7" s="33"/>
      <c r="H7" s="33"/>
      <c r="I7" s="31" t="s">
        <v>18241</v>
      </c>
      <c r="J7" s="33" t="s">
        <v>16243</v>
      </c>
      <c r="K7" s="33"/>
      <c r="L7" s="33">
        <v>30</v>
      </c>
      <c r="M7" s="33">
        <v>2</v>
      </c>
      <c r="N7" s="33" t="s">
        <v>16244</v>
      </c>
      <c r="O7" s="31" t="s">
        <v>18744</v>
      </c>
      <c r="P7" s="33" t="s">
        <v>26</v>
      </c>
      <c r="Q7" s="86" t="s">
        <v>18252</v>
      </c>
      <c r="R7" s="86"/>
      <c r="S7" s="33">
        <v>254</v>
      </c>
    </row>
    <row r="8" spans="1:16333" s="4" customFormat="1" x14ac:dyDescent="0.2">
      <c r="A8" s="33">
        <v>5</v>
      </c>
      <c r="B8" s="99" t="s">
        <v>18740</v>
      </c>
      <c r="C8" s="99" t="s">
        <v>18738</v>
      </c>
      <c r="D8" s="33" t="s">
        <v>8</v>
      </c>
      <c r="E8" s="60" t="s">
        <v>16916</v>
      </c>
      <c r="F8" s="33"/>
      <c r="G8" s="33"/>
      <c r="H8" s="33"/>
      <c r="I8" s="44" t="s">
        <v>18242</v>
      </c>
      <c r="J8" s="33" t="s">
        <v>16243</v>
      </c>
      <c r="K8" s="33"/>
      <c r="L8" s="33">
        <v>30</v>
      </c>
      <c r="M8" s="33">
        <v>2</v>
      </c>
      <c r="N8" s="33" t="s">
        <v>16244</v>
      </c>
      <c r="O8" s="31" t="s">
        <v>18745</v>
      </c>
      <c r="P8" s="33" t="s">
        <v>26</v>
      </c>
      <c r="Q8" s="86" t="s">
        <v>18253</v>
      </c>
      <c r="R8" s="86"/>
      <c r="S8" s="33">
        <v>255</v>
      </c>
    </row>
    <row r="9" spans="1:16333" s="4" customFormat="1" x14ac:dyDescent="0.2">
      <c r="A9" s="33">
        <v>6</v>
      </c>
      <c r="B9" s="99" t="s">
        <v>18740</v>
      </c>
      <c r="C9" s="99" t="s">
        <v>18738</v>
      </c>
      <c r="D9" s="33" t="s">
        <v>8</v>
      </c>
      <c r="E9" s="69" t="s">
        <v>17307</v>
      </c>
      <c r="F9" s="33"/>
      <c r="G9" s="33"/>
      <c r="H9" s="33"/>
      <c r="I9" s="86" t="s">
        <v>18243</v>
      </c>
      <c r="J9" s="33"/>
      <c r="K9" s="33"/>
      <c r="L9" s="33"/>
      <c r="M9" s="33"/>
      <c r="N9" s="33"/>
      <c r="O9" s="31"/>
      <c r="P9" s="33"/>
      <c r="Q9" s="86" t="s">
        <v>18254</v>
      </c>
      <c r="R9" s="86"/>
      <c r="S9" s="33">
        <v>256</v>
      </c>
    </row>
    <row r="10" spans="1:16333" s="4" customFormat="1" x14ac:dyDescent="0.2">
      <c r="A10" s="33">
        <v>7</v>
      </c>
      <c r="B10" s="99" t="s">
        <v>18740</v>
      </c>
      <c r="C10" s="99" t="s">
        <v>18739</v>
      </c>
      <c r="D10" s="33" t="s">
        <v>8</v>
      </c>
      <c r="E10" s="167" t="s">
        <v>19850</v>
      </c>
      <c r="F10" s="33"/>
      <c r="G10" s="33"/>
      <c r="H10" s="33"/>
      <c r="I10" s="165" t="s">
        <v>19871</v>
      </c>
      <c r="J10" s="33" t="s">
        <v>16243</v>
      </c>
      <c r="K10" s="33"/>
      <c r="L10" s="33">
        <v>30</v>
      </c>
      <c r="M10" s="33">
        <v>2</v>
      </c>
      <c r="N10" s="33" t="s">
        <v>16244</v>
      </c>
      <c r="O10" s="31" t="s">
        <v>18741</v>
      </c>
      <c r="P10" s="33" t="s">
        <v>26</v>
      </c>
      <c r="Q10" s="165" t="s">
        <v>19877</v>
      </c>
      <c r="R10" s="86"/>
      <c r="S10" s="33">
        <v>257</v>
      </c>
    </row>
    <row r="11" spans="1:16333" s="4" customFormat="1" x14ac:dyDescent="0.2">
      <c r="A11" s="33">
        <v>8</v>
      </c>
      <c r="B11" s="99" t="s">
        <v>18740</v>
      </c>
      <c r="C11" s="99" t="s">
        <v>18739</v>
      </c>
      <c r="D11" s="33" t="s">
        <v>8</v>
      </c>
      <c r="E11" s="167" t="s">
        <v>19851</v>
      </c>
      <c r="F11" s="33"/>
      <c r="G11" s="33"/>
      <c r="H11" s="33"/>
      <c r="I11" s="165" t="s">
        <v>19872</v>
      </c>
      <c r="J11" s="33" t="s">
        <v>16243</v>
      </c>
      <c r="K11" s="33"/>
      <c r="L11" s="33">
        <v>30</v>
      </c>
      <c r="M11" s="33">
        <v>2</v>
      </c>
      <c r="N11" s="33" t="s">
        <v>16244</v>
      </c>
      <c r="O11" s="31" t="s">
        <v>18742</v>
      </c>
      <c r="P11" s="33" t="s">
        <v>26</v>
      </c>
      <c r="Q11" s="165" t="s">
        <v>19878</v>
      </c>
      <c r="R11" s="86"/>
      <c r="S11" s="33">
        <v>258</v>
      </c>
    </row>
    <row r="12" spans="1:16333" s="4" customFormat="1" x14ac:dyDescent="0.2">
      <c r="A12" s="33">
        <v>9</v>
      </c>
      <c r="B12" s="99" t="s">
        <v>18740</v>
      </c>
      <c r="C12" s="99" t="s">
        <v>18739</v>
      </c>
      <c r="D12" s="33" t="s">
        <v>8</v>
      </c>
      <c r="E12" s="167" t="s">
        <v>19852</v>
      </c>
      <c r="F12" s="33"/>
      <c r="G12" s="33"/>
      <c r="H12" s="33"/>
      <c r="I12" s="165" t="s">
        <v>19873</v>
      </c>
      <c r="J12" s="33" t="s">
        <v>16243</v>
      </c>
      <c r="K12" s="33"/>
      <c r="L12" s="33">
        <v>30</v>
      </c>
      <c r="M12" s="33">
        <v>2</v>
      </c>
      <c r="N12" s="33" t="s">
        <v>16244</v>
      </c>
      <c r="O12" s="31" t="s">
        <v>18743</v>
      </c>
      <c r="P12" s="33" t="s">
        <v>26</v>
      </c>
      <c r="Q12" s="165" t="s">
        <v>19879</v>
      </c>
      <c r="R12" s="86"/>
      <c r="S12" s="33">
        <v>259</v>
      </c>
    </row>
    <row r="13" spans="1:16333" s="4" customFormat="1" x14ac:dyDescent="0.2">
      <c r="A13" s="33">
        <v>10</v>
      </c>
      <c r="B13" s="99" t="s">
        <v>18740</v>
      </c>
      <c r="C13" s="99" t="s">
        <v>18739</v>
      </c>
      <c r="D13" s="33" t="s">
        <v>8</v>
      </c>
      <c r="E13" s="85" t="s">
        <v>16917</v>
      </c>
      <c r="F13" s="33"/>
      <c r="G13" s="33"/>
      <c r="H13" s="33"/>
      <c r="I13" s="86" t="s">
        <v>18317</v>
      </c>
      <c r="J13" s="33" t="s">
        <v>16243</v>
      </c>
      <c r="K13" s="33"/>
      <c r="L13" s="33">
        <v>30</v>
      </c>
      <c r="M13" s="33">
        <v>2</v>
      </c>
      <c r="N13" s="33" t="s">
        <v>16244</v>
      </c>
      <c r="O13" s="31" t="s">
        <v>18744</v>
      </c>
      <c r="P13" s="33" t="s">
        <v>26</v>
      </c>
      <c r="Q13" s="86" t="s">
        <v>18340</v>
      </c>
      <c r="R13" s="86"/>
      <c r="S13" s="33">
        <v>260</v>
      </c>
    </row>
    <row r="14" spans="1:16333" s="4" customFormat="1" x14ac:dyDescent="0.2">
      <c r="A14" s="33">
        <v>11</v>
      </c>
      <c r="B14" s="99" t="s">
        <v>18740</v>
      </c>
      <c r="C14" s="99" t="s">
        <v>18739</v>
      </c>
      <c r="D14" s="33" t="s">
        <v>8</v>
      </c>
      <c r="E14" s="85" t="s">
        <v>16918</v>
      </c>
      <c r="F14" s="33"/>
      <c r="G14" s="33"/>
      <c r="H14" s="33"/>
      <c r="I14" s="86" t="s">
        <v>18318</v>
      </c>
      <c r="J14" s="33" t="s">
        <v>16243</v>
      </c>
      <c r="K14" s="33"/>
      <c r="L14" s="33">
        <v>30</v>
      </c>
      <c r="M14" s="33">
        <v>2</v>
      </c>
      <c r="N14" s="33" t="s">
        <v>16244</v>
      </c>
      <c r="O14" s="31" t="s">
        <v>18745</v>
      </c>
      <c r="P14" s="33" t="s">
        <v>26</v>
      </c>
      <c r="Q14" s="86" t="s">
        <v>18341</v>
      </c>
      <c r="R14" s="86"/>
      <c r="S14" s="33">
        <v>261</v>
      </c>
    </row>
    <row r="15" spans="1:16333" s="4" customFormat="1" x14ac:dyDescent="0.2">
      <c r="A15" s="33">
        <v>12</v>
      </c>
      <c r="B15" s="99" t="s">
        <v>18740</v>
      </c>
      <c r="C15" s="99" t="s">
        <v>18739</v>
      </c>
      <c r="D15" s="33" t="s">
        <v>8</v>
      </c>
      <c r="E15" s="85" t="s">
        <v>17308</v>
      </c>
      <c r="F15" s="33"/>
      <c r="G15" s="33"/>
      <c r="H15" s="33"/>
      <c r="I15" s="86" t="s">
        <v>18319</v>
      </c>
      <c r="J15" s="33"/>
      <c r="K15" s="33"/>
      <c r="L15" s="33"/>
      <c r="M15" s="33"/>
      <c r="N15" s="33"/>
      <c r="O15" s="31"/>
      <c r="P15" s="33"/>
      <c r="Q15" s="86" t="s">
        <v>18342</v>
      </c>
      <c r="R15" s="86"/>
      <c r="S15" s="33">
        <v>262</v>
      </c>
    </row>
    <row r="16" spans="1:16333" s="4" customFormat="1" x14ac:dyDescent="0.2">
      <c r="A16" s="33">
        <v>13</v>
      </c>
      <c r="B16" s="99" t="s">
        <v>18740</v>
      </c>
      <c r="C16" s="99" t="s">
        <v>18739</v>
      </c>
      <c r="D16" s="33" t="s">
        <v>9</v>
      </c>
      <c r="E16" s="85" t="s">
        <v>16757</v>
      </c>
      <c r="F16" s="33"/>
      <c r="G16" s="33"/>
      <c r="H16" s="33"/>
      <c r="I16" s="86" t="s">
        <v>18320</v>
      </c>
      <c r="J16" s="33"/>
      <c r="K16" s="33"/>
      <c r="L16" s="33"/>
      <c r="M16" s="33"/>
      <c r="N16" s="33"/>
      <c r="O16" s="31"/>
      <c r="P16" s="33"/>
      <c r="Q16" s="86" t="s">
        <v>18343</v>
      </c>
      <c r="R16" s="125" t="s">
        <v>18379</v>
      </c>
      <c r="S16" s="157" t="s">
        <v>19404</v>
      </c>
    </row>
    <row r="17" spans="1:19" s="4" customFormat="1" x14ac:dyDescent="0.2">
      <c r="A17" s="33">
        <v>14</v>
      </c>
      <c r="B17" s="99" t="s">
        <v>18740</v>
      </c>
      <c r="C17" s="99" t="s">
        <v>18739</v>
      </c>
      <c r="D17" s="33" t="s">
        <v>9</v>
      </c>
      <c r="E17" s="85" t="s">
        <v>16758</v>
      </c>
      <c r="F17" s="33"/>
      <c r="G17" s="33"/>
      <c r="H17" s="33"/>
      <c r="I17" s="86" t="s">
        <v>18321</v>
      </c>
      <c r="J17" s="33"/>
      <c r="K17" s="33"/>
      <c r="L17" s="33"/>
      <c r="M17" s="33"/>
      <c r="N17" s="33"/>
      <c r="O17" s="31"/>
      <c r="P17" s="33"/>
      <c r="Q17" s="86" t="s">
        <v>18344</v>
      </c>
      <c r="R17" s="125" t="s">
        <v>18379</v>
      </c>
      <c r="S17" s="157" t="s">
        <v>19405</v>
      </c>
    </row>
    <row r="18" spans="1:19" s="4" customFormat="1" x14ac:dyDescent="0.2">
      <c r="A18" s="33">
        <v>15</v>
      </c>
      <c r="B18" s="99" t="s">
        <v>18740</v>
      </c>
      <c r="C18" s="99" t="s">
        <v>18739</v>
      </c>
      <c r="D18" s="33" t="s">
        <v>9</v>
      </c>
      <c r="E18" s="85" t="s">
        <v>16759</v>
      </c>
      <c r="F18" s="33"/>
      <c r="G18" s="33"/>
      <c r="H18" s="33"/>
      <c r="I18" s="86" t="s">
        <v>18322</v>
      </c>
      <c r="J18" s="33"/>
      <c r="K18" s="33"/>
      <c r="L18" s="33"/>
      <c r="M18" s="33"/>
      <c r="N18" s="33"/>
      <c r="O18" s="31"/>
      <c r="P18" s="33"/>
      <c r="Q18" s="86" t="s">
        <v>18345</v>
      </c>
      <c r="R18" s="125" t="s">
        <v>18379</v>
      </c>
      <c r="S18" s="157" t="s">
        <v>19406</v>
      </c>
    </row>
    <row r="19" spans="1:19" s="4" customFormat="1" x14ac:dyDescent="0.2">
      <c r="A19" s="33">
        <v>16</v>
      </c>
      <c r="B19" s="99" t="s">
        <v>18740</v>
      </c>
      <c r="C19" s="99" t="s">
        <v>18739</v>
      </c>
      <c r="D19" s="33" t="s">
        <v>9</v>
      </c>
      <c r="E19" s="85" t="s">
        <v>16760</v>
      </c>
      <c r="F19" s="33"/>
      <c r="G19" s="33"/>
      <c r="H19" s="33"/>
      <c r="I19" s="86" t="s">
        <v>18323</v>
      </c>
      <c r="J19" s="33"/>
      <c r="K19" s="33"/>
      <c r="L19" s="33"/>
      <c r="M19" s="33"/>
      <c r="N19" s="33"/>
      <c r="O19" s="31"/>
      <c r="P19" s="33"/>
      <c r="Q19" s="86" t="s">
        <v>18346</v>
      </c>
      <c r="R19" s="125" t="s">
        <v>18379</v>
      </c>
      <c r="S19" s="157" t="s">
        <v>19407</v>
      </c>
    </row>
    <row r="20" spans="1:19" s="4" customFormat="1" x14ac:dyDescent="0.2">
      <c r="A20" s="33">
        <v>17</v>
      </c>
      <c r="B20" s="99" t="s">
        <v>18740</v>
      </c>
      <c r="C20" s="99" t="s">
        <v>18739</v>
      </c>
      <c r="D20" s="33" t="s">
        <v>9</v>
      </c>
      <c r="E20" s="85" t="s">
        <v>16761</v>
      </c>
      <c r="F20" s="33"/>
      <c r="G20" s="33"/>
      <c r="H20" s="33"/>
      <c r="I20" s="86" t="s">
        <v>18324</v>
      </c>
      <c r="J20" s="33"/>
      <c r="K20" s="33"/>
      <c r="L20" s="33"/>
      <c r="M20" s="33"/>
      <c r="N20" s="33"/>
      <c r="O20" s="31"/>
      <c r="P20" s="33"/>
      <c r="Q20" s="86" t="s">
        <v>18347</v>
      </c>
      <c r="R20" s="125" t="s">
        <v>18379</v>
      </c>
      <c r="S20" s="157" t="s">
        <v>19408</v>
      </c>
    </row>
    <row r="21" spans="1:19" s="4" customFormat="1" x14ac:dyDescent="0.2">
      <c r="A21" s="33">
        <v>18</v>
      </c>
      <c r="B21" s="99" t="s">
        <v>18740</v>
      </c>
      <c r="C21" s="99" t="s">
        <v>18739</v>
      </c>
      <c r="D21" s="33" t="s">
        <v>9</v>
      </c>
      <c r="E21" s="43" t="s">
        <v>16902</v>
      </c>
      <c r="F21" s="33"/>
      <c r="G21" s="33"/>
      <c r="H21" s="33"/>
      <c r="I21" s="44" t="s">
        <v>18325</v>
      </c>
      <c r="J21" s="33"/>
      <c r="K21" s="33"/>
      <c r="L21" s="33"/>
      <c r="M21" s="33"/>
      <c r="N21" s="33"/>
      <c r="O21" s="31"/>
      <c r="P21" s="33"/>
      <c r="Q21" s="86" t="s">
        <v>18348</v>
      </c>
      <c r="R21" s="125" t="s">
        <v>18379</v>
      </c>
      <c r="S21" s="157" t="s">
        <v>19409</v>
      </c>
    </row>
    <row r="22" spans="1:19" s="4" customFormat="1" x14ac:dyDescent="0.2">
      <c r="A22" s="134">
        <v>19</v>
      </c>
      <c r="B22" s="99" t="s">
        <v>18740</v>
      </c>
      <c r="C22" s="135" t="s">
        <v>18738</v>
      </c>
      <c r="D22" s="135" t="s">
        <v>7</v>
      </c>
      <c r="E22" s="136" t="s">
        <v>19087</v>
      </c>
      <c r="F22" s="135"/>
      <c r="G22" s="135"/>
      <c r="H22" s="135"/>
      <c r="I22" s="137" t="s">
        <v>18244</v>
      </c>
      <c r="J22" s="135"/>
      <c r="K22" s="135"/>
      <c r="L22" s="135"/>
      <c r="M22" s="135"/>
      <c r="N22" s="135"/>
      <c r="O22" s="135"/>
      <c r="P22" s="135"/>
      <c r="Q22" s="160" t="s">
        <v>19721</v>
      </c>
      <c r="R22" s="137"/>
      <c r="S22" s="156">
        <v>1300</v>
      </c>
    </row>
    <row r="23" spans="1:19" s="4" customFormat="1" x14ac:dyDescent="0.2">
      <c r="A23" s="134">
        <v>20</v>
      </c>
      <c r="B23" s="135" t="s">
        <v>18740</v>
      </c>
      <c r="C23" s="135" t="s">
        <v>18738</v>
      </c>
      <c r="D23" s="135" t="s">
        <v>7</v>
      </c>
      <c r="E23" s="136" t="s">
        <v>19086</v>
      </c>
      <c r="F23" s="135"/>
      <c r="G23" s="135"/>
      <c r="H23" s="135"/>
      <c r="I23" s="137" t="s">
        <v>18245</v>
      </c>
      <c r="J23" s="135"/>
      <c r="K23" s="135"/>
      <c r="L23" s="135"/>
      <c r="M23" s="135"/>
      <c r="N23" s="135"/>
      <c r="O23" s="135"/>
      <c r="P23" s="135"/>
      <c r="Q23" s="138" t="s">
        <v>18255</v>
      </c>
      <c r="R23" s="137" t="s">
        <v>18379</v>
      </c>
      <c r="S23" s="156">
        <v>1301</v>
      </c>
    </row>
    <row r="24" spans="1:19" s="4" customFormat="1" x14ac:dyDescent="0.2">
      <c r="A24" s="134">
        <v>21</v>
      </c>
      <c r="B24" s="135" t="s">
        <v>18740</v>
      </c>
      <c r="C24" s="135" t="s">
        <v>18738</v>
      </c>
      <c r="D24" s="135" t="s">
        <v>7</v>
      </c>
      <c r="E24" s="136" t="s">
        <v>19085</v>
      </c>
      <c r="F24" s="135"/>
      <c r="G24" s="135"/>
      <c r="H24" s="135"/>
      <c r="I24" s="137" t="s">
        <v>18246</v>
      </c>
      <c r="J24" s="135"/>
      <c r="K24" s="135"/>
      <c r="L24" s="135"/>
      <c r="M24" s="135"/>
      <c r="N24" s="135"/>
      <c r="O24" s="135"/>
      <c r="P24" s="135"/>
      <c r="Q24" s="138" t="s">
        <v>18256</v>
      </c>
      <c r="R24" s="137" t="s">
        <v>18379</v>
      </c>
      <c r="S24" s="156">
        <v>1302</v>
      </c>
    </row>
    <row r="25" spans="1:19" s="4" customFormat="1" x14ac:dyDescent="0.2">
      <c r="A25" s="134">
        <v>22</v>
      </c>
      <c r="B25" s="135" t="s">
        <v>18740</v>
      </c>
      <c r="C25" s="135" t="s">
        <v>18738</v>
      </c>
      <c r="D25" s="135" t="s">
        <v>7</v>
      </c>
      <c r="E25" s="136" t="s">
        <v>29</v>
      </c>
      <c r="F25" s="135"/>
      <c r="G25" s="135"/>
      <c r="H25" s="135"/>
      <c r="I25" s="137" t="s">
        <v>18247</v>
      </c>
      <c r="J25" s="135"/>
      <c r="K25" s="135"/>
      <c r="L25" s="135"/>
      <c r="M25" s="135"/>
      <c r="N25" s="135"/>
      <c r="O25" s="135"/>
      <c r="P25" s="135"/>
      <c r="Q25" s="138" t="s">
        <v>18257</v>
      </c>
      <c r="R25" s="137" t="s">
        <v>18379</v>
      </c>
      <c r="S25" s="156">
        <v>1303</v>
      </c>
    </row>
    <row r="26" spans="1:19" s="4" customFormat="1" x14ac:dyDescent="0.2">
      <c r="A26" s="134">
        <v>23</v>
      </c>
      <c r="B26" s="135" t="s">
        <v>18740</v>
      </c>
      <c r="C26" s="135" t="s">
        <v>18738</v>
      </c>
      <c r="D26" s="135" t="s">
        <v>7</v>
      </c>
      <c r="E26" s="136" t="s">
        <v>16321</v>
      </c>
      <c r="F26" s="135"/>
      <c r="G26" s="135"/>
      <c r="H26" s="135"/>
      <c r="I26" s="137" t="s">
        <v>18248</v>
      </c>
      <c r="J26" s="135"/>
      <c r="K26" s="135"/>
      <c r="L26" s="135"/>
      <c r="M26" s="135"/>
      <c r="N26" s="135"/>
      <c r="O26" s="135"/>
      <c r="P26" s="135"/>
      <c r="Q26" s="138" t="s">
        <v>18258</v>
      </c>
      <c r="R26" s="137" t="s">
        <v>18379</v>
      </c>
      <c r="S26" s="156">
        <v>1304</v>
      </c>
    </row>
    <row r="27" spans="1:19" s="4" customFormat="1" ht="15.75" customHeight="1" x14ac:dyDescent="0.2">
      <c r="A27" s="33">
        <v>24</v>
      </c>
      <c r="B27" s="99" t="s">
        <v>18740</v>
      </c>
      <c r="C27" s="99" t="s">
        <v>18738</v>
      </c>
      <c r="D27" s="33" t="s">
        <v>7</v>
      </c>
      <c r="E27" s="43" t="s">
        <v>16322</v>
      </c>
      <c r="F27" s="33"/>
      <c r="G27" s="33"/>
      <c r="H27" s="33"/>
      <c r="I27" s="44" t="s">
        <v>18249</v>
      </c>
      <c r="J27" s="33"/>
      <c r="K27" s="33"/>
      <c r="L27" s="33"/>
      <c r="M27" s="33"/>
      <c r="N27" s="33"/>
      <c r="O27" s="31"/>
      <c r="P27" s="33"/>
      <c r="Q27" s="86" t="s">
        <v>18259</v>
      </c>
      <c r="R27" s="123" t="s">
        <v>18379</v>
      </c>
      <c r="S27" s="156">
        <v>1305</v>
      </c>
    </row>
    <row r="28" spans="1:19" s="4" customFormat="1" x14ac:dyDescent="0.2">
      <c r="A28" s="33">
        <v>25</v>
      </c>
      <c r="B28" s="99" t="s">
        <v>18740</v>
      </c>
      <c r="C28" s="99" t="s">
        <v>18738</v>
      </c>
      <c r="D28" s="33" t="s">
        <v>7</v>
      </c>
      <c r="E28" s="43" t="s">
        <v>16270</v>
      </c>
      <c r="F28" s="33"/>
      <c r="G28" s="33"/>
      <c r="H28" s="33"/>
      <c r="I28" s="44" t="s">
        <v>16339</v>
      </c>
      <c r="J28" s="33" t="s">
        <v>16271</v>
      </c>
      <c r="K28" s="33"/>
      <c r="L28" s="33">
        <v>1</v>
      </c>
      <c r="M28" s="33">
        <v>1</v>
      </c>
      <c r="N28" s="33" t="s">
        <v>16264</v>
      </c>
      <c r="O28" s="31" t="s">
        <v>18746</v>
      </c>
      <c r="P28" s="33"/>
      <c r="Q28" s="86" t="s">
        <v>18260</v>
      </c>
      <c r="R28" s="86"/>
      <c r="S28" s="156">
        <v>1306</v>
      </c>
    </row>
    <row r="29" spans="1:19" s="4" customFormat="1" x14ac:dyDescent="0.2">
      <c r="A29" s="33">
        <v>26</v>
      </c>
      <c r="B29" s="99" t="s">
        <v>18740</v>
      </c>
      <c r="C29" s="99" t="s">
        <v>18738</v>
      </c>
      <c r="D29" s="33" t="s">
        <v>7</v>
      </c>
      <c r="E29" s="43" t="s">
        <v>18239</v>
      </c>
      <c r="F29" s="33"/>
      <c r="G29" s="33"/>
      <c r="H29" s="33"/>
      <c r="I29" s="44" t="s">
        <v>16340</v>
      </c>
      <c r="J29" s="33" t="s">
        <v>16274</v>
      </c>
      <c r="K29" s="33"/>
      <c r="L29" s="33">
        <v>1</v>
      </c>
      <c r="M29" s="33">
        <v>1</v>
      </c>
      <c r="N29" s="33" t="s">
        <v>16264</v>
      </c>
      <c r="O29" s="31" t="s">
        <v>18747</v>
      </c>
      <c r="P29" s="33"/>
      <c r="Q29" s="86" t="s">
        <v>18261</v>
      </c>
      <c r="R29" s="86"/>
      <c r="S29" s="156">
        <v>1307</v>
      </c>
    </row>
    <row r="30" spans="1:19" s="4" customFormat="1" x14ac:dyDescent="0.2">
      <c r="A30" s="33">
        <v>27</v>
      </c>
      <c r="B30" s="99" t="s">
        <v>18740</v>
      </c>
      <c r="C30" s="99" t="s">
        <v>18738</v>
      </c>
      <c r="D30" s="33" t="s">
        <v>7</v>
      </c>
      <c r="E30" s="70" t="s">
        <v>17312</v>
      </c>
      <c r="F30" s="33"/>
      <c r="G30" s="33"/>
      <c r="H30" s="33"/>
      <c r="I30" s="44" t="s">
        <v>16341</v>
      </c>
      <c r="J30" s="33" t="s">
        <v>16268</v>
      </c>
      <c r="K30" s="33"/>
      <c r="L30" s="33">
        <v>1</v>
      </c>
      <c r="M30" s="33">
        <v>1</v>
      </c>
      <c r="N30" s="33" t="s">
        <v>16264</v>
      </c>
      <c r="O30" s="31" t="s">
        <v>18748</v>
      </c>
      <c r="P30" s="33"/>
      <c r="Q30" s="86" t="s">
        <v>18262</v>
      </c>
      <c r="R30" s="86"/>
      <c r="S30" s="156">
        <v>1308</v>
      </c>
    </row>
    <row r="31" spans="1:19" s="4" customFormat="1" x14ac:dyDescent="0.2">
      <c r="A31" s="33">
        <v>28</v>
      </c>
      <c r="B31" s="99" t="s">
        <v>18740</v>
      </c>
      <c r="C31" s="99" t="s">
        <v>18738</v>
      </c>
      <c r="D31" s="33" t="s">
        <v>7</v>
      </c>
      <c r="E31" s="70" t="s">
        <v>17313</v>
      </c>
      <c r="F31" s="33"/>
      <c r="G31" s="33"/>
      <c r="H31" s="33"/>
      <c r="I31" s="31" t="s">
        <v>16342</v>
      </c>
      <c r="J31" s="33" t="s">
        <v>16268</v>
      </c>
      <c r="K31" s="33"/>
      <c r="L31" s="33">
        <v>1</v>
      </c>
      <c r="M31" s="33">
        <v>1</v>
      </c>
      <c r="N31" s="33" t="s">
        <v>16264</v>
      </c>
      <c r="O31" s="31" t="s">
        <v>18749</v>
      </c>
      <c r="P31" s="33"/>
      <c r="Q31" s="86" t="s">
        <v>18263</v>
      </c>
      <c r="R31" s="86"/>
      <c r="S31" s="156">
        <v>1309</v>
      </c>
    </row>
    <row r="32" spans="1:19" s="4" customFormat="1" x14ac:dyDescent="0.2">
      <c r="A32" s="33">
        <v>29</v>
      </c>
      <c r="B32" s="99" t="s">
        <v>18740</v>
      </c>
      <c r="C32" s="99" t="s">
        <v>18738</v>
      </c>
      <c r="D32" s="33" t="s">
        <v>7</v>
      </c>
      <c r="E32" s="70" t="s">
        <v>17314</v>
      </c>
      <c r="F32" s="33"/>
      <c r="G32" s="33"/>
      <c r="H32" s="33"/>
      <c r="I32" s="44" t="s">
        <v>16343</v>
      </c>
      <c r="J32" s="33" t="s">
        <v>16268</v>
      </c>
      <c r="K32" s="33"/>
      <c r="L32" s="33">
        <v>1</v>
      </c>
      <c r="M32" s="33">
        <v>1</v>
      </c>
      <c r="N32" s="33" t="s">
        <v>16264</v>
      </c>
      <c r="O32" s="31" t="s">
        <v>18750</v>
      </c>
      <c r="P32" s="33"/>
      <c r="Q32" s="86" t="s">
        <v>18264</v>
      </c>
      <c r="R32" s="86"/>
      <c r="S32" s="156">
        <v>1310</v>
      </c>
    </row>
    <row r="33" spans="1:19" s="4" customFormat="1" x14ac:dyDescent="0.2">
      <c r="A33" s="33">
        <v>30</v>
      </c>
      <c r="B33" s="99" t="s">
        <v>18740</v>
      </c>
      <c r="C33" s="99" t="s">
        <v>18738</v>
      </c>
      <c r="D33" s="33" t="s">
        <v>7</v>
      </c>
      <c r="E33" s="43" t="s">
        <v>16904</v>
      </c>
      <c r="F33" s="33"/>
      <c r="G33" s="33"/>
      <c r="H33" s="33"/>
      <c r="I33" s="44" t="s">
        <v>16344</v>
      </c>
      <c r="J33" s="33" t="s">
        <v>16279</v>
      </c>
      <c r="K33" s="33"/>
      <c r="L33" s="33">
        <v>1</v>
      </c>
      <c r="M33" s="33">
        <v>1</v>
      </c>
      <c r="N33" s="33" t="s">
        <v>16264</v>
      </c>
      <c r="O33" s="31" t="s">
        <v>18751</v>
      </c>
      <c r="P33" s="33"/>
      <c r="Q33" s="86" t="s">
        <v>18265</v>
      </c>
      <c r="R33" s="86"/>
      <c r="S33" s="156">
        <v>1311</v>
      </c>
    </row>
    <row r="34" spans="1:19" s="4" customFormat="1" x14ac:dyDescent="0.2">
      <c r="A34" s="33">
        <v>31</v>
      </c>
      <c r="B34" s="99" t="s">
        <v>18740</v>
      </c>
      <c r="C34" s="99" t="s">
        <v>18738</v>
      </c>
      <c r="D34" s="33" t="s">
        <v>7</v>
      </c>
      <c r="E34" s="60" t="s">
        <v>16911</v>
      </c>
      <c r="F34" s="33"/>
      <c r="G34" s="33"/>
      <c r="H34" s="33"/>
      <c r="I34" s="31" t="s">
        <v>16345</v>
      </c>
      <c r="J34" s="33" t="s">
        <v>16281</v>
      </c>
      <c r="K34" s="33"/>
      <c r="L34" s="33">
        <v>1</v>
      </c>
      <c r="M34" s="33">
        <v>1</v>
      </c>
      <c r="N34" s="33" t="s">
        <v>16264</v>
      </c>
      <c r="O34" s="31" t="s">
        <v>18752</v>
      </c>
      <c r="P34" s="33"/>
      <c r="Q34" s="86" t="s">
        <v>18266</v>
      </c>
      <c r="R34" s="86"/>
      <c r="S34" s="156">
        <v>1312</v>
      </c>
    </row>
    <row r="35" spans="1:19" s="4" customFormat="1" x14ac:dyDescent="0.2">
      <c r="A35" s="33">
        <v>32</v>
      </c>
      <c r="B35" s="99" t="s">
        <v>18740</v>
      </c>
      <c r="C35" s="99" t="s">
        <v>18738</v>
      </c>
      <c r="D35" s="33" t="s">
        <v>7</v>
      </c>
      <c r="E35" s="43" t="s">
        <v>16905</v>
      </c>
      <c r="F35" s="33"/>
      <c r="G35" s="33"/>
      <c r="H35" s="33"/>
      <c r="I35" s="44" t="s">
        <v>16346</v>
      </c>
      <c r="J35" s="33" t="s">
        <v>16279</v>
      </c>
      <c r="K35" s="33"/>
      <c r="L35" s="33">
        <v>1</v>
      </c>
      <c r="M35" s="33">
        <v>1</v>
      </c>
      <c r="N35" s="33" t="s">
        <v>16264</v>
      </c>
      <c r="O35" s="31" t="s">
        <v>18753</v>
      </c>
      <c r="P35" s="33"/>
      <c r="Q35" s="86" t="s">
        <v>18267</v>
      </c>
      <c r="R35" s="86"/>
      <c r="S35" s="156">
        <v>1313</v>
      </c>
    </row>
    <row r="36" spans="1:19" s="4" customFormat="1" x14ac:dyDescent="0.2">
      <c r="A36" s="33">
        <v>33</v>
      </c>
      <c r="B36" s="99" t="s">
        <v>18740</v>
      </c>
      <c r="C36" s="99" t="s">
        <v>18738</v>
      </c>
      <c r="D36" s="33" t="s">
        <v>7</v>
      </c>
      <c r="E36" s="60" t="s">
        <v>16912</v>
      </c>
      <c r="F36" s="33"/>
      <c r="G36" s="33"/>
      <c r="H36" s="33"/>
      <c r="I36" s="44" t="s">
        <v>16347</v>
      </c>
      <c r="J36" s="33" t="s">
        <v>16281</v>
      </c>
      <c r="K36" s="33"/>
      <c r="L36" s="33">
        <v>1</v>
      </c>
      <c r="M36" s="33">
        <v>1</v>
      </c>
      <c r="N36" s="33" t="s">
        <v>16264</v>
      </c>
      <c r="O36" s="31" t="s">
        <v>18754</v>
      </c>
      <c r="P36" s="33"/>
      <c r="Q36" s="86" t="s">
        <v>18268</v>
      </c>
      <c r="R36" s="86"/>
      <c r="S36" s="156">
        <v>1314</v>
      </c>
    </row>
    <row r="37" spans="1:19" x14ac:dyDescent="0.2">
      <c r="A37" s="33">
        <v>34</v>
      </c>
      <c r="B37" s="99" t="s">
        <v>18740</v>
      </c>
      <c r="C37" s="99" t="s">
        <v>18738</v>
      </c>
      <c r="D37" s="33" t="s">
        <v>7</v>
      </c>
      <c r="E37" s="60" t="s">
        <v>16913</v>
      </c>
      <c r="F37" s="33"/>
      <c r="G37" s="33"/>
      <c r="H37" s="33"/>
      <c r="I37" s="71" t="s">
        <v>18250</v>
      </c>
      <c r="J37" s="33"/>
      <c r="K37" s="33"/>
      <c r="L37" s="33"/>
      <c r="M37" s="33"/>
      <c r="N37" s="33"/>
      <c r="O37" s="31"/>
      <c r="P37" s="33"/>
      <c r="Q37" s="86" t="s">
        <v>18308</v>
      </c>
      <c r="R37" s="86"/>
      <c r="S37" s="156">
        <v>1315</v>
      </c>
    </row>
    <row r="38" spans="1:19" x14ac:dyDescent="0.2">
      <c r="A38" s="33">
        <v>35</v>
      </c>
      <c r="B38" s="99" t="s">
        <v>18740</v>
      </c>
      <c r="C38" s="99" t="s">
        <v>18738</v>
      </c>
      <c r="D38" s="33" t="s">
        <v>7</v>
      </c>
      <c r="E38" s="60" t="s">
        <v>16914</v>
      </c>
      <c r="F38" s="33"/>
      <c r="G38" s="33"/>
      <c r="H38" s="33"/>
      <c r="I38" s="71" t="s">
        <v>18251</v>
      </c>
      <c r="J38" s="33"/>
      <c r="K38" s="33"/>
      <c r="L38" s="33"/>
      <c r="M38" s="33"/>
      <c r="N38" s="33"/>
      <c r="O38" s="31"/>
      <c r="P38" s="33"/>
      <c r="Q38" s="86" t="s">
        <v>18307</v>
      </c>
      <c r="R38" s="86"/>
      <c r="S38" s="156">
        <v>1316</v>
      </c>
    </row>
    <row r="39" spans="1:19" x14ac:dyDescent="0.2">
      <c r="A39" s="33">
        <v>36</v>
      </c>
      <c r="B39" s="99" t="s">
        <v>18740</v>
      </c>
      <c r="C39" s="99" t="s">
        <v>18738</v>
      </c>
      <c r="D39" s="33" t="s">
        <v>7</v>
      </c>
      <c r="E39" s="43" t="s">
        <v>18240</v>
      </c>
      <c r="F39" s="33"/>
      <c r="G39" s="33"/>
      <c r="H39" s="33"/>
      <c r="I39" s="31" t="s">
        <v>16348</v>
      </c>
      <c r="J39" s="33" t="s">
        <v>16285</v>
      </c>
      <c r="K39" s="33"/>
      <c r="L39" s="33">
        <v>1</v>
      </c>
      <c r="M39" s="33">
        <v>1</v>
      </c>
      <c r="N39" s="33" t="s">
        <v>16264</v>
      </c>
      <c r="O39" s="31" t="s">
        <v>18755</v>
      </c>
      <c r="P39" s="33"/>
      <c r="Q39" s="86" t="s">
        <v>18269</v>
      </c>
      <c r="R39" s="86"/>
      <c r="S39" s="156">
        <v>1317</v>
      </c>
    </row>
    <row r="40" spans="1:19" x14ac:dyDescent="0.2">
      <c r="A40" s="33">
        <v>37</v>
      </c>
      <c r="B40" s="99" t="s">
        <v>18740</v>
      </c>
      <c r="C40" s="99" t="s">
        <v>18738</v>
      </c>
      <c r="D40" s="33" t="s">
        <v>7</v>
      </c>
      <c r="E40" s="43" t="s">
        <v>16907</v>
      </c>
      <c r="F40" s="33"/>
      <c r="G40" s="33"/>
      <c r="H40" s="33"/>
      <c r="I40" s="44" t="s">
        <v>16349</v>
      </c>
      <c r="J40" s="33" t="s">
        <v>16287</v>
      </c>
      <c r="K40" s="33"/>
      <c r="L40" s="33">
        <v>1</v>
      </c>
      <c r="M40" s="33">
        <v>1</v>
      </c>
      <c r="N40" s="33" t="s">
        <v>16264</v>
      </c>
      <c r="O40" s="31" t="s">
        <v>18756</v>
      </c>
      <c r="P40" s="33"/>
      <c r="Q40" s="86" t="s">
        <v>18270</v>
      </c>
      <c r="R40" s="86"/>
      <c r="S40" s="156">
        <v>1318</v>
      </c>
    </row>
    <row r="41" spans="1:19" x14ac:dyDescent="0.2">
      <c r="A41" s="33">
        <v>38</v>
      </c>
      <c r="B41" s="99" t="s">
        <v>18740</v>
      </c>
      <c r="C41" s="99" t="s">
        <v>18738</v>
      </c>
      <c r="D41" s="33" t="s">
        <v>7</v>
      </c>
      <c r="E41" s="60" t="s">
        <v>16910</v>
      </c>
      <c r="F41" s="33"/>
      <c r="G41" s="33"/>
      <c r="H41" s="33"/>
      <c r="I41" s="44" t="s">
        <v>16350</v>
      </c>
      <c r="J41" s="33" t="s">
        <v>16289</v>
      </c>
      <c r="K41" s="33"/>
      <c r="L41" s="33">
        <v>1</v>
      </c>
      <c r="M41" s="33">
        <v>1</v>
      </c>
      <c r="N41" s="33" t="s">
        <v>16264</v>
      </c>
      <c r="O41" s="31" t="s">
        <v>18757</v>
      </c>
      <c r="P41" s="33"/>
      <c r="Q41" s="86" t="s">
        <v>18271</v>
      </c>
      <c r="R41" s="86"/>
      <c r="S41" s="156">
        <v>1319</v>
      </c>
    </row>
    <row r="42" spans="1:19" x14ac:dyDescent="0.2">
      <c r="A42" s="33">
        <v>39</v>
      </c>
      <c r="B42" s="99" t="s">
        <v>18740</v>
      </c>
      <c r="C42" s="99" t="s">
        <v>18738</v>
      </c>
      <c r="D42" s="33" t="s">
        <v>7</v>
      </c>
      <c r="E42" s="43" t="s">
        <v>16908</v>
      </c>
      <c r="F42" s="33"/>
      <c r="G42" s="33"/>
      <c r="H42" s="33"/>
      <c r="I42" s="31" t="s">
        <v>16351</v>
      </c>
      <c r="J42" s="33" t="s">
        <v>16287</v>
      </c>
      <c r="K42" s="33"/>
      <c r="L42" s="33">
        <v>1</v>
      </c>
      <c r="M42" s="33">
        <v>1</v>
      </c>
      <c r="N42" s="33" t="s">
        <v>16264</v>
      </c>
      <c r="O42" s="31" t="s">
        <v>18758</v>
      </c>
      <c r="P42" s="33"/>
      <c r="Q42" s="86" t="s">
        <v>18272</v>
      </c>
      <c r="R42" s="86"/>
      <c r="S42" s="156">
        <v>1320</v>
      </c>
    </row>
    <row r="43" spans="1:19" x14ac:dyDescent="0.2">
      <c r="A43" s="33">
        <v>40</v>
      </c>
      <c r="B43" s="99" t="s">
        <v>18740</v>
      </c>
      <c r="C43" s="99" t="s">
        <v>18738</v>
      </c>
      <c r="D43" s="33" t="s">
        <v>7</v>
      </c>
      <c r="E43" s="43" t="s">
        <v>16909</v>
      </c>
      <c r="F43" s="33"/>
      <c r="G43" s="33"/>
      <c r="H43" s="33"/>
      <c r="I43" s="44" t="s">
        <v>16352</v>
      </c>
      <c r="J43" s="33" t="s">
        <v>16289</v>
      </c>
      <c r="K43" s="33"/>
      <c r="L43" s="33">
        <v>1</v>
      </c>
      <c r="M43" s="33">
        <v>1</v>
      </c>
      <c r="N43" s="33" t="s">
        <v>16264</v>
      </c>
      <c r="O43" s="31" t="s">
        <v>18759</v>
      </c>
      <c r="P43" s="33"/>
      <c r="Q43" s="86" t="s">
        <v>18273</v>
      </c>
      <c r="R43" s="86"/>
      <c r="S43" s="156">
        <v>1321</v>
      </c>
    </row>
    <row r="44" spans="1:19" x14ac:dyDescent="0.2">
      <c r="A44" s="33">
        <v>41</v>
      </c>
      <c r="B44" s="99" t="s">
        <v>18740</v>
      </c>
      <c r="C44" s="99" t="s">
        <v>18739</v>
      </c>
      <c r="D44" s="33" t="s">
        <v>7</v>
      </c>
      <c r="E44" s="100" t="s">
        <v>19009</v>
      </c>
      <c r="F44" s="33"/>
      <c r="G44" s="33"/>
      <c r="H44" s="33"/>
      <c r="I44" s="86" t="s">
        <v>18326</v>
      </c>
      <c r="J44" s="86" t="s">
        <v>18349</v>
      </c>
      <c r="K44" s="33"/>
      <c r="L44" s="33"/>
      <c r="M44" s="33"/>
      <c r="N44" s="33"/>
      <c r="O44" s="31"/>
      <c r="P44" s="33"/>
      <c r="Q44" s="86" t="s">
        <v>18349</v>
      </c>
      <c r="R44" s="125" t="s">
        <v>18379</v>
      </c>
      <c r="S44" s="156">
        <v>1322</v>
      </c>
    </row>
    <row r="45" spans="1:19" x14ac:dyDescent="0.2">
      <c r="A45" s="33">
        <v>42</v>
      </c>
      <c r="B45" s="99" t="s">
        <v>18740</v>
      </c>
      <c r="C45" s="99" t="s">
        <v>18739</v>
      </c>
      <c r="D45" s="33" t="s">
        <v>7</v>
      </c>
      <c r="E45" s="103" t="s">
        <v>19084</v>
      </c>
      <c r="F45" s="33"/>
      <c r="G45" s="33"/>
      <c r="H45" s="33"/>
      <c r="I45" s="86" t="s">
        <v>18327</v>
      </c>
      <c r="J45" s="86" t="s">
        <v>18350</v>
      </c>
      <c r="K45" s="33"/>
      <c r="L45" s="33"/>
      <c r="M45" s="33"/>
      <c r="N45" s="33"/>
      <c r="O45" s="31"/>
      <c r="P45" s="33"/>
      <c r="Q45" s="86" t="s">
        <v>18350</v>
      </c>
      <c r="R45" s="125" t="s">
        <v>18379</v>
      </c>
      <c r="S45" s="156">
        <v>1323</v>
      </c>
    </row>
    <row r="46" spans="1:19" x14ac:dyDescent="0.2">
      <c r="A46" s="33">
        <v>43</v>
      </c>
      <c r="B46" s="99" t="s">
        <v>18740</v>
      </c>
      <c r="C46" s="99" t="s">
        <v>18739</v>
      </c>
      <c r="D46" s="33" t="s">
        <v>7</v>
      </c>
      <c r="E46" s="100" t="s">
        <v>19011</v>
      </c>
      <c r="F46" s="33"/>
      <c r="G46" s="33"/>
      <c r="H46" s="33"/>
      <c r="I46" s="86" t="s">
        <v>18328</v>
      </c>
      <c r="J46" s="86" t="s">
        <v>18351</v>
      </c>
      <c r="K46" s="33"/>
      <c r="L46" s="33"/>
      <c r="M46" s="33"/>
      <c r="N46" s="33"/>
      <c r="O46" s="31"/>
      <c r="P46" s="33"/>
      <c r="Q46" s="86" t="s">
        <v>18351</v>
      </c>
      <c r="R46" s="125" t="s">
        <v>18379</v>
      </c>
      <c r="S46" s="156">
        <v>1324</v>
      </c>
    </row>
    <row r="47" spans="1:19" x14ac:dyDescent="0.2">
      <c r="A47" s="33">
        <v>44</v>
      </c>
      <c r="B47" s="99" t="s">
        <v>18740</v>
      </c>
      <c r="C47" s="99" t="s">
        <v>18739</v>
      </c>
      <c r="D47" s="33" t="s">
        <v>7</v>
      </c>
      <c r="E47" s="100" t="s">
        <v>19012</v>
      </c>
      <c r="F47" s="33"/>
      <c r="G47" s="33"/>
      <c r="H47" s="33"/>
      <c r="I47" s="86" t="s">
        <v>18329</v>
      </c>
      <c r="J47" s="86" t="s">
        <v>18352</v>
      </c>
      <c r="K47" s="33"/>
      <c r="L47" s="33"/>
      <c r="M47" s="33"/>
      <c r="N47" s="33"/>
      <c r="O47" s="31"/>
      <c r="P47" s="33"/>
      <c r="Q47" s="86" t="s">
        <v>18352</v>
      </c>
      <c r="R47" s="125" t="s">
        <v>18379</v>
      </c>
      <c r="S47" s="156">
        <v>1325</v>
      </c>
    </row>
    <row r="48" spans="1:19" x14ac:dyDescent="0.2">
      <c r="A48" s="33">
        <v>45</v>
      </c>
      <c r="B48" s="99" t="s">
        <v>18740</v>
      </c>
      <c r="C48" s="99" t="s">
        <v>18739</v>
      </c>
      <c r="D48" s="33" t="s">
        <v>7</v>
      </c>
      <c r="E48" s="100" t="s">
        <v>19013</v>
      </c>
      <c r="F48" s="33"/>
      <c r="G48" s="33"/>
      <c r="H48" s="33"/>
      <c r="I48" s="86" t="s">
        <v>18330</v>
      </c>
      <c r="J48" s="86" t="s">
        <v>18353</v>
      </c>
      <c r="K48" s="33"/>
      <c r="L48" s="33"/>
      <c r="M48" s="33"/>
      <c r="N48" s="33"/>
      <c r="O48" s="31"/>
      <c r="P48" s="33"/>
      <c r="Q48" s="86" t="s">
        <v>18353</v>
      </c>
      <c r="R48" s="125" t="s">
        <v>18379</v>
      </c>
      <c r="S48" s="156">
        <v>1326</v>
      </c>
    </row>
    <row r="49" spans="1:19" x14ac:dyDescent="0.2">
      <c r="A49" s="33">
        <v>46</v>
      </c>
      <c r="B49" s="99" t="s">
        <v>18740</v>
      </c>
      <c r="C49" s="99" t="s">
        <v>18739</v>
      </c>
      <c r="D49" s="33" t="s">
        <v>7</v>
      </c>
      <c r="E49" s="100" t="s">
        <v>19014</v>
      </c>
      <c r="F49" s="33"/>
      <c r="G49" s="33"/>
      <c r="H49" s="33"/>
      <c r="I49" s="86" t="s">
        <v>18331</v>
      </c>
      <c r="J49" s="86" t="s">
        <v>18354</v>
      </c>
      <c r="K49" s="33"/>
      <c r="L49" s="33"/>
      <c r="M49" s="33"/>
      <c r="N49" s="33"/>
      <c r="O49" s="31"/>
      <c r="P49" s="33"/>
      <c r="Q49" s="86" t="s">
        <v>18354</v>
      </c>
      <c r="R49" s="125" t="s">
        <v>18379</v>
      </c>
      <c r="S49" s="156">
        <v>1327</v>
      </c>
    </row>
    <row r="50" spans="1:19" x14ac:dyDescent="0.2">
      <c r="A50" s="33">
        <v>47</v>
      </c>
      <c r="B50" s="99" t="s">
        <v>18740</v>
      </c>
      <c r="C50" s="99" t="s">
        <v>18739</v>
      </c>
      <c r="D50" s="33" t="s">
        <v>7</v>
      </c>
      <c r="E50" s="103" t="s">
        <v>19084</v>
      </c>
      <c r="F50" s="33"/>
      <c r="G50" s="33"/>
      <c r="H50" s="33"/>
      <c r="I50" s="86" t="s">
        <v>18332</v>
      </c>
      <c r="J50" s="86" t="s">
        <v>18355</v>
      </c>
      <c r="K50" s="33"/>
      <c r="L50" s="33"/>
      <c r="M50" s="33"/>
      <c r="N50" s="33"/>
      <c r="O50" s="31"/>
      <c r="P50" s="33"/>
      <c r="Q50" s="86" t="s">
        <v>18355</v>
      </c>
      <c r="R50" s="125" t="s">
        <v>18379</v>
      </c>
      <c r="S50" s="156">
        <v>1328</v>
      </c>
    </row>
    <row r="51" spans="1:19" x14ac:dyDescent="0.2">
      <c r="A51" s="33">
        <v>48</v>
      </c>
      <c r="B51" s="99" t="s">
        <v>18740</v>
      </c>
      <c r="C51" s="99" t="s">
        <v>18739</v>
      </c>
      <c r="D51" s="33" t="s">
        <v>7</v>
      </c>
      <c r="E51" s="103" t="s">
        <v>19083</v>
      </c>
      <c r="F51" s="33"/>
      <c r="G51" s="33"/>
      <c r="H51" s="33"/>
      <c r="I51" s="44" t="s">
        <v>18333</v>
      </c>
      <c r="J51" s="86" t="s">
        <v>18356</v>
      </c>
      <c r="K51" s="33"/>
      <c r="L51" s="33"/>
      <c r="M51" s="33"/>
      <c r="N51" s="33"/>
      <c r="O51" s="31"/>
      <c r="P51" s="33"/>
      <c r="Q51" s="86" t="s">
        <v>18356</v>
      </c>
      <c r="R51" s="125" t="s">
        <v>18379</v>
      </c>
      <c r="S51" s="156">
        <v>1329</v>
      </c>
    </row>
    <row r="52" spans="1:19" x14ac:dyDescent="0.2">
      <c r="A52" s="33">
        <v>49</v>
      </c>
      <c r="B52" s="99" t="s">
        <v>18740</v>
      </c>
      <c r="C52" s="99" t="s">
        <v>18739</v>
      </c>
      <c r="D52" s="33" t="s">
        <v>7</v>
      </c>
      <c r="E52" s="32" t="s">
        <v>29</v>
      </c>
      <c r="F52" s="33"/>
      <c r="G52" s="33"/>
      <c r="H52" s="33"/>
      <c r="I52" s="31" t="s">
        <v>18334</v>
      </c>
      <c r="J52" s="86" t="s">
        <v>18357</v>
      </c>
      <c r="K52" s="33"/>
      <c r="L52" s="33"/>
      <c r="M52" s="33"/>
      <c r="N52" s="33"/>
      <c r="O52" s="31"/>
      <c r="P52" s="33"/>
      <c r="Q52" s="86" t="s">
        <v>18357</v>
      </c>
      <c r="R52" s="123" t="s">
        <v>18379</v>
      </c>
      <c r="S52" s="156">
        <v>1330</v>
      </c>
    </row>
    <row r="53" spans="1:19" x14ac:dyDescent="0.2">
      <c r="A53" s="33">
        <v>50</v>
      </c>
      <c r="B53" s="99" t="s">
        <v>18740</v>
      </c>
      <c r="C53" s="99" t="s">
        <v>18739</v>
      </c>
      <c r="D53" s="33" t="s">
        <v>7</v>
      </c>
      <c r="E53" s="43" t="s">
        <v>16321</v>
      </c>
      <c r="F53" s="33"/>
      <c r="G53" s="33"/>
      <c r="H53" s="33"/>
      <c r="I53" s="44" t="s">
        <v>18335</v>
      </c>
      <c r="J53" s="86" t="s">
        <v>18358</v>
      </c>
      <c r="K53" s="33"/>
      <c r="L53" s="33"/>
      <c r="M53" s="33"/>
      <c r="N53" s="33"/>
      <c r="O53" s="31"/>
      <c r="P53" s="33"/>
      <c r="Q53" s="86" t="s">
        <v>18358</v>
      </c>
      <c r="R53" s="123" t="s">
        <v>18379</v>
      </c>
      <c r="S53" s="156">
        <v>1331</v>
      </c>
    </row>
    <row r="54" spans="1:19" x14ac:dyDescent="0.2">
      <c r="A54" s="33">
        <v>51</v>
      </c>
      <c r="B54" s="99" t="s">
        <v>18740</v>
      </c>
      <c r="C54" s="99" t="s">
        <v>18739</v>
      </c>
      <c r="D54" s="33" t="s">
        <v>7</v>
      </c>
      <c r="E54" s="43" t="s">
        <v>16322</v>
      </c>
      <c r="F54" s="33"/>
      <c r="G54" s="33"/>
      <c r="H54" s="33"/>
      <c r="I54" s="44" t="s">
        <v>18336</v>
      </c>
      <c r="J54" s="86" t="s">
        <v>18359</v>
      </c>
      <c r="K54" s="33"/>
      <c r="L54" s="33"/>
      <c r="M54" s="33"/>
      <c r="N54" s="33"/>
      <c r="O54" s="31"/>
      <c r="P54" s="33"/>
      <c r="Q54" s="86" t="s">
        <v>18359</v>
      </c>
      <c r="R54" s="123" t="s">
        <v>18379</v>
      </c>
      <c r="S54" s="156">
        <v>1332</v>
      </c>
    </row>
    <row r="55" spans="1:19" x14ac:dyDescent="0.2">
      <c r="A55" s="33">
        <v>52</v>
      </c>
      <c r="B55" s="99" t="s">
        <v>18740</v>
      </c>
      <c r="C55" s="99" t="s">
        <v>18739</v>
      </c>
      <c r="D55" s="33" t="s">
        <v>7</v>
      </c>
      <c r="E55" s="43" t="s">
        <v>16270</v>
      </c>
      <c r="F55" s="33"/>
      <c r="G55" s="33"/>
      <c r="H55" s="33"/>
      <c r="I55" s="44" t="s">
        <v>16353</v>
      </c>
      <c r="J55" s="86" t="s">
        <v>18360</v>
      </c>
      <c r="K55" s="33"/>
      <c r="L55" s="33"/>
      <c r="M55" s="33"/>
      <c r="N55" s="33"/>
      <c r="O55" s="31"/>
      <c r="P55" s="33"/>
      <c r="Q55" s="86" t="s">
        <v>18360</v>
      </c>
      <c r="R55" s="86"/>
      <c r="S55" s="156">
        <v>1333</v>
      </c>
    </row>
    <row r="56" spans="1:19" x14ac:dyDescent="0.2">
      <c r="A56" s="33">
        <v>53</v>
      </c>
      <c r="B56" s="99" t="s">
        <v>18740</v>
      </c>
      <c r="C56" s="99" t="s">
        <v>18739</v>
      </c>
      <c r="D56" s="33" t="s">
        <v>7</v>
      </c>
      <c r="E56" s="43" t="s">
        <v>18239</v>
      </c>
      <c r="F56" s="33"/>
      <c r="G56" s="33"/>
      <c r="H56" s="33"/>
      <c r="I56" s="44" t="s">
        <v>18337</v>
      </c>
      <c r="J56" s="86" t="s">
        <v>18361</v>
      </c>
      <c r="K56" s="33"/>
      <c r="L56" s="33"/>
      <c r="M56" s="33"/>
      <c r="N56" s="33"/>
      <c r="O56" s="31"/>
      <c r="P56" s="33"/>
      <c r="Q56" s="86" t="s">
        <v>18361</v>
      </c>
      <c r="R56" s="86"/>
      <c r="S56" s="156">
        <v>1334</v>
      </c>
    </row>
    <row r="57" spans="1:19" x14ac:dyDescent="0.2">
      <c r="A57" s="33">
        <v>54</v>
      </c>
      <c r="B57" s="99" t="s">
        <v>18740</v>
      </c>
      <c r="C57" s="99" t="s">
        <v>18739</v>
      </c>
      <c r="D57" s="33" t="s">
        <v>7</v>
      </c>
      <c r="E57" s="85" t="s">
        <v>18297</v>
      </c>
      <c r="F57" s="33"/>
      <c r="G57" s="33"/>
      <c r="H57" s="33"/>
      <c r="I57" s="44" t="s">
        <v>16355</v>
      </c>
      <c r="J57" s="86" t="s">
        <v>18362</v>
      </c>
      <c r="K57" s="33"/>
      <c r="L57" s="33"/>
      <c r="M57" s="33"/>
      <c r="N57" s="33"/>
      <c r="O57" s="31"/>
      <c r="P57" s="33"/>
      <c r="Q57" s="86" t="s">
        <v>18362</v>
      </c>
      <c r="R57" s="86"/>
      <c r="S57" s="156">
        <v>1335</v>
      </c>
    </row>
    <row r="58" spans="1:19" x14ac:dyDescent="0.2">
      <c r="A58" s="33">
        <v>55</v>
      </c>
      <c r="B58" s="99" t="s">
        <v>18740</v>
      </c>
      <c r="C58" s="99" t="s">
        <v>18739</v>
      </c>
      <c r="D58" s="33" t="s">
        <v>7</v>
      </c>
      <c r="E58" s="85" t="s">
        <v>18298</v>
      </c>
      <c r="F58" s="33"/>
      <c r="G58" s="33"/>
      <c r="H58" s="33"/>
      <c r="I58" s="31" t="s">
        <v>16356</v>
      </c>
      <c r="J58" s="86" t="s">
        <v>18363</v>
      </c>
      <c r="K58" s="33"/>
      <c r="L58" s="33"/>
      <c r="M58" s="33"/>
      <c r="N58" s="33"/>
      <c r="O58" s="31"/>
      <c r="P58" s="33"/>
      <c r="Q58" s="86" t="s">
        <v>18363</v>
      </c>
      <c r="R58" s="86"/>
      <c r="S58" s="156">
        <v>1336</v>
      </c>
    </row>
    <row r="59" spans="1:19" x14ac:dyDescent="0.2">
      <c r="A59" s="33">
        <v>56</v>
      </c>
      <c r="B59" s="99" t="s">
        <v>18740</v>
      </c>
      <c r="C59" s="99" t="s">
        <v>18739</v>
      </c>
      <c r="D59" s="33" t="s">
        <v>7</v>
      </c>
      <c r="E59" s="85" t="s">
        <v>18299</v>
      </c>
      <c r="F59" s="33"/>
      <c r="G59" s="33"/>
      <c r="H59" s="33"/>
      <c r="I59" s="44" t="s">
        <v>16357</v>
      </c>
      <c r="J59" s="86" t="s">
        <v>18364</v>
      </c>
      <c r="K59" s="33"/>
      <c r="L59" s="33"/>
      <c r="M59" s="33"/>
      <c r="N59" s="33"/>
      <c r="O59" s="31"/>
      <c r="P59" s="33"/>
      <c r="Q59" s="86" t="s">
        <v>18364</v>
      </c>
      <c r="R59" s="86"/>
      <c r="S59" s="156">
        <v>1337</v>
      </c>
    </row>
    <row r="60" spans="1:19" x14ac:dyDescent="0.2">
      <c r="A60" s="33">
        <v>57</v>
      </c>
      <c r="B60" s="99" t="s">
        <v>18740</v>
      </c>
      <c r="C60" s="99" t="s">
        <v>18739</v>
      </c>
      <c r="D60" s="33" t="s">
        <v>7</v>
      </c>
      <c r="E60" s="43" t="s">
        <v>16904</v>
      </c>
      <c r="F60" s="33"/>
      <c r="G60" s="33"/>
      <c r="H60" s="33"/>
      <c r="I60" s="44" t="s">
        <v>16358</v>
      </c>
      <c r="J60" s="86" t="s">
        <v>18365</v>
      </c>
      <c r="K60" s="33"/>
      <c r="L60" s="33"/>
      <c r="M60" s="33"/>
      <c r="N60" s="33"/>
      <c r="O60" s="31"/>
      <c r="P60" s="33"/>
      <c r="Q60" s="86" t="s">
        <v>18365</v>
      </c>
      <c r="R60" s="86"/>
      <c r="S60" s="156">
        <v>1338</v>
      </c>
    </row>
    <row r="61" spans="1:19" x14ac:dyDescent="0.2">
      <c r="A61" s="33">
        <v>58</v>
      </c>
      <c r="B61" s="99" t="s">
        <v>18740</v>
      </c>
      <c r="C61" s="99" t="s">
        <v>18739</v>
      </c>
      <c r="D61" s="33" t="s">
        <v>7</v>
      </c>
      <c r="E61" s="60" t="s">
        <v>16911</v>
      </c>
      <c r="F61" s="33"/>
      <c r="G61" s="33"/>
      <c r="H61" s="33"/>
      <c r="I61" s="31" t="s">
        <v>16359</v>
      </c>
      <c r="J61" s="86" t="s">
        <v>18366</v>
      </c>
      <c r="K61" s="33"/>
      <c r="L61" s="33"/>
      <c r="M61" s="33"/>
      <c r="N61" s="33"/>
      <c r="O61" s="31"/>
      <c r="P61" s="33"/>
      <c r="Q61" s="86" t="s">
        <v>18366</v>
      </c>
      <c r="R61" s="86"/>
      <c r="S61" s="156">
        <v>1339</v>
      </c>
    </row>
    <row r="62" spans="1:19" x14ac:dyDescent="0.2">
      <c r="A62" s="33">
        <v>59</v>
      </c>
      <c r="B62" s="99" t="s">
        <v>18740</v>
      </c>
      <c r="C62" s="99" t="s">
        <v>18739</v>
      </c>
      <c r="D62" s="33" t="s">
        <v>7</v>
      </c>
      <c r="E62" s="43" t="s">
        <v>16905</v>
      </c>
      <c r="F62" s="33"/>
      <c r="G62" s="33"/>
      <c r="H62" s="33"/>
      <c r="I62" s="44" t="s">
        <v>16360</v>
      </c>
      <c r="J62" s="86" t="s">
        <v>18367</v>
      </c>
      <c r="K62" s="33"/>
      <c r="L62" s="33"/>
      <c r="M62" s="33"/>
      <c r="N62" s="33"/>
      <c r="O62" s="31"/>
      <c r="P62" s="33"/>
      <c r="Q62" s="86" t="s">
        <v>18367</v>
      </c>
      <c r="R62" s="86"/>
      <c r="S62" s="156">
        <v>1340</v>
      </c>
    </row>
    <row r="63" spans="1:19" x14ac:dyDescent="0.2">
      <c r="A63" s="33">
        <v>60</v>
      </c>
      <c r="B63" s="99" t="s">
        <v>18740</v>
      </c>
      <c r="C63" s="99" t="s">
        <v>18739</v>
      </c>
      <c r="D63" s="33" t="s">
        <v>7</v>
      </c>
      <c r="E63" s="60" t="s">
        <v>16912</v>
      </c>
      <c r="F63" s="33"/>
      <c r="G63" s="33"/>
      <c r="H63" s="33"/>
      <c r="I63" s="44" t="s">
        <v>16361</v>
      </c>
      <c r="J63" s="86" t="s">
        <v>18368</v>
      </c>
      <c r="K63" s="33"/>
      <c r="L63" s="33"/>
      <c r="M63" s="33"/>
      <c r="N63" s="33"/>
      <c r="O63" s="31"/>
      <c r="P63" s="33"/>
      <c r="Q63" s="86" t="s">
        <v>18368</v>
      </c>
      <c r="R63" s="86"/>
      <c r="S63" s="156">
        <v>1341</v>
      </c>
    </row>
    <row r="64" spans="1:19" x14ac:dyDescent="0.2">
      <c r="A64" s="33">
        <v>61</v>
      </c>
      <c r="B64" s="99" t="s">
        <v>18740</v>
      </c>
      <c r="C64" s="99" t="s">
        <v>18739</v>
      </c>
      <c r="D64" s="33" t="s">
        <v>7</v>
      </c>
      <c r="E64" s="139" t="s">
        <v>16939</v>
      </c>
      <c r="F64" s="33"/>
      <c r="G64" s="33"/>
      <c r="H64" s="33"/>
      <c r="I64" s="71" t="s">
        <v>18338</v>
      </c>
      <c r="J64" s="86" t="s">
        <v>18369</v>
      </c>
      <c r="K64" s="33"/>
      <c r="L64" s="33"/>
      <c r="M64" s="33"/>
      <c r="N64" s="33"/>
      <c r="O64" s="31"/>
      <c r="P64" s="33"/>
      <c r="Q64" s="86" t="s">
        <v>18369</v>
      </c>
      <c r="R64" s="86"/>
      <c r="S64" s="156">
        <v>1342</v>
      </c>
    </row>
    <row r="65" spans="1:19" x14ac:dyDescent="0.2">
      <c r="A65" s="33">
        <v>62</v>
      </c>
      <c r="B65" s="99" t="s">
        <v>18740</v>
      </c>
      <c r="C65" s="99" t="s">
        <v>18739</v>
      </c>
      <c r="D65" s="33" t="s">
        <v>7</v>
      </c>
      <c r="E65" s="85" t="s">
        <v>16938</v>
      </c>
      <c r="F65" s="33"/>
      <c r="G65" s="33"/>
      <c r="H65" s="33"/>
      <c r="I65" s="71" t="s">
        <v>18339</v>
      </c>
      <c r="J65" s="86" t="s">
        <v>18370</v>
      </c>
      <c r="K65" s="33"/>
      <c r="L65" s="33"/>
      <c r="M65" s="33"/>
      <c r="N65" s="33"/>
      <c r="O65" s="31"/>
      <c r="P65" s="33"/>
      <c r="Q65" s="86" t="s">
        <v>18370</v>
      </c>
      <c r="R65" s="86"/>
      <c r="S65" s="156">
        <v>1343</v>
      </c>
    </row>
    <row r="66" spans="1:19" x14ac:dyDescent="0.2">
      <c r="A66" s="33">
        <v>63</v>
      </c>
      <c r="B66" s="99" t="s">
        <v>18740</v>
      </c>
      <c r="C66" s="99" t="s">
        <v>18739</v>
      </c>
      <c r="D66" s="33" t="s">
        <v>7</v>
      </c>
      <c r="E66" s="43" t="s">
        <v>18240</v>
      </c>
      <c r="F66" s="33"/>
      <c r="G66" s="33"/>
      <c r="H66" s="33"/>
      <c r="I66" s="31" t="s">
        <v>16354</v>
      </c>
      <c r="J66" s="86" t="s">
        <v>18371</v>
      </c>
      <c r="K66" s="33"/>
      <c r="L66" s="33"/>
      <c r="M66" s="33"/>
      <c r="N66" s="33"/>
      <c r="O66" s="31"/>
      <c r="P66" s="33"/>
      <c r="Q66" s="86" t="s">
        <v>18371</v>
      </c>
      <c r="R66" s="86"/>
      <c r="S66" s="156">
        <v>1344</v>
      </c>
    </row>
    <row r="67" spans="1:19" x14ac:dyDescent="0.2">
      <c r="A67" s="33">
        <v>64</v>
      </c>
      <c r="B67" s="99" t="s">
        <v>18740</v>
      </c>
      <c r="C67" s="99" t="s">
        <v>18739</v>
      </c>
      <c r="D67" s="33" t="s">
        <v>7</v>
      </c>
      <c r="E67" s="43" t="s">
        <v>16907</v>
      </c>
      <c r="F67" s="33"/>
      <c r="G67" s="33"/>
      <c r="H67" s="33"/>
      <c r="I67" s="44" t="s">
        <v>16362</v>
      </c>
      <c r="J67" s="86" t="s">
        <v>18372</v>
      </c>
      <c r="K67" s="33"/>
      <c r="L67" s="33"/>
      <c r="M67" s="33"/>
      <c r="N67" s="33"/>
      <c r="O67" s="31"/>
      <c r="P67" s="33"/>
      <c r="Q67" s="86" t="s">
        <v>18372</v>
      </c>
      <c r="R67" s="86"/>
      <c r="S67" s="156">
        <v>1345</v>
      </c>
    </row>
    <row r="68" spans="1:19" x14ac:dyDescent="0.2">
      <c r="A68" s="33">
        <v>65</v>
      </c>
      <c r="B68" s="99" t="s">
        <v>18740</v>
      </c>
      <c r="C68" s="99" t="s">
        <v>18739</v>
      </c>
      <c r="D68" s="33" t="s">
        <v>7</v>
      </c>
      <c r="E68" s="60" t="s">
        <v>16910</v>
      </c>
      <c r="F68" s="33"/>
      <c r="G68" s="33"/>
      <c r="H68" s="33"/>
      <c r="I68" s="44" t="s">
        <v>16363</v>
      </c>
      <c r="J68" s="86" t="s">
        <v>18373</v>
      </c>
      <c r="K68" s="99"/>
      <c r="L68" s="99"/>
      <c r="M68" s="99"/>
      <c r="N68" s="99"/>
      <c r="O68" s="99"/>
      <c r="P68" s="99"/>
      <c r="Q68" s="101" t="s">
        <v>18373</v>
      </c>
      <c r="R68" s="101"/>
      <c r="S68" s="156">
        <v>1346</v>
      </c>
    </row>
    <row r="69" spans="1:19" x14ac:dyDescent="0.2">
      <c r="A69" s="33">
        <v>66</v>
      </c>
      <c r="B69" s="99" t="s">
        <v>18740</v>
      </c>
      <c r="C69" s="99" t="s">
        <v>18739</v>
      </c>
      <c r="D69" s="33" t="s">
        <v>7</v>
      </c>
      <c r="E69" s="43" t="s">
        <v>16908</v>
      </c>
      <c r="F69" s="33"/>
      <c r="G69" s="33"/>
      <c r="H69" s="33"/>
      <c r="I69" s="31" t="s">
        <v>16364</v>
      </c>
      <c r="J69" s="86" t="s">
        <v>18374</v>
      </c>
      <c r="Q69" s="68" t="s">
        <v>18374</v>
      </c>
      <c r="R69" s="68"/>
      <c r="S69" s="156">
        <v>1347</v>
      </c>
    </row>
    <row r="70" spans="1:19" s="6" customFormat="1" x14ac:dyDescent="0.2">
      <c r="A70" s="33">
        <v>67</v>
      </c>
      <c r="B70" s="99" t="s">
        <v>18740</v>
      </c>
      <c r="C70" s="99" t="s">
        <v>18739</v>
      </c>
      <c r="D70" s="33" t="s">
        <v>7</v>
      </c>
      <c r="E70" s="43" t="s">
        <v>16909</v>
      </c>
      <c r="F70" s="33"/>
      <c r="G70" s="33"/>
      <c r="H70" s="33"/>
      <c r="I70" s="44" t="s">
        <v>16365</v>
      </c>
      <c r="J70" s="86" t="s">
        <v>18375</v>
      </c>
      <c r="K70" s="99"/>
      <c r="L70" s="99"/>
      <c r="M70" s="99"/>
      <c r="N70" s="99"/>
      <c r="O70" s="99"/>
      <c r="P70" s="99"/>
      <c r="Q70" s="101" t="s">
        <v>18375</v>
      </c>
      <c r="R70" s="101"/>
      <c r="S70" s="156">
        <v>1348</v>
      </c>
    </row>
    <row r="71" spans="1:19" s="6" customFormat="1" x14ac:dyDescent="0.2">
      <c r="A71" s="33">
        <v>68</v>
      </c>
      <c r="B71" s="99" t="s">
        <v>18740</v>
      </c>
      <c r="C71" s="126" t="s">
        <v>18738</v>
      </c>
      <c r="D71" s="126" t="s">
        <v>7</v>
      </c>
      <c r="E71" s="124" t="s">
        <v>19385</v>
      </c>
      <c r="F71" s="126"/>
      <c r="G71" s="126"/>
      <c r="H71" s="126"/>
      <c r="I71" s="125" t="s">
        <v>19369</v>
      </c>
      <c r="J71" s="126" t="s">
        <v>18878</v>
      </c>
      <c r="K71" s="126"/>
      <c r="L71" s="126"/>
      <c r="M71" s="126"/>
      <c r="N71" s="126"/>
      <c r="O71" s="126"/>
      <c r="P71" s="126"/>
      <c r="Q71" s="125" t="s">
        <v>19377</v>
      </c>
      <c r="R71" s="125" t="s">
        <v>18379</v>
      </c>
      <c r="S71" s="156">
        <v>1349</v>
      </c>
    </row>
    <row r="72" spans="1:19" s="6" customFormat="1" x14ac:dyDescent="0.2">
      <c r="A72" s="33">
        <v>69</v>
      </c>
      <c r="B72" s="99" t="s">
        <v>18740</v>
      </c>
      <c r="C72" s="126" t="s">
        <v>18738</v>
      </c>
      <c r="D72" s="126" t="s">
        <v>7</v>
      </c>
      <c r="E72" s="124" t="s">
        <v>19386</v>
      </c>
      <c r="F72" s="126"/>
      <c r="G72" s="126"/>
      <c r="H72" s="126"/>
      <c r="I72" s="125" t="s">
        <v>19370</v>
      </c>
      <c r="J72" s="126" t="s">
        <v>18879</v>
      </c>
      <c r="K72" s="126"/>
      <c r="L72" s="126"/>
      <c r="M72" s="126"/>
      <c r="N72" s="126"/>
      <c r="O72" s="126"/>
      <c r="P72" s="126"/>
      <c r="Q72" s="125" t="s">
        <v>19378</v>
      </c>
      <c r="R72" s="125" t="s">
        <v>18379</v>
      </c>
      <c r="S72" s="156">
        <v>1350</v>
      </c>
    </row>
    <row r="73" spans="1:19" s="6" customFormat="1" x14ac:dyDescent="0.2">
      <c r="A73" s="33">
        <v>70</v>
      </c>
      <c r="B73" s="99" t="s">
        <v>18740</v>
      </c>
      <c r="C73" s="126" t="s">
        <v>18738</v>
      </c>
      <c r="D73" s="126" t="s">
        <v>7</v>
      </c>
      <c r="E73" s="124" t="s">
        <v>19387</v>
      </c>
      <c r="F73" s="126"/>
      <c r="G73" s="126"/>
      <c r="H73" s="126"/>
      <c r="I73" s="125" t="s">
        <v>19371</v>
      </c>
      <c r="J73" s="126" t="s">
        <v>18881</v>
      </c>
      <c r="K73" s="126"/>
      <c r="L73" s="126"/>
      <c r="M73" s="126"/>
      <c r="N73" s="126"/>
      <c r="O73" s="126"/>
      <c r="P73" s="126"/>
      <c r="Q73" s="125" t="s">
        <v>19379</v>
      </c>
      <c r="R73" s="125" t="s">
        <v>18379</v>
      </c>
      <c r="S73" s="156">
        <v>1351</v>
      </c>
    </row>
    <row r="74" spans="1:19" s="6" customFormat="1" x14ac:dyDescent="0.2">
      <c r="A74" s="33">
        <v>71</v>
      </c>
      <c r="B74" s="99" t="s">
        <v>18740</v>
      </c>
      <c r="C74" s="126" t="s">
        <v>18738</v>
      </c>
      <c r="D74" s="126" t="s">
        <v>7</v>
      </c>
      <c r="E74" s="124" t="s">
        <v>19388</v>
      </c>
      <c r="F74" s="126"/>
      <c r="G74" s="126"/>
      <c r="H74" s="126"/>
      <c r="I74" s="125" t="s">
        <v>19372</v>
      </c>
      <c r="J74" s="126" t="s">
        <v>18882</v>
      </c>
      <c r="K74" s="126"/>
      <c r="L74" s="126"/>
      <c r="M74" s="126"/>
      <c r="N74" s="126"/>
      <c r="O74" s="126"/>
      <c r="P74" s="126"/>
      <c r="Q74" s="125" t="s">
        <v>19380</v>
      </c>
      <c r="R74" s="125" t="s">
        <v>18379</v>
      </c>
      <c r="S74" s="156">
        <v>1352</v>
      </c>
    </row>
    <row r="75" spans="1:19" s="6" customFormat="1" x14ac:dyDescent="0.2">
      <c r="A75" s="33">
        <v>72</v>
      </c>
      <c r="B75" s="99" t="s">
        <v>18740</v>
      </c>
      <c r="C75" s="126" t="s">
        <v>18739</v>
      </c>
      <c r="D75" s="126" t="s">
        <v>7</v>
      </c>
      <c r="E75" s="124" t="s">
        <v>19389</v>
      </c>
      <c r="F75" s="126"/>
      <c r="G75" s="126"/>
      <c r="H75" s="126"/>
      <c r="I75" s="125" t="s">
        <v>19373</v>
      </c>
      <c r="J75" s="126" t="s">
        <v>18909</v>
      </c>
      <c r="K75" s="126"/>
      <c r="L75" s="126"/>
      <c r="M75" s="126"/>
      <c r="N75" s="126"/>
      <c r="O75" s="126"/>
      <c r="P75" s="126"/>
      <c r="Q75" s="125" t="s">
        <v>19381</v>
      </c>
      <c r="R75" s="125" t="s">
        <v>18379</v>
      </c>
      <c r="S75" s="156">
        <v>1353</v>
      </c>
    </row>
    <row r="76" spans="1:19" s="6" customFormat="1" x14ac:dyDescent="0.2">
      <c r="A76" s="33">
        <v>73</v>
      </c>
      <c r="B76" s="99" t="s">
        <v>18740</v>
      </c>
      <c r="C76" s="126" t="s">
        <v>18739</v>
      </c>
      <c r="D76" s="126" t="s">
        <v>7</v>
      </c>
      <c r="E76" s="124" t="s">
        <v>19390</v>
      </c>
      <c r="F76" s="126"/>
      <c r="G76" s="126"/>
      <c r="H76" s="126"/>
      <c r="I76" s="125" t="s">
        <v>19374</v>
      </c>
      <c r="J76" s="126" t="s">
        <v>18910</v>
      </c>
      <c r="K76" s="126"/>
      <c r="L76" s="126"/>
      <c r="M76" s="126"/>
      <c r="N76" s="126"/>
      <c r="O76" s="126"/>
      <c r="P76" s="126"/>
      <c r="Q76" s="125" t="s">
        <v>19382</v>
      </c>
      <c r="R76" s="125" t="s">
        <v>18379</v>
      </c>
      <c r="S76" s="156">
        <v>1354</v>
      </c>
    </row>
    <row r="77" spans="1:19" s="6" customFormat="1" x14ac:dyDescent="0.2">
      <c r="A77" s="33">
        <v>74</v>
      </c>
      <c r="B77" s="99" t="s">
        <v>18740</v>
      </c>
      <c r="C77" s="126" t="s">
        <v>18739</v>
      </c>
      <c r="D77" s="126" t="s">
        <v>7</v>
      </c>
      <c r="E77" s="124" t="s">
        <v>19391</v>
      </c>
      <c r="F77" s="126"/>
      <c r="G77" s="126"/>
      <c r="H77" s="126"/>
      <c r="I77" s="125" t="s">
        <v>19375</v>
      </c>
      <c r="J77" s="126" t="s">
        <v>18912</v>
      </c>
      <c r="K77" s="126"/>
      <c r="L77" s="126"/>
      <c r="M77" s="126"/>
      <c r="N77" s="126"/>
      <c r="O77" s="126"/>
      <c r="P77" s="126"/>
      <c r="Q77" s="125" t="s">
        <v>19383</v>
      </c>
      <c r="R77" s="125" t="s">
        <v>18379</v>
      </c>
      <c r="S77" s="156">
        <v>1355</v>
      </c>
    </row>
    <row r="78" spans="1:19" s="6" customFormat="1" x14ac:dyDescent="0.2">
      <c r="A78" s="33">
        <v>75</v>
      </c>
      <c r="B78" s="99" t="s">
        <v>18740</v>
      </c>
      <c r="C78" s="126" t="s">
        <v>18739</v>
      </c>
      <c r="D78" s="127" t="s">
        <v>7</v>
      </c>
      <c r="E78" s="128" t="s">
        <v>19392</v>
      </c>
      <c r="F78" s="127"/>
      <c r="G78" s="127"/>
      <c r="H78" s="127"/>
      <c r="I78" s="129" t="s">
        <v>19376</v>
      </c>
      <c r="J78" s="127" t="s">
        <v>18913</v>
      </c>
      <c r="K78" s="127"/>
      <c r="L78" s="127"/>
      <c r="M78" s="127"/>
      <c r="N78" s="127"/>
      <c r="O78" s="127"/>
      <c r="P78" s="127"/>
      <c r="Q78" s="129" t="s">
        <v>19384</v>
      </c>
      <c r="R78" s="125" t="s">
        <v>18379</v>
      </c>
      <c r="S78" s="156">
        <v>1356</v>
      </c>
    </row>
    <row r="79" spans="1:19" s="6" customFormat="1" x14ac:dyDescent="0.2">
      <c r="A79" s="169">
        <v>76</v>
      </c>
      <c r="B79" s="170" t="s">
        <v>18735</v>
      </c>
      <c r="C79" s="170" t="s">
        <v>18738</v>
      </c>
      <c r="D79" s="170" t="s">
        <v>7</v>
      </c>
      <c r="E79" s="171" t="s">
        <v>20080</v>
      </c>
      <c r="F79" s="170"/>
      <c r="G79" s="170"/>
      <c r="H79" s="170"/>
      <c r="I79" s="172" t="s">
        <v>18801</v>
      </c>
      <c r="J79" s="170" t="s">
        <v>18913</v>
      </c>
      <c r="K79" s="170"/>
      <c r="L79" s="170"/>
      <c r="M79" s="170"/>
      <c r="N79" s="170"/>
      <c r="O79" s="170"/>
      <c r="P79" s="170"/>
      <c r="Q79" s="176" t="s">
        <v>20078</v>
      </c>
      <c r="R79" s="172" t="s">
        <v>18379</v>
      </c>
      <c r="S79" s="170">
        <v>1357</v>
      </c>
    </row>
    <row r="80" spans="1:19" s="6" customFormat="1" x14ac:dyDescent="0.2">
      <c r="A80" s="169">
        <v>77</v>
      </c>
      <c r="B80" s="170" t="s">
        <v>18735</v>
      </c>
      <c r="C80" s="170" t="s">
        <v>18739</v>
      </c>
      <c r="D80" s="170" t="s">
        <v>7</v>
      </c>
      <c r="E80" s="171" t="s">
        <v>20081</v>
      </c>
      <c r="F80" s="170"/>
      <c r="G80" s="170"/>
      <c r="H80" s="170"/>
      <c r="I80" s="172" t="s">
        <v>18801</v>
      </c>
      <c r="J80" s="170" t="s">
        <v>18913</v>
      </c>
      <c r="K80" s="170"/>
      <c r="L80" s="170"/>
      <c r="M80" s="170"/>
      <c r="N80" s="170"/>
      <c r="O80" s="170"/>
      <c r="P80" s="170"/>
      <c r="Q80" s="176" t="s">
        <v>20079</v>
      </c>
      <c r="R80" s="172" t="s">
        <v>18379</v>
      </c>
      <c r="S80" s="170">
        <v>1358</v>
      </c>
    </row>
    <row r="81" spans="1:19" s="6" customFormat="1" x14ac:dyDescent="0.2">
      <c r="A81" s="33"/>
      <c r="B81" s="33"/>
      <c r="C81" s="33"/>
      <c r="D81" s="33"/>
      <c r="E81" s="32"/>
      <c r="F81" s="33"/>
      <c r="G81" s="33"/>
      <c r="H81" s="33"/>
      <c r="I81" s="33"/>
      <c r="J81" s="33"/>
      <c r="K81" s="33"/>
      <c r="L81" s="33"/>
      <c r="M81" s="33"/>
      <c r="N81" s="31"/>
      <c r="O81" s="31"/>
      <c r="P81" s="33"/>
      <c r="Q81"/>
      <c r="R81"/>
      <c r="S81"/>
    </row>
    <row r="82" spans="1:19" s="6" customFormat="1" x14ac:dyDescent="0.2">
      <c r="A82" s="33"/>
      <c r="B82" s="33"/>
      <c r="C82" s="33"/>
      <c r="D82" s="33"/>
      <c r="E82" s="32"/>
      <c r="F82" s="33"/>
      <c r="G82" s="33"/>
      <c r="H82" s="33"/>
      <c r="I82" s="33"/>
      <c r="J82" s="33"/>
      <c r="K82" s="33"/>
      <c r="L82" s="33"/>
      <c r="M82" s="33"/>
      <c r="N82" s="31"/>
      <c r="O82" s="31"/>
      <c r="P82" s="33"/>
      <c r="Q82"/>
      <c r="R82"/>
      <c r="S82"/>
    </row>
    <row r="83" spans="1:19" s="6" customFormat="1" x14ac:dyDescent="0.2">
      <c r="A83" s="33"/>
      <c r="B83" s="33"/>
      <c r="C83" s="33"/>
      <c r="D83" s="33"/>
      <c r="E83" s="32"/>
      <c r="F83" s="33"/>
      <c r="G83" s="33"/>
      <c r="H83" s="33"/>
      <c r="I83" s="33"/>
      <c r="J83" s="33"/>
      <c r="K83" s="33"/>
      <c r="L83" s="33"/>
      <c r="M83" s="33"/>
      <c r="N83" s="31"/>
      <c r="O83" s="31"/>
      <c r="P83" s="33"/>
      <c r="Q83"/>
      <c r="R83"/>
      <c r="S83"/>
    </row>
    <row r="84" spans="1:19" s="6" customFormat="1" x14ac:dyDescent="0.2">
      <c r="A84" s="33"/>
      <c r="B84" s="33"/>
      <c r="C84" s="33"/>
      <c r="D84" s="33"/>
      <c r="E84" s="32"/>
      <c r="F84" s="33"/>
      <c r="G84" s="33"/>
      <c r="H84" s="33"/>
      <c r="I84" s="33"/>
      <c r="J84" s="33"/>
      <c r="K84" s="33"/>
      <c r="L84" s="33"/>
      <c r="M84" s="33"/>
      <c r="N84" s="31"/>
      <c r="O84" s="31"/>
      <c r="P84" s="33"/>
    </row>
    <row r="85" spans="1:19" s="6" customFormat="1" x14ac:dyDescent="0.2">
      <c r="A85" s="34"/>
      <c r="B85" s="35"/>
      <c r="C85" s="35"/>
      <c r="D85" s="35"/>
      <c r="E85" s="39"/>
      <c r="F85" s="35"/>
      <c r="G85" s="35"/>
      <c r="H85" s="35"/>
      <c r="I85" s="35"/>
      <c r="J85" s="35"/>
      <c r="K85" s="35"/>
      <c r="L85" s="33"/>
      <c r="M85" s="33"/>
      <c r="N85" s="40"/>
      <c r="O85" s="40"/>
      <c r="P85" s="35"/>
    </row>
    <row r="86" spans="1:19" s="6" customFormat="1" x14ac:dyDescent="0.2">
      <c r="A86" s="34"/>
      <c r="B86" s="35"/>
      <c r="C86" s="35"/>
      <c r="D86" s="35"/>
      <c r="E86" s="41"/>
      <c r="F86" s="35"/>
      <c r="G86" s="35"/>
      <c r="H86" s="35"/>
      <c r="I86" s="35"/>
      <c r="J86" s="35"/>
      <c r="K86" s="35"/>
      <c r="L86" s="33"/>
      <c r="M86" s="33"/>
      <c r="N86" s="40"/>
      <c r="O86" s="40"/>
      <c r="P86" s="35"/>
    </row>
    <row r="87" spans="1:19" s="6" customFormat="1" x14ac:dyDescent="0.2">
      <c r="A87" s="1"/>
      <c r="B87" s="1"/>
      <c r="C87" s="1"/>
      <c r="D87" s="1"/>
      <c r="E87" s="32"/>
      <c r="F87" s="1"/>
      <c r="G87" s="1"/>
      <c r="H87" s="1"/>
      <c r="I87" s="1"/>
      <c r="J87" s="1"/>
      <c r="K87" s="5"/>
      <c r="L87" s="33"/>
      <c r="M87" s="33"/>
      <c r="N87" s="31"/>
      <c r="O87" s="31"/>
      <c r="P87" s="5"/>
    </row>
    <row r="88" spans="1:19" s="6" customFormat="1" x14ac:dyDescent="0.2">
      <c r="A88" s="1"/>
      <c r="B88" s="1"/>
      <c r="C88" s="1"/>
      <c r="D88" s="1"/>
      <c r="E88" s="38"/>
      <c r="F88" s="1"/>
      <c r="G88" s="1"/>
      <c r="H88" s="1"/>
      <c r="I88" s="1"/>
      <c r="J88" s="1"/>
      <c r="K88" s="5"/>
      <c r="L88" s="35"/>
      <c r="M88" s="35"/>
      <c r="N88" s="40"/>
      <c r="O88" s="40"/>
      <c r="P88" s="5"/>
    </row>
    <row r="89" spans="1:19" s="6" customFormat="1" x14ac:dyDescent="0.2">
      <c r="A89" s="1"/>
      <c r="B89" s="1"/>
      <c r="C89" s="1"/>
      <c r="D89" s="1"/>
      <c r="E89" s="32"/>
      <c r="F89" s="1"/>
      <c r="G89" s="1"/>
      <c r="H89" s="1"/>
      <c r="I89" s="1"/>
      <c r="J89" s="1"/>
      <c r="K89" s="5"/>
      <c r="L89" s="35"/>
      <c r="M89" s="35"/>
      <c r="N89" s="40"/>
      <c r="O89" s="40"/>
      <c r="P89" s="5"/>
    </row>
    <row r="90" spans="1:19" s="6" customFormat="1" x14ac:dyDescent="0.2">
      <c r="A90" s="1"/>
      <c r="B90" s="1"/>
      <c r="C90" s="1"/>
      <c r="D90" s="1"/>
      <c r="E90" s="32"/>
      <c r="F90" s="1"/>
      <c r="G90" s="1"/>
      <c r="H90" s="1"/>
      <c r="I90" s="1"/>
      <c r="J90" s="1"/>
      <c r="K90" s="5"/>
      <c r="L90" s="1"/>
      <c r="M90" s="1"/>
      <c r="P90" s="5"/>
    </row>
    <row r="91" spans="1:19" s="6" customFormat="1" x14ac:dyDescent="0.2">
      <c r="A91" s="1"/>
      <c r="B91" s="1"/>
      <c r="C91" s="1"/>
      <c r="D91" s="1"/>
      <c r="E91" s="38"/>
      <c r="F91" s="1"/>
      <c r="G91" s="1"/>
      <c r="H91" s="1"/>
      <c r="I91" s="1"/>
      <c r="J91" s="1"/>
      <c r="K91" s="5"/>
      <c r="L91" s="1"/>
      <c r="M91" s="1"/>
      <c r="P91" s="5"/>
    </row>
    <row r="92" spans="1:19" s="6" customFormat="1" x14ac:dyDescent="0.2">
      <c r="A92" s="1"/>
      <c r="B92" s="1"/>
      <c r="C92" s="1"/>
      <c r="D92" s="1"/>
      <c r="E92" s="5"/>
      <c r="F92" s="1"/>
      <c r="G92" s="1"/>
      <c r="H92" s="1"/>
      <c r="I92" s="1"/>
      <c r="J92" s="1"/>
      <c r="K92" s="5"/>
      <c r="L92" s="1"/>
      <c r="M92" s="1"/>
      <c r="P92" s="5"/>
    </row>
    <row r="93" spans="1:19" s="6" customFormat="1" x14ac:dyDescent="0.2">
      <c r="A93" s="1"/>
      <c r="B93" s="1"/>
      <c r="C93" s="1"/>
      <c r="D93" s="1"/>
      <c r="E93" s="38"/>
      <c r="F93" s="1"/>
      <c r="G93" s="1"/>
      <c r="H93" s="1"/>
      <c r="I93" s="1"/>
      <c r="J93" s="1"/>
      <c r="K93" s="5"/>
      <c r="L93" s="1"/>
      <c r="M93" s="1"/>
      <c r="P93" s="5"/>
    </row>
    <row r="94" spans="1:19" s="6" customFormat="1" x14ac:dyDescent="0.2">
      <c r="A94" s="1"/>
      <c r="B94" s="1"/>
      <c r="C94" s="1"/>
      <c r="D94" s="1"/>
      <c r="E94" s="38"/>
      <c r="F94" s="1"/>
      <c r="G94" s="1"/>
      <c r="H94" s="1"/>
      <c r="I94" s="1"/>
      <c r="J94" s="1"/>
      <c r="K94" s="5"/>
      <c r="L94" s="1"/>
      <c r="M94" s="1"/>
      <c r="P94" s="5"/>
    </row>
    <row r="95" spans="1:19" s="6" customFormat="1" x14ac:dyDescent="0.2">
      <c r="A95" s="1"/>
      <c r="B95" s="1"/>
      <c r="C95" s="1"/>
      <c r="D95" s="1"/>
      <c r="E95" s="5"/>
      <c r="F95" s="1"/>
      <c r="G95" s="1"/>
      <c r="H95" s="1"/>
      <c r="I95" s="1"/>
      <c r="J95" s="1"/>
      <c r="K95" s="5"/>
      <c r="L95" s="1"/>
      <c r="M95" s="1"/>
      <c r="P95" s="5"/>
    </row>
    <row r="96" spans="1:19" s="6" customFormat="1" x14ac:dyDescent="0.2">
      <c r="A96" s="1"/>
      <c r="B96" s="1"/>
      <c r="C96" s="1"/>
      <c r="D96" s="1"/>
      <c r="E96" s="5"/>
      <c r="F96" s="1"/>
      <c r="G96" s="1"/>
      <c r="H96" s="1"/>
      <c r="I96" s="1"/>
      <c r="J96" s="1"/>
      <c r="K96" s="5"/>
      <c r="L96" s="1"/>
      <c r="M96" s="1"/>
      <c r="P96" s="5"/>
    </row>
    <row r="97" spans="1:19" s="6" customFormat="1" x14ac:dyDescent="0.2">
      <c r="A97" s="1"/>
      <c r="B97" s="1"/>
      <c r="C97" s="1"/>
      <c r="D97" s="1"/>
      <c r="E97" s="5"/>
      <c r="F97" s="1"/>
      <c r="G97" s="1"/>
      <c r="H97" s="1"/>
      <c r="I97" s="1"/>
      <c r="J97" s="1"/>
      <c r="K97" s="5"/>
      <c r="L97" s="1"/>
      <c r="M97" s="1"/>
      <c r="P97" s="5"/>
    </row>
    <row r="98" spans="1:19" s="6" customFormat="1" x14ac:dyDescent="0.2">
      <c r="A98" s="1"/>
      <c r="B98" s="1"/>
      <c r="C98" s="1"/>
      <c r="D98" s="1"/>
      <c r="E98" s="5"/>
      <c r="F98" s="1"/>
      <c r="G98" s="1"/>
      <c r="H98" s="1"/>
      <c r="I98" s="1"/>
      <c r="J98" s="1"/>
      <c r="K98" s="5"/>
      <c r="L98" s="1"/>
      <c r="M98" s="1"/>
      <c r="P98" s="5"/>
    </row>
    <row r="99" spans="1:19" s="6" customFormat="1" x14ac:dyDescent="0.2">
      <c r="A99" s="1"/>
      <c r="B99" s="1"/>
      <c r="C99" s="1"/>
      <c r="D99" s="1"/>
      <c r="E99" s="5"/>
      <c r="F99" s="1"/>
      <c r="G99" s="1"/>
      <c r="H99" s="1"/>
      <c r="I99" s="1"/>
      <c r="J99" s="1"/>
      <c r="K99" s="5"/>
      <c r="L99" s="1"/>
      <c r="M99" s="1"/>
      <c r="P99" s="5"/>
    </row>
    <row r="100" spans="1:19" s="6" customFormat="1" x14ac:dyDescent="0.2">
      <c r="A100" s="1"/>
      <c r="B100" s="1"/>
      <c r="C100" s="1"/>
      <c r="D100" s="1"/>
      <c r="E100" s="5"/>
      <c r="F100" s="1"/>
      <c r="G100" s="1"/>
      <c r="H100" s="1"/>
      <c r="I100" s="1"/>
      <c r="J100" s="1"/>
      <c r="K100" s="5"/>
      <c r="L100" s="1"/>
      <c r="M100" s="1"/>
      <c r="P100" s="5"/>
    </row>
    <row r="101" spans="1:19" s="6" customFormat="1" x14ac:dyDescent="0.2">
      <c r="A101" s="1"/>
      <c r="B101" s="1"/>
      <c r="C101" s="1"/>
      <c r="D101" s="1"/>
      <c r="E101" s="5"/>
      <c r="F101" s="1"/>
      <c r="G101" s="1"/>
      <c r="H101" s="1"/>
      <c r="I101" s="1"/>
      <c r="J101" s="1"/>
      <c r="K101" s="5"/>
      <c r="L101" s="1"/>
      <c r="M101" s="1"/>
      <c r="P101" s="5"/>
    </row>
    <row r="102" spans="1:19" s="6" customFormat="1" x14ac:dyDescent="0.2">
      <c r="A102" s="1"/>
      <c r="B102" s="1"/>
      <c r="C102" s="1"/>
      <c r="D102" s="1"/>
      <c r="E102" s="5"/>
      <c r="F102" s="1"/>
      <c r="G102" s="1"/>
      <c r="H102" s="1"/>
      <c r="I102" s="1"/>
      <c r="J102" s="1"/>
      <c r="K102" s="5"/>
      <c r="L102" s="1"/>
      <c r="M102" s="1"/>
      <c r="P102" s="5"/>
    </row>
    <row r="103" spans="1:19" s="6" customFormat="1" x14ac:dyDescent="0.2">
      <c r="A103" s="1"/>
      <c r="B103" s="1"/>
      <c r="C103" s="1"/>
      <c r="D103" s="1"/>
      <c r="E103" s="5"/>
      <c r="F103" s="1"/>
      <c r="G103" s="1"/>
      <c r="H103" s="1"/>
      <c r="I103" s="1"/>
      <c r="J103" s="1"/>
      <c r="K103" s="5"/>
      <c r="L103" s="1"/>
      <c r="M103" s="1"/>
      <c r="P103" s="5"/>
    </row>
    <row r="104" spans="1:19" s="6" customFormat="1" x14ac:dyDescent="0.2">
      <c r="A104" s="1"/>
      <c r="B104" s="1"/>
      <c r="C104" s="1"/>
      <c r="D104" s="1"/>
      <c r="E104" s="5"/>
      <c r="F104" s="1"/>
      <c r="G104" s="1"/>
      <c r="H104" s="1"/>
      <c r="I104" s="1"/>
      <c r="J104" s="1"/>
      <c r="K104" s="5"/>
      <c r="L104" s="1"/>
      <c r="M104" s="1"/>
      <c r="P104" s="5"/>
    </row>
    <row r="105" spans="1:19" s="6" customFormat="1" x14ac:dyDescent="0.2">
      <c r="A105" s="1"/>
      <c r="B105" s="1"/>
      <c r="C105" s="1"/>
      <c r="D105" s="1"/>
      <c r="E105" s="5"/>
      <c r="F105" s="1"/>
      <c r="G105" s="1"/>
      <c r="H105" s="1"/>
      <c r="I105" s="1"/>
      <c r="J105" s="1"/>
      <c r="K105" s="5"/>
      <c r="L105" s="1"/>
      <c r="M105" s="1"/>
      <c r="P105" s="5"/>
    </row>
    <row r="106" spans="1:19" s="6" customFormat="1" x14ac:dyDescent="0.2">
      <c r="A106" s="1"/>
      <c r="B106" s="1"/>
      <c r="C106" s="1"/>
      <c r="D106" s="1"/>
      <c r="E106" s="5"/>
      <c r="F106" s="1"/>
      <c r="G106" s="1"/>
      <c r="H106" s="1"/>
      <c r="I106" s="1"/>
      <c r="J106" s="1"/>
      <c r="K106" s="5"/>
      <c r="L106" s="1"/>
      <c r="M106" s="1"/>
      <c r="P106" s="5"/>
    </row>
    <row r="107" spans="1:19" s="6" customFormat="1" x14ac:dyDescent="0.2">
      <c r="A107" s="1"/>
      <c r="B107" s="1"/>
      <c r="C107" s="1"/>
      <c r="D107" s="1"/>
      <c r="E107" s="5"/>
      <c r="F107" s="1"/>
      <c r="G107" s="1"/>
      <c r="H107" s="1"/>
      <c r="I107" s="1"/>
      <c r="J107" s="1"/>
      <c r="K107" s="5"/>
      <c r="L107" s="1"/>
      <c r="M107" s="1"/>
      <c r="P107" s="5"/>
    </row>
    <row r="108" spans="1:19" s="6" customFormat="1" x14ac:dyDescent="0.2">
      <c r="A108" s="1"/>
      <c r="B108" s="1"/>
      <c r="C108" s="1"/>
      <c r="D108" s="1"/>
      <c r="E108" s="5"/>
      <c r="F108" s="1"/>
      <c r="G108" s="1"/>
      <c r="H108" s="1"/>
      <c r="I108" s="1"/>
      <c r="J108" s="1"/>
      <c r="K108" s="5"/>
      <c r="L108" s="1"/>
      <c r="M108" s="1"/>
      <c r="P108" s="5"/>
    </row>
    <row r="109" spans="1:19" s="6" customFormat="1" x14ac:dyDescent="0.2">
      <c r="A109" s="1"/>
      <c r="B109" s="1"/>
      <c r="C109" s="1"/>
      <c r="D109" s="1"/>
      <c r="E109" s="5"/>
      <c r="F109" s="1"/>
      <c r="G109" s="1"/>
      <c r="H109" s="1"/>
      <c r="I109" s="1"/>
      <c r="J109" s="1"/>
      <c r="K109" s="5"/>
      <c r="L109" s="1"/>
      <c r="M109" s="1"/>
      <c r="P109" s="5"/>
    </row>
    <row r="110" spans="1:19" s="6" customFormat="1" x14ac:dyDescent="0.2">
      <c r="A110" s="1"/>
      <c r="B110" s="1"/>
      <c r="C110" s="1"/>
      <c r="D110" s="1"/>
      <c r="E110" s="5"/>
      <c r="F110" s="1"/>
      <c r="G110" s="1"/>
      <c r="H110" s="1"/>
      <c r="I110" s="1"/>
      <c r="J110" s="1"/>
      <c r="K110" s="5"/>
      <c r="L110" s="1"/>
      <c r="M110" s="1"/>
      <c r="P110" s="5"/>
    </row>
    <row r="111" spans="1:19" s="1" customFormat="1" x14ac:dyDescent="0.2">
      <c r="E111" s="5"/>
      <c r="K111" s="5"/>
      <c r="N111" s="6"/>
      <c r="O111" s="6"/>
      <c r="P111" s="5"/>
      <c r="Q111" s="6"/>
      <c r="R111" s="6"/>
      <c r="S111" s="6"/>
    </row>
    <row r="112" spans="1:19" s="1" customFormat="1" x14ac:dyDescent="0.2">
      <c r="E112" s="5"/>
      <c r="K112" s="5"/>
      <c r="N112" s="6"/>
      <c r="O112" s="6"/>
      <c r="P112" s="5"/>
      <c r="Q112" s="6"/>
      <c r="R112" s="6"/>
      <c r="S112" s="6"/>
    </row>
    <row r="113" spans="1:19" s="1" customFormat="1" x14ac:dyDescent="0.2">
      <c r="E113" s="5"/>
      <c r="K113" s="5"/>
      <c r="N113" s="6"/>
      <c r="O113" s="6"/>
      <c r="P113" s="5"/>
      <c r="Q113" s="6"/>
      <c r="R113" s="6"/>
      <c r="S113" s="6"/>
    </row>
    <row r="114" spans="1:19" s="1" customFormat="1" x14ac:dyDescent="0.2">
      <c r="E114" s="5"/>
      <c r="K114" s="5"/>
      <c r="N114" s="6"/>
      <c r="O114" s="6"/>
      <c r="P114" s="5"/>
      <c r="Q114" s="6"/>
      <c r="R114" s="6"/>
      <c r="S114" s="6"/>
    </row>
    <row r="115" spans="1:19" x14ac:dyDescent="0.2">
      <c r="Q115" s="6"/>
      <c r="R115" s="6"/>
      <c r="S115" s="6"/>
    </row>
    <row r="116" spans="1:19" x14ac:dyDescent="0.2">
      <c r="Q116" s="6"/>
      <c r="R116" s="6"/>
      <c r="S116" s="6"/>
    </row>
    <row r="117" spans="1:19" x14ac:dyDescent="0.2">
      <c r="A117" s="5"/>
      <c r="B117" s="5"/>
      <c r="C117" s="5"/>
      <c r="D117" s="5"/>
      <c r="Q117" s="6"/>
      <c r="R117" s="6"/>
      <c r="S117" s="6"/>
    </row>
    <row r="118" spans="1:19" x14ac:dyDescent="0.2">
      <c r="A118" s="5"/>
      <c r="B118" s="5"/>
      <c r="C118" s="5"/>
      <c r="D118" s="5"/>
      <c r="Q118" s="6"/>
      <c r="R118" s="6"/>
      <c r="S118" s="6"/>
    </row>
    <row r="119" spans="1:19" x14ac:dyDescent="0.2">
      <c r="A119" s="5"/>
      <c r="B119" s="5"/>
      <c r="C119" s="5"/>
      <c r="D119" s="5"/>
      <c r="Q119" s="6"/>
      <c r="R119" s="6"/>
      <c r="S119" s="6"/>
    </row>
    <row r="120" spans="1:19" x14ac:dyDescent="0.2">
      <c r="A120" s="5"/>
      <c r="B120" s="5"/>
      <c r="C120" s="5"/>
      <c r="D120" s="5"/>
      <c r="Q120" s="6"/>
      <c r="R120" s="6"/>
      <c r="S120" s="6"/>
    </row>
    <row r="121" spans="1:19" x14ac:dyDescent="0.2">
      <c r="A121" s="5"/>
      <c r="B121" s="5"/>
      <c r="C121" s="5"/>
      <c r="D121" s="5"/>
      <c r="Q121" s="6"/>
      <c r="R121" s="6"/>
      <c r="S121" s="6"/>
    </row>
    <row r="122" spans="1:19" x14ac:dyDescent="0.2">
      <c r="A122" s="5"/>
      <c r="B122" s="5"/>
      <c r="C122" s="5"/>
      <c r="D122" s="5"/>
      <c r="Q122" s="6"/>
      <c r="R122" s="6"/>
      <c r="S122" s="6"/>
    </row>
    <row r="123" spans="1:19" x14ac:dyDescent="0.2">
      <c r="A123" s="5"/>
      <c r="B123" s="5"/>
      <c r="C123" s="5"/>
      <c r="D123" s="5"/>
      <c r="Q123" s="6"/>
      <c r="R123" s="6"/>
      <c r="S123" s="6"/>
    </row>
    <row r="124" spans="1:19" x14ac:dyDescent="0.2">
      <c r="A124" s="5"/>
      <c r="B124" s="5"/>
      <c r="C124" s="5"/>
      <c r="D124" s="5"/>
      <c r="Q124" s="6"/>
      <c r="R124" s="6"/>
      <c r="S124" s="6"/>
    </row>
    <row r="125" spans="1:19" x14ac:dyDescent="0.2">
      <c r="A125" s="5"/>
      <c r="B125" s="5"/>
      <c r="C125" s="5"/>
      <c r="D125" s="5"/>
      <c r="Q125" s="1"/>
      <c r="R125" s="1"/>
      <c r="S125" s="1"/>
    </row>
    <row r="126" spans="1:19" x14ac:dyDescent="0.2">
      <c r="A126" s="5"/>
      <c r="B126" s="5"/>
      <c r="C126" s="5"/>
      <c r="D126" s="5"/>
      <c r="Q126" s="1"/>
      <c r="R126" s="1"/>
      <c r="S126" s="1"/>
    </row>
    <row r="127" spans="1:19" x14ac:dyDescent="0.2">
      <c r="A127" s="5"/>
      <c r="B127" s="5"/>
      <c r="C127" s="5"/>
      <c r="D127" s="5"/>
      <c r="Q127" s="1"/>
      <c r="R127" s="1"/>
      <c r="S127" s="1"/>
    </row>
    <row r="128" spans="1:19" x14ac:dyDescent="0.2">
      <c r="A128" s="5"/>
      <c r="B128" s="5"/>
      <c r="C128" s="5"/>
      <c r="D128" s="5"/>
      <c r="Q128" s="1"/>
      <c r="R128" s="1"/>
      <c r="S128" s="1"/>
    </row>
  </sheetData>
  <mergeCells count="5">
    <mergeCell ref="A1:E2"/>
    <mergeCell ref="F1:H1"/>
    <mergeCell ref="N1:Q2"/>
    <mergeCell ref="S1:S2"/>
    <mergeCell ref="F2:H2"/>
  </mergeCells>
  <conditionalFormatting sqref="D3:D78">
    <cfRule type="containsText" dxfId="761" priority="16" operator="containsText" text="D">
      <formula>NOT(ISERROR(SEARCH("D",D3)))</formula>
    </cfRule>
    <cfRule type="containsText" dxfId="760" priority="17" operator="containsText" text="C">
      <formula>NOT(ISERROR(SEARCH("C",D3)))</formula>
    </cfRule>
    <cfRule type="containsText" dxfId="759" priority="18" operator="containsText" text="A">
      <formula>NOT(ISERROR(SEARCH("A",D3)))</formula>
    </cfRule>
  </conditionalFormatting>
  <conditionalFormatting sqref="D71:D78">
    <cfRule type="containsText" dxfId="758" priority="9" operator="containsText" text="D">
      <formula>NOT(ISERROR(SEARCH("D",D71)))</formula>
    </cfRule>
    <cfRule type="containsText" dxfId="757" priority="10" operator="containsText" text="C">
      <formula>NOT(ISERROR(SEARCH("C",D71)))</formula>
    </cfRule>
    <cfRule type="containsText" dxfId="756" priority="11" operator="containsText" text="A">
      <formula>NOT(ISERROR(SEARCH("A",D71)))</formula>
    </cfRule>
    <cfRule type="containsText" dxfId="755" priority="12" operator="containsText" text="D">
      <formula>NOT(ISERROR(SEARCH("D",D71)))</formula>
    </cfRule>
    <cfRule type="containsText" dxfId="754" priority="13" operator="containsText" text="C">
      <formula>NOT(ISERROR(SEARCH("C",D71)))</formula>
    </cfRule>
    <cfRule type="containsText" dxfId="753" priority="14" operator="containsText" text="A">
      <formula>NOT(ISERROR(SEARCH("A",D71)))</formula>
    </cfRule>
  </conditionalFormatting>
  <conditionalFormatting sqref="D79:D80">
    <cfRule type="containsText" dxfId="752" priority="1" operator="containsText" text="D">
      <formula>NOT(ISERROR(SEARCH("D",D79)))</formula>
    </cfRule>
    <cfRule type="containsText" dxfId="751" priority="2" operator="containsText" text="C">
      <formula>NOT(ISERROR(SEARCH("C",D79)))</formula>
    </cfRule>
    <cfRule type="containsText" dxfId="750" priority="3" operator="containsText" text="A">
      <formula>NOT(ISERROR(SEARCH("A",D79)))</formula>
    </cfRule>
  </conditionalFormatting>
  <conditionalFormatting sqref="D79:D1048576">
    <cfRule type="containsText" dxfId="749" priority="4" operator="containsText" text="D">
      <formula>NOT(ISERROR(SEARCH("D",D79)))</formula>
    </cfRule>
    <cfRule type="containsText" dxfId="748" priority="5" operator="containsText" text="C">
      <formula>NOT(ISERROR(SEARCH("C",D79)))</formula>
    </cfRule>
    <cfRule type="containsText" dxfId="747" priority="6" operator="containsText" text="A">
      <formula>NOT(ISERROR(SEARCH("A",D79)))</formula>
    </cfRule>
  </conditionalFormatting>
  <conditionalFormatting sqref="K4:K78 S4:S78">
    <cfRule type="cellIs" dxfId="746" priority="15" operator="equal">
      <formula>""</formula>
    </cfRule>
  </conditionalFormatting>
  <conditionalFormatting sqref="K79:K80">
    <cfRule type="cellIs" dxfId="745" priority="7" operator="equal">
      <formula>""</formula>
    </cfRule>
  </conditionalFormatting>
  <conditionalFormatting sqref="S79:S80">
    <cfRule type="cellIs" dxfId="744" priority="8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0454-E7F7-496B-9F8C-7A299FED2E18}">
  <sheetPr>
    <pageSetUpPr fitToPage="1"/>
  </sheetPr>
  <dimension ref="A1:XDE67"/>
  <sheetViews>
    <sheetView view="pageBreakPreview" zoomScale="85" zoomScaleNormal="70" zoomScaleSheetLayoutView="85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Q10" sqref="Q1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33.28515625" style="5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4.28515625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6.5703125" style="5" hidden="1" customWidth="1"/>
    <col min="17" max="17" width="37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65" t="s">
        <v>31</v>
      </c>
      <c r="B1" s="266"/>
      <c r="C1" s="266"/>
      <c r="D1" s="266"/>
      <c r="E1" s="267"/>
      <c r="F1" s="271"/>
      <c r="G1" s="272"/>
      <c r="H1" s="273"/>
      <c r="I1" s="9"/>
      <c r="J1" s="11"/>
      <c r="K1" s="12" t="s">
        <v>11</v>
      </c>
      <c r="L1" s="13"/>
      <c r="M1" s="14"/>
      <c r="N1" s="257" t="s">
        <v>3</v>
      </c>
      <c r="O1" s="258"/>
      <c r="P1" s="258"/>
      <c r="Q1" s="259"/>
      <c r="R1" s="88"/>
      <c r="S1" s="263" t="s">
        <v>4</v>
      </c>
    </row>
    <row r="2" spans="1:16333" s="1" customFormat="1" x14ac:dyDescent="0.2">
      <c r="A2" s="268"/>
      <c r="B2" s="269"/>
      <c r="C2" s="269"/>
      <c r="D2" s="269"/>
      <c r="E2" s="270"/>
      <c r="F2" s="274" t="s">
        <v>32</v>
      </c>
      <c r="G2" s="274"/>
      <c r="H2" s="274"/>
      <c r="I2" s="10" t="s">
        <v>16304</v>
      </c>
      <c r="J2" s="9"/>
      <c r="K2" s="9" t="s">
        <v>12</v>
      </c>
      <c r="L2" s="9"/>
      <c r="M2" s="9"/>
      <c r="N2" s="260"/>
      <c r="O2" s="261"/>
      <c r="P2" s="261"/>
      <c r="Q2" s="262"/>
      <c r="R2" s="89"/>
      <c r="S2" s="264"/>
    </row>
    <row r="3" spans="1:16333" s="30" customFormat="1" ht="6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166" t="s">
        <v>18740</v>
      </c>
      <c r="C4" s="166" t="s">
        <v>20046</v>
      </c>
      <c r="D4" s="33" t="s">
        <v>8</v>
      </c>
      <c r="E4" s="167" t="s">
        <v>20034</v>
      </c>
      <c r="F4" s="33"/>
      <c r="G4" s="33"/>
      <c r="H4" s="33"/>
      <c r="I4" s="165" t="s">
        <v>20047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16254</v>
      </c>
      <c r="P4" s="33" t="s">
        <v>26</v>
      </c>
      <c r="Q4" s="165" t="s">
        <v>20059</v>
      </c>
      <c r="R4" s="121"/>
      <c r="S4" s="33">
        <v>460</v>
      </c>
    </row>
    <row r="5" spans="1:16333" s="4" customFormat="1" x14ac:dyDescent="0.2">
      <c r="A5" s="33">
        <v>2</v>
      </c>
      <c r="B5" s="166" t="s">
        <v>18740</v>
      </c>
      <c r="C5" s="166" t="s">
        <v>20046</v>
      </c>
      <c r="D5" s="33" t="s">
        <v>8</v>
      </c>
      <c r="E5" s="167" t="s">
        <v>20041</v>
      </c>
      <c r="F5" s="33"/>
      <c r="G5" s="33"/>
      <c r="H5" s="33"/>
      <c r="I5" s="165" t="s">
        <v>20048</v>
      </c>
      <c r="J5" s="33"/>
      <c r="K5" s="33"/>
      <c r="L5" s="33"/>
      <c r="M5" s="33"/>
      <c r="N5" s="33"/>
      <c r="O5" s="31"/>
      <c r="P5" s="33"/>
      <c r="Q5" s="165" t="s">
        <v>20060</v>
      </c>
      <c r="R5" s="121"/>
      <c r="S5" s="33">
        <v>461</v>
      </c>
    </row>
    <row r="6" spans="1:16333" s="4" customFormat="1" x14ac:dyDescent="0.2">
      <c r="A6" s="33">
        <v>3</v>
      </c>
      <c r="B6" s="166" t="s">
        <v>18740</v>
      </c>
      <c r="C6" s="166" t="s">
        <v>20046</v>
      </c>
      <c r="D6" s="33" t="s">
        <v>8</v>
      </c>
      <c r="E6" s="167" t="s">
        <v>20042</v>
      </c>
      <c r="F6" s="166"/>
      <c r="G6" s="166"/>
      <c r="H6" s="166"/>
      <c r="I6" s="165" t="s">
        <v>20049</v>
      </c>
      <c r="J6" s="166"/>
      <c r="K6" s="166"/>
      <c r="L6" s="166"/>
      <c r="M6" s="166"/>
      <c r="N6" s="166"/>
      <c r="O6" s="166"/>
      <c r="P6" s="166"/>
      <c r="Q6" s="165" t="s">
        <v>20061</v>
      </c>
      <c r="R6" s="165"/>
      <c r="S6" s="166">
        <v>462</v>
      </c>
    </row>
    <row r="7" spans="1:16333" s="4" customFormat="1" x14ac:dyDescent="0.2">
      <c r="A7" s="33">
        <v>4</v>
      </c>
      <c r="B7" s="166" t="s">
        <v>18740</v>
      </c>
      <c r="C7" s="166" t="s">
        <v>20046</v>
      </c>
      <c r="D7" s="33" t="s">
        <v>8</v>
      </c>
      <c r="E7" s="167" t="s">
        <v>20043</v>
      </c>
      <c r="F7" s="166"/>
      <c r="G7" s="166"/>
      <c r="H7" s="166"/>
      <c r="I7" s="165" t="s">
        <v>20050</v>
      </c>
      <c r="J7" s="166"/>
      <c r="K7" s="166"/>
      <c r="L7" s="166"/>
      <c r="M7" s="166"/>
      <c r="N7" s="166"/>
      <c r="O7" s="166"/>
      <c r="P7" s="166"/>
      <c r="Q7" s="165" t="s">
        <v>20062</v>
      </c>
      <c r="R7" s="165"/>
      <c r="S7" s="166">
        <v>463</v>
      </c>
    </row>
    <row r="8" spans="1:16333" s="4" customFormat="1" x14ac:dyDescent="0.2">
      <c r="A8" s="33">
        <v>6</v>
      </c>
      <c r="B8" s="166" t="s">
        <v>18740</v>
      </c>
      <c r="C8" s="166" t="s">
        <v>20046</v>
      </c>
      <c r="D8" s="33" t="s">
        <v>7</v>
      </c>
      <c r="E8" s="167" t="s">
        <v>20044</v>
      </c>
      <c r="F8" s="33"/>
      <c r="G8" s="33"/>
      <c r="H8" s="33"/>
      <c r="I8" s="165" t="s">
        <v>20051</v>
      </c>
      <c r="J8" s="33"/>
      <c r="K8" s="33"/>
      <c r="L8" s="33"/>
      <c r="M8" s="33"/>
      <c r="N8" s="33"/>
      <c r="O8" s="31"/>
      <c r="P8" s="33"/>
      <c r="Q8" s="165" t="s">
        <v>20063</v>
      </c>
      <c r="R8" s="119"/>
      <c r="S8" s="33">
        <v>2450</v>
      </c>
    </row>
    <row r="9" spans="1:16333" s="4" customFormat="1" x14ac:dyDescent="0.2">
      <c r="A9" s="33">
        <v>7</v>
      </c>
      <c r="B9" s="166" t="s">
        <v>18740</v>
      </c>
      <c r="C9" s="166" t="s">
        <v>20046</v>
      </c>
      <c r="D9" s="33" t="s">
        <v>7</v>
      </c>
      <c r="E9" s="167" t="s">
        <v>20045</v>
      </c>
      <c r="F9" s="33"/>
      <c r="G9" s="33"/>
      <c r="H9" s="33"/>
      <c r="I9" s="165" t="s">
        <v>20052</v>
      </c>
      <c r="J9" s="33"/>
      <c r="K9" s="33"/>
      <c r="L9" s="33"/>
      <c r="M9" s="33"/>
      <c r="N9" s="33"/>
      <c r="O9" s="31"/>
      <c r="P9" s="33"/>
      <c r="Q9" s="165" t="s">
        <v>20064</v>
      </c>
      <c r="R9" s="121"/>
      <c r="S9" s="33">
        <v>2451</v>
      </c>
    </row>
    <row r="10" spans="1:16333" s="6" customFormat="1" x14ac:dyDescent="0.2">
      <c r="A10" s="173">
        <v>8</v>
      </c>
      <c r="B10" s="174" t="s">
        <v>18735</v>
      </c>
      <c r="C10" s="174" t="s">
        <v>20046</v>
      </c>
      <c r="D10" s="174" t="s">
        <v>7</v>
      </c>
      <c r="E10" s="175" t="s">
        <v>20090</v>
      </c>
      <c r="F10" s="174"/>
      <c r="G10" s="174"/>
      <c r="H10" s="174"/>
      <c r="I10" s="176" t="s">
        <v>18801</v>
      </c>
      <c r="J10" s="174"/>
      <c r="K10" s="174"/>
      <c r="L10" s="174"/>
      <c r="M10" s="174"/>
      <c r="N10" s="174"/>
      <c r="O10" s="174"/>
      <c r="P10" s="174"/>
      <c r="Q10" s="176" t="s">
        <v>20091</v>
      </c>
      <c r="R10" s="176"/>
      <c r="S10" s="174">
        <v>2452</v>
      </c>
    </row>
    <row r="11" spans="1:16333" s="6" customFormat="1" x14ac:dyDescent="0.2">
      <c r="A11" s="33"/>
      <c r="B11" s="33"/>
      <c r="C11" s="33"/>
      <c r="D11" s="33"/>
      <c r="E11" s="38"/>
      <c r="F11" s="1"/>
      <c r="G11" s="1"/>
      <c r="H11" s="1"/>
      <c r="I11" s="1"/>
      <c r="J11" s="1"/>
      <c r="K11" s="5"/>
      <c r="L11" s="33"/>
      <c r="M11" s="33"/>
      <c r="N11" s="31"/>
      <c r="O11" s="31"/>
      <c r="P11" s="5"/>
      <c r="Q11"/>
      <c r="R11"/>
      <c r="S11"/>
    </row>
    <row r="12" spans="1:16333" s="6" customFormat="1" x14ac:dyDescent="0.2">
      <c r="A12" s="33"/>
      <c r="B12" s="33"/>
      <c r="C12" s="33"/>
      <c r="D12" s="33"/>
      <c r="E12" s="32"/>
      <c r="F12" s="1"/>
      <c r="G12" s="1"/>
      <c r="H12" s="1"/>
      <c r="I12" s="1"/>
      <c r="J12" s="1"/>
      <c r="K12" s="5"/>
      <c r="L12" s="33"/>
      <c r="M12" s="33"/>
      <c r="N12" s="31"/>
      <c r="O12" s="31"/>
      <c r="P12" s="5"/>
      <c r="Q12"/>
      <c r="R12"/>
      <c r="S12"/>
    </row>
    <row r="13" spans="1:16333" s="6" customFormat="1" x14ac:dyDescent="0.2">
      <c r="A13" s="33"/>
      <c r="B13" s="33"/>
      <c r="C13" s="33"/>
      <c r="D13" s="33"/>
      <c r="E13" s="38"/>
      <c r="F13" s="1"/>
      <c r="G13" s="1"/>
      <c r="H13" s="1"/>
      <c r="I13" s="1"/>
      <c r="J13" s="1"/>
      <c r="K13" s="5"/>
      <c r="L13" s="33"/>
      <c r="M13" s="33"/>
      <c r="N13" s="31"/>
      <c r="O13" s="31"/>
      <c r="P13" s="5"/>
      <c r="Q13"/>
      <c r="R13"/>
      <c r="S13"/>
    </row>
    <row r="14" spans="1:16333" s="6" customFormat="1" x14ac:dyDescent="0.2">
      <c r="A14" s="33"/>
      <c r="B14" s="33"/>
      <c r="C14" s="33"/>
      <c r="D14" s="33"/>
      <c r="E14" s="32"/>
      <c r="F14" s="1"/>
      <c r="G14" s="1"/>
      <c r="H14" s="1"/>
      <c r="I14" s="1"/>
      <c r="J14" s="1"/>
      <c r="K14" s="5"/>
      <c r="L14" s="1"/>
      <c r="M14" s="1"/>
      <c r="P14" s="5"/>
      <c r="Q14"/>
      <c r="R14"/>
      <c r="S14"/>
    </row>
    <row r="15" spans="1:16333" s="6" customFormat="1" x14ac:dyDescent="0.2">
      <c r="A15" s="33"/>
      <c r="B15" s="33"/>
      <c r="C15" s="33"/>
      <c r="D15" s="33"/>
      <c r="E15" s="32"/>
      <c r="F15" s="33"/>
      <c r="G15" s="33"/>
      <c r="H15" s="33"/>
      <c r="I15" s="33"/>
      <c r="J15" s="33"/>
      <c r="K15" s="33"/>
      <c r="L15" s="1"/>
      <c r="M15" s="1"/>
      <c r="P15" s="33"/>
      <c r="Q15"/>
      <c r="R15"/>
      <c r="S15"/>
    </row>
    <row r="16" spans="1:16333" s="6" customFormat="1" x14ac:dyDescent="0.2">
      <c r="A16" s="33"/>
      <c r="B16" s="33"/>
      <c r="C16" s="33"/>
      <c r="D16" s="33"/>
      <c r="E16" s="32"/>
      <c r="F16" s="33"/>
      <c r="G16" s="33"/>
      <c r="H16" s="33"/>
      <c r="I16" s="33"/>
      <c r="J16" s="33"/>
      <c r="K16" s="33"/>
      <c r="L16" s="1"/>
      <c r="M16" s="1"/>
      <c r="P16" s="33"/>
      <c r="Q16"/>
      <c r="R16"/>
      <c r="S16"/>
    </row>
    <row r="17" spans="1:19" s="6" customFormat="1" x14ac:dyDescent="0.2">
      <c r="A17" s="33"/>
      <c r="B17" s="33"/>
      <c r="C17" s="33"/>
      <c r="D17" s="33"/>
      <c r="E17" s="32"/>
      <c r="F17" s="33"/>
      <c r="G17" s="33"/>
      <c r="H17" s="33"/>
      <c r="I17" s="33"/>
      <c r="J17" s="33"/>
      <c r="K17" s="33"/>
      <c r="L17" s="1"/>
      <c r="M17" s="1"/>
      <c r="P17" s="33"/>
      <c r="Q17"/>
      <c r="R17"/>
      <c r="S17"/>
    </row>
    <row r="18" spans="1:19" s="6" customFormat="1" x14ac:dyDescent="0.2">
      <c r="A18" s="33"/>
      <c r="B18" s="33"/>
      <c r="C18" s="33"/>
      <c r="D18" s="33"/>
      <c r="E18" s="32"/>
      <c r="F18" s="33"/>
      <c r="G18" s="33"/>
      <c r="H18" s="33"/>
      <c r="I18" s="33"/>
      <c r="J18" s="33"/>
      <c r="K18" s="33"/>
      <c r="L18" s="33"/>
      <c r="M18" s="33"/>
      <c r="N18" s="31"/>
      <c r="O18" s="31"/>
      <c r="P18" s="33"/>
      <c r="Q18"/>
      <c r="R18"/>
      <c r="S18"/>
    </row>
    <row r="19" spans="1:19" s="6" customFormat="1" x14ac:dyDescent="0.2">
      <c r="A19" s="33"/>
      <c r="B19" s="33"/>
      <c r="C19" s="33"/>
      <c r="D19" s="33"/>
      <c r="E19" s="38"/>
      <c r="F19" s="33"/>
      <c r="G19" s="33"/>
      <c r="H19" s="33"/>
      <c r="I19" s="33"/>
      <c r="J19" s="33"/>
      <c r="K19" s="33"/>
      <c r="L19" s="33"/>
      <c r="M19" s="33"/>
      <c r="N19" s="31"/>
      <c r="O19" s="31"/>
      <c r="P19" s="33"/>
      <c r="Q19"/>
      <c r="R19"/>
      <c r="S19"/>
    </row>
    <row r="20" spans="1:19" s="6" customFormat="1" x14ac:dyDescent="0.2">
      <c r="A20" s="33"/>
      <c r="B20" s="33"/>
      <c r="C20" s="33"/>
      <c r="D20" s="33"/>
      <c r="E20" s="32"/>
      <c r="F20" s="33"/>
      <c r="G20" s="33"/>
      <c r="H20" s="33"/>
      <c r="I20" s="33"/>
      <c r="J20" s="33"/>
      <c r="K20" s="33"/>
      <c r="L20" s="33"/>
      <c r="M20" s="33"/>
      <c r="N20" s="31"/>
      <c r="O20" s="31"/>
      <c r="P20" s="33"/>
      <c r="Q20"/>
      <c r="R20"/>
      <c r="S20"/>
    </row>
    <row r="21" spans="1:19" s="6" customFormat="1" x14ac:dyDescent="0.2">
      <c r="A21" s="33"/>
      <c r="B21" s="33"/>
      <c r="C21" s="33"/>
      <c r="D21" s="33"/>
      <c r="E21" s="32"/>
      <c r="F21" s="33"/>
      <c r="G21" s="33"/>
      <c r="H21" s="33"/>
      <c r="I21" s="33"/>
      <c r="J21" s="33"/>
      <c r="K21" s="33"/>
      <c r="L21" s="33"/>
      <c r="M21" s="33"/>
      <c r="N21" s="31"/>
      <c r="O21" s="31"/>
      <c r="P21" s="33"/>
      <c r="Q21"/>
      <c r="R21"/>
      <c r="S21"/>
    </row>
    <row r="22" spans="1:19" s="6" customFormat="1" x14ac:dyDescent="0.2">
      <c r="A22" s="33"/>
      <c r="B22" s="33"/>
      <c r="C22" s="33"/>
      <c r="D22" s="33"/>
      <c r="E22" s="32"/>
      <c r="F22" s="33"/>
      <c r="G22" s="33"/>
      <c r="H22" s="33"/>
      <c r="I22" s="33"/>
      <c r="J22" s="33"/>
      <c r="K22" s="33"/>
      <c r="L22" s="33"/>
      <c r="M22" s="33"/>
      <c r="N22" s="31"/>
      <c r="O22" s="31"/>
      <c r="P22" s="33"/>
      <c r="Q22"/>
      <c r="R22"/>
      <c r="S22"/>
    </row>
    <row r="23" spans="1:19" s="6" customFormat="1" x14ac:dyDescent="0.2">
      <c r="A23" s="33"/>
      <c r="B23" s="33"/>
      <c r="C23" s="33"/>
      <c r="D23" s="33"/>
      <c r="E23" s="32"/>
      <c r="F23" s="33"/>
      <c r="G23" s="33"/>
      <c r="H23" s="33"/>
      <c r="I23" s="33"/>
      <c r="J23" s="33"/>
      <c r="K23" s="33"/>
      <c r="L23" s="33"/>
      <c r="M23" s="33"/>
      <c r="N23" s="31"/>
      <c r="O23" s="31"/>
      <c r="P23" s="33"/>
    </row>
    <row r="24" spans="1:19" s="6" customFormat="1" x14ac:dyDescent="0.2">
      <c r="A24" s="34"/>
      <c r="B24" s="35"/>
      <c r="C24" s="35"/>
      <c r="D24" s="35"/>
      <c r="E24" s="39"/>
      <c r="F24" s="35"/>
      <c r="G24" s="35"/>
      <c r="H24" s="35"/>
      <c r="I24" s="35"/>
      <c r="J24" s="35"/>
      <c r="K24" s="35"/>
      <c r="L24" s="33"/>
      <c r="M24" s="33"/>
      <c r="N24" s="40"/>
      <c r="O24" s="40"/>
      <c r="P24" s="35"/>
    </row>
    <row r="25" spans="1:19" s="6" customFormat="1" x14ac:dyDescent="0.2">
      <c r="A25" s="34"/>
      <c r="B25" s="35"/>
      <c r="C25" s="35"/>
      <c r="D25" s="35"/>
      <c r="E25" s="41"/>
      <c r="F25" s="35"/>
      <c r="G25" s="35"/>
      <c r="H25" s="35"/>
      <c r="I25" s="35"/>
      <c r="J25" s="35"/>
      <c r="K25" s="35"/>
      <c r="L25" s="33"/>
      <c r="M25" s="33"/>
      <c r="N25" s="40"/>
      <c r="O25" s="40"/>
      <c r="P25" s="35"/>
    </row>
    <row r="26" spans="1:19" s="6" customFormat="1" x14ac:dyDescent="0.2">
      <c r="A26" s="1"/>
      <c r="B26" s="1"/>
      <c r="C26" s="1"/>
      <c r="D26" s="1"/>
      <c r="E26" s="32"/>
      <c r="F26" s="1"/>
      <c r="G26" s="1"/>
      <c r="H26" s="1"/>
      <c r="I26" s="1"/>
      <c r="J26" s="1"/>
      <c r="K26" s="5"/>
      <c r="L26" s="33"/>
      <c r="M26" s="33"/>
      <c r="N26" s="31"/>
      <c r="O26" s="31"/>
      <c r="P26" s="5"/>
    </row>
    <row r="27" spans="1:19" s="6" customFormat="1" x14ac:dyDescent="0.2">
      <c r="A27" s="1"/>
      <c r="B27" s="1"/>
      <c r="C27" s="1"/>
      <c r="D27" s="1"/>
      <c r="E27" s="38"/>
      <c r="F27" s="1"/>
      <c r="G27" s="1"/>
      <c r="H27" s="1"/>
      <c r="I27" s="1"/>
      <c r="J27" s="1"/>
      <c r="K27" s="5"/>
      <c r="L27" s="35"/>
      <c r="M27" s="35"/>
      <c r="N27" s="40"/>
      <c r="O27" s="40"/>
      <c r="P27" s="5"/>
    </row>
    <row r="28" spans="1:19" s="6" customFormat="1" x14ac:dyDescent="0.2">
      <c r="A28" s="1"/>
      <c r="B28" s="1"/>
      <c r="C28" s="1"/>
      <c r="D28" s="1"/>
      <c r="E28" s="32"/>
      <c r="F28" s="1"/>
      <c r="G28" s="1"/>
      <c r="H28" s="1"/>
      <c r="I28" s="1"/>
      <c r="J28" s="1"/>
      <c r="K28" s="5"/>
      <c r="L28" s="35"/>
      <c r="M28" s="35"/>
      <c r="N28" s="40"/>
      <c r="O28" s="40"/>
      <c r="P28" s="5"/>
    </row>
    <row r="29" spans="1:19" s="6" customFormat="1" x14ac:dyDescent="0.2">
      <c r="A29" s="1"/>
      <c r="B29" s="1"/>
      <c r="C29" s="1"/>
      <c r="D29" s="1"/>
      <c r="E29" s="32"/>
      <c r="F29" s="1"/>
      <c r="G29" s="1"/>
      <c r="H29" s="1"/>
      <c r="I29" s="1"/>
      <c r="J29" s="1"/>
      <c r="K29" s="5"/>
      <c r="L29" s="1"/>
      <c r="M29" s="1"/>
      <c r="P29" s="5"/>
    </row>
    <row r="30" spans="1:19" s="6" customFormat="1" x14ac:dyDescent="0.2">
      <c r="A30" s="1"/>
      <c r="B30" s="1"/>
      <c r="C30" s="1"/>
      <c r="D30" s="1"/>
      <c r="E30" s="38"/>
      <c r="F30" s="1"/>
      <c r="G30" s="1"/>
      <c r="H30" s="1"/>
      <c r="I30" s="1"/>
      <c r="J30" s="1"/>
      <c r="K30" s="5"/>
      <c r="L30" s="1"/>
      <c r="M30" s="1"/>
      <c r="P30" s="5"/>
    </row>
    <row r="31" spans="1:19" s="6" customFormat="1" x14ac:dyDescent="0.2">
      <c r="A31" s="1"/>
      <c r="B31" s="1"/>
      <c r="C31" s="1"/>
      <c r="D31" s="1"/>
      <c r="E31" s="5"/>
      <c r="F31" s="1"/>
      <c r="G31" s="1"/>
      <c r="H31" s="1"/>
      <c r="I31" s="1"/>
      <c r="J31" s="1"/>
      <c r="K31" s="5"/>
      <c r="L31" s="1"/>
      <c r="M31" s="1"/>
      <c r="P31" s="5"/>
    </row>
    <row r="32" spans="1:19" s="6" customFormat="1" x14ac:dyDescent="0.2">
      <c r="A32" s="1"/>
      <c r="B32" s="1"/>
      <c r="C32" s="1"/>
      <c r="D32" s="1"/>
      <c r="E32" s="38"/>
      <c r="F32" s="1"/>
      <c r="G32" s="1"/>
      <c r="H32" s="1"/>
      <c r="I32" s="1"/>
      <c r="J32" s="1"/>
      <c r="K32" s="5"/>
      <c r="L32" s="1"/>
      <c r="M32" s="1"/>
      <c r="P32" s="5"/>
    </row>
    <row r="33" spans="1:16" s="6" customFormat="1" x14ac:dyDescent="0.2">
      <c r="A33" s="1"/>
      <c r="B33" s="1"/>
      <c r="C33" s="1"/>
      <c r="D33" s="1"/>
      <c r="E33" s="38"/>
      <c r="F33" s="1"/>
      <c r="G33" s="1"/>
      <c r="H33" s="1"/>
      <c r="I33" s="1"/>
      <c r="J33" s="1"/>
      <c r="K33" s="5"/>
      <c r="L33" s="1"/>
      <c r="M33" s="1"/>
      <c r="P33" s="5"/>
    </row>
    <row r="34" spans="1:16" s="6" customFormat="1" x14ac:dyDescent="0.2">
      <c r="A34" s="1"/>
      <c r="B34" s="1"/>
      <c r="C34" s="1"/>
      <c r="D34" s="1"/>
      <c r="E34" s="5"/>
      <c r="F34" s="1"/>
      <c r="G34" s="1"/>
      <c r="H34" s="1"/>
      <c r="I34" s="1"/>
      <c r="J34" s="1"/>
      <c r="K34" s="5"/>
      <c r="L34" s="1"/>
      <c r="M34" s="1"/>
      <c r="P34" s="5"/>
    </row>
    <row r="35" spans="1:16" s="6" customFormat="1" x14ac:dyDescent="0.2">
      <c r="A35" s="1"/>
      <c r="B35" s="1"/>
      <c r="C35" s="1"/>
      <c r="D35" s="1"/>
      <c r="E35" s="5"/>
      <c r="F35" s="1"/>
      <c r="G35" s="1"/>
      <c r="H35" s="1"/>
      <c r="I35" s="1"/>
      <c r="J35" s="1"/>
      <c r="K35" s="5"/>
      <c r="L35" s="1"/>
      <c r="M35" s="1"/>
      <c r="P35" s="5"/>
    </row>
    <row r="36" spans="1:16" s="6" customFormat="1" x14ac:dyDescent="0.2">
      <c r="A36" s="1"/>
      <c r="B36" s="1"/>
      <c r="C36" s="1"/>
      <c r="D36" s="1"/>
      <c r="E36" s="5"/>
      <c r="F36" s="1"/>
      <c r="G36" s="1"/>
      <c r="H36" s="1"/>
      <c r="I36" s="1"/>
      <c r="J36" s="1"/>
      <c r="K36" s="5"/>
      <c r="L36" s="1"/>
      <c r="M36" s="1"/>
      <c r="P36" s="5"/>
    </row>
    <row r="37" spans="1:16" s="6" customFormat="1" x14ac:dyDescent="0.2">
      <c r="A37" s="1"/>
      <c r="B37" s="1"/>
      <c r="C37" s="1"/>
      <c r="D37" s="1"/>
      <c r="E37" s="5"/>
      <c r="F37" s="1"/>
      <c r="G37" s="1"/>
      <c r="H37" s="1"/>
      <c r="I37" s="1"/>
      <c r="J37" s="1"/>
      <c r="K37" s="5"/>
      <c r="L37" s="1"/>
      <c r="M37" s="1"/>
      <c r="P37" s="5"/>
    </row>
    <row r="38" spans="1:16" s="6" customFormat="1" x14ac:dyDescent="0.2">
      <c r="A38" s="1"/>
      <c r="B38" s="1"/>
      <c r="C38" s="1"/>
      <c r="D38" s="1"/>
      <c r="E38" s="5"/>
      <c r="F38" s="1"/>
      <c r="G38" s="1"/>
      <c r="H38" s="1"/>
      <c r="I38" s="1"/>
      <c r="J38" s="1"/>
      <c r="K38" s="5"/>
      <c r="L38" s="1"/>
      <c r="M38" s="1"/>
      <c r="P38" s="5"/>
    </row>
    <row r="39" spans="1:16" s="6" customFormat="1" x14ac:dyDescent="0.2">
      <c r="A39" s="1"/>
      <c r="B39" s="1"/>
      <c r="C39" s="1"/>
      <c r="D39" s="1"/>
      <c r="E39" s="5"/>
      <c r="F39" s="1"/>
      <c r="G39" s="1"/>
      <c r="H39" s="1"/>
      <c r="I39" s="1"/>
      <c r="J39" s="1"/>
      <c r="K39" s="5"/>
      <c r="L39" s="1"/>
      <c r="M39" s="1"/>
      <c r="P39" s="5"/>
    </row>
    <row r="40" spans="1:16" s="6" customFormat="1" x14ac:dyDescent="0.2">
      <c r="A40" s="1"/>
      <c r="B40" s="1"/>
      <c r="C40" s="1"/>
      <c r="D40" s="1"/>
      <c r="E40" s="5"/>
      <c r="F40" s="1"/>
      <c r="G40" s="1"/>
      <c r="H40" s="1"/>
      <c r="I40" s="1"/>
      <c r="J40" s="1"/>
      <c r="K40" s="5"/>
      <c r="L40" s="1"/>
      <c r="M40" s="1"/>
      <c r="P40" s="5"/>
    </row>
    <row r="41" spans="1:16" s="6" customFormat="1" x14ac:dyDescent="0.2">
      <c r="A41" s="1"/>
      <c r="B41" s="1"/>
      <c r="C41" s="1"/>
      <c r="D41" s="1"/>
      <c r="E41" s="5"/>
      <c r="F41" s="1"/>
      <c r="G41" s="1"/>
      <c r="H41" s="1"/>
      <c r="I41" s="1"/>
      <c r="J41" s="1"/>
      <c r="K41" s="5"/>
      <c r="L41" s="1"/>
      <c r="M41" s="1"/>
      <c r="P41" s="5"/>
    </row>
    <row r="42" spans="1:16" s="6" customFormat="1" x14ac:dyDescent="0.2">
      <c r="A42" s="1"/>
      <c r="B42" s="1"/>
      <c r="C42" s="1"/>
      <c r="D42" s="1"/>
      <c r="E42" s="5"/>
      <c r="F42" s="1"/>
      <c r="G42" s="1"/>
      <c r="H42" s="1"/>
      <c r="I42" s="1"/>
      <c r="J42" s="1"/>
      <c r="K42" s="5"/>
      <c r="L42" s="1"/>
      <c r="M42" s="1"/>
      <c r="P42" s="5"/>
    </row>
    <row r="43" spans="1:16" s="6" customFormat="1" x14ac:dyDescent="0.2">
      <c r="A43" s="1"/>
      <c r="B43" s="1"/>
      <c r="C43" s="1"/>
      <c r="D43" s="1"/>
      <c r="E43" s="5"/>
      <c r="F43" s="1"/>
      <c r="G43" s="1"/>
      <c r="H43" s="1"/>
      <c r="I43" s="1"/>
      <c r="J43" s="1"/>
      <c r="K43" s="5"/>
      <c r="L43" s="1"/>
      <c r="M43" s="1"/>
      <c r="P43" s="5"/>
    </row>
    <row r="44" spans="1:16" s="6" customFormat="1" x14ac:dyDescent="0.2">
      <c r="A44" s="1"/>
      <c r="B44" s="1"/>
      <c r="C44" s="1"/>
      <c r="D44" s="1"/>
      <c r="E44" s="5"/>
      <c r="F44" s="1"/>
      <c r="G44" s="1"/>
      <c r="H44" s="1"/>
      <c r="I44" s="1"/>
      <c r="J44" s="1"/>
      <c r="K44" s="5"/>
      <c r="L44" s="1"/>
      <c r="M44" s="1"/>
      <c r="P44" s="5"/>
    </row>
    <row r="45" spans="1:16" s="6" customFormat="1" x14ac:dyDescent="0.2">
      <c r="A45" s="1"/>
      <c r="B45" s="1"/>
      <c r="C45" s="1"/>
      <c r="D45" s="1"/>
      <c r="E45" s="5"/>
      <c r="F45" s="1"/>
      <c r="G45" s="1"/>
      <c r="H45" s="1"/>
      <c r="I45" s="1"/>
      <c r="J45" s="1"/>
      <c r="K45" s="5"/>
      <c r="L45" s="1"/>
      <c r="M45" s="1"/>
      <c r="P45" s="5"/>
    </row>
    <row r="46" spans="1:16" s="6" customFormat="1" x14ac:dyDescent="0.2">
      <c r="A46" s="1"/>
      <c r="B46" s="1"/>
      <c r="C46" s="1"/>
      <c r="D46" s="1"/>
      <c r="E46" s="5"/>
      <c r="F46" s="1"/>
      <c r="G46" s="1"/>
      <c r="H46" s="1"/>
      <c r="I46" s="1"/>
      <c r="J46" s="1"/>
      <c r="K46" s="5"/>
      <c r="L46" s="1"/>
      <c r="M46" s="1"/>
      <c r="P46" s="5"/>
    </row>
    <row r="47" spans="1:16" s="6" customFormat="1" x14ac:dyDescent="0.2">
      <c r="A47" s="1"/>
      <c r="B47" s="1"/>
      <c r="C47" s="1"/>
      <c r="D47" s="1"/>
      <c r="E47" s="5"/>
      <c r="F47" s="1"/>
      <c r="G47" s="1"/>
      <c r="H47" s="1"/>
      <c r="I47" s="1"/>
      <c r="J47" s="1"/>
      <c r="K47" s="5"/>
      <c r="L47" s="1"/>
      <c r="M47" s="1"/>
      <c r="P47" s="5"/>
    </row>
    <row r="48" spans="1:16" s="6" customFormat="1" x14ac:dyDescent="0.2">
      <c r="A48" s="1"/>
      <c r="B48" s="1"/>
      <c r="C48" s="1"/>
      <c r="D48" s="1"/>
      <c r="E48" s="5"/>
      <c r="F48" s="1"/>
      <c r="G48" s="1"/>
      <c r="H48" s="1"/>
      <c r="I48" s="1"/>
      <c r="J48" s="1"/>
      <c r="K48" s="5"/>
      <c r="L48" s="1"/>
      <c r="M48" s="1"/>
      <c r="P48" s="5"/>
    </row>
    <row r="49" spans="1:19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J49" s="1"/>
      <c r="K49" s="5"/>
      <c r="L49" s="1"/>
      <c r="M49" s="1"/>
      <c r="P49" s="5"/>
    </row>
    <row r="50" spans="1:19" s="1" customFormat="1" x14ac:dyDescent="0.2">
      <c r="E50" s="5"/>
      <c r="K50" s="5"/>
      <c r="N50" s="6"/>
      <c r="O50" s="6"/>
      <c r="P50" s="5"/>
      <c r="Q50" s="6"/>
      <c r="R50" s="6"/>
      <c r="S50" s="6"/>
    </row>
    <row r="51" spans="1:19" s="1" customFormat="1" x14ac:dyDescent="0.2">
      <c r="E51" s="5"/>
      <c r="K51" s="5"/>
      <c r="N51" s="6"/>
      <c r="O51" s="6"/>
      <c r="P51" s="5"/>
      <c r="Q51" s="6"/>
      <c r="R51" s="6"/>
      <c r="S51" s="6"/>
    </row>
    <row r="52" spans="1:19" s="1" customFormat="1" x14ac:dyDescent="0.2">
      <c r="E52" s="5"/>
      <c r="K52" s="5"/>
      <c r="N52" s="6"/>
      <c r="O52" s="6"/>
      <c r="P52" s="5"/>
      <c r="Q52" s="6"/>
      <c r="R52" s="6"/>
      <c r="S52" s="6"/>
    </row>
    <row r="53" spans="1:19" s="1" customFormat="1" x14ac:dyDescent="0.2">
      <c r="E53" s="5"/>
      <c r="K53" s="5"/>
      <c r="N53" s="6"/>
      <c r="O53" s="6"/>
      <c r="P53" s="5"/>
      <c r="Q53" s="6"/>
      <c r="R53" s="6"/>
      <c r="S53" s="6"/>
    </row>
    <row r="54" spans="1:19" x14ac:dyDescent="0.2">
      <c r="Q54" s="6"/>
      <c r="R54" s="6"/>
      <c r="S54" s="6"/>
    </row>
    <row r="55" spans="1:19" x14ac:dyDescent="0.2">
      <c r="Q55" s="6"/>
      <c r="R55" s="6"/>
      <c r="S55" s="6"/>
    </row>
    <row r="56" spans="1:19" x14ac:dyDescent="0.2">
      <c r="A56" s="5"/>
      <c r="B56" s="5"/>
      <c r="C56" s="5"/>
      <c r="D56" s="5"/>
      <c r="Q56" s="6"/>
      <c r="R56" s="6"/>
      <c r="S56" s="6"/>
    </row>
    <row r="57" spans="1:19" x14ac:dyDescent="0.2">
      <c r="A57" s="5"/>
      <c r="B57" s="5"/>
      <c r="C57" s="5"/>
      <c r="D57" s="5"/>
      <c r="Q57" s="6"/>
      <c r="R57" s="6"/>
      <c r="S57" s="6"/>
    </row>
    <row r="58" spans="1:19" x14ac:dyDescent="0.2">
      <c r="A58" s="5"/>
      <c r="B58" s="5"/>
      <c r="C58" s="5"/>
      <c r="D58" s="5"/>
      <c r="Q58" s="6"/>
      <c r="R58" s="6"/>
      <c r="S58" s="6"/>
    </row>
    <row r="59" spans="1:19" x14ac:dyDescent="0.2">
      <c r="A59" s="5"/>
      <c r="B59" s="5"/>
      <c r="C59" s="5"/>
      <c r="D59" s="5"/>
      <c r="Q59" s="6"/>
      <c r="R59" s="6"/>
      <c r="S59" s="6"/>
    </row>
    <row r="60" spans="1:19" x14ac:dyDescent="0.2">
      <c r="A60" s="5"/>
      <c r="B60" s="5"/>
      <c r="C60" s="5"/>
      <c r="D60" s="5"/>
      <c r="Q60" s="6"/>
      <c r="R60" s="6"/>
      <c r="S60" s="6"/>
    </row>
    <row r="61" spans="1:19" x14ac:dyDescent="0.2">
      <c r="A61" s="5"/>
      <c r="B61" s="5"/>
      <c r="C61" s="5"/>
      <c r="D61" s="5"/>
      <c r="Q61" s="6"/>
      <c r="R61" s="6"/>
      <c r="S61" s="6"/>
    </row>
    <row r="62" spans="1:19" x14ac:dyDescent="0.2">
      <c r="A62" s="5"/>
      <c r="B62" s="5"/>
      <c r="C62" s="5"/>
      <c r="D62" s="5"/>
      <c r="Q62" s="6"/>
      <c r="R62" s="6"/>
      <c r="S62" s="6"/>
    </row>
    <row r="63" spans="1:19" x14ac:dyDescent="0.2">
      <c r="A63" s="5"/>
      <c r="B63" s="5"/>
      <c r="C63" s="5"/>
      <c r="D63" s="5"/>
      <c r="Q63" s="6"/>
      <c r="R63" s="6"/>
      <c r="S63" s="6"/>
    </row>
    <row r="64" spans="1:19" x14ac:dyDescent="0.2">
      <c r="A64" s="5"/>
      <c r="B64" s="5"/>
      <c r="C64" s="5"/>
      <c r="D64" s="5"/>
      <c r="Q64" s="1"/>
      <c r="R64" s="1"/>
      <c r="S64" s="1"/>
    </row>
    <row r="65" spans="1:19" x14ac:dyDescent="0.2">
      <c r="A65" s="5"/>
      <c r="B65" s="5"/>
      <c r="C65" s="5"/>
      <c r="D65" s="5"/>
      <c r="Q65" s="1"/>
      <c r="R65" s="1"/>
      <c r="S65" s="1"/>
    </row>
    <row r="66" spans="1:19" x14ac:dyDescent="0.2">
      <c r="A66" s="5"/>
      <c r="B66" s="5"/>
      <c r="C66" s="5"/>
      <c r="D66" s="5"/>
      <c r="Q66" s="1"/>
      <c r="R66" s="1"/>
      <c r="S66" s="1"/>
    </row>
    <row r="67" spans="1:19" x14ac:dyDescent="0.2">
      <c r="A67" s="5"/>
      <c r="B67" s="5"/>
      <c r="C67" s="5"/>
      <c r="D67" s="5"/>
      <c r="Q67" s="1"/>
      <c r="R67" s="1"/>
      <c r="S67" s="1"/>
    </row>
  </sheetData>
  <mergeCells count="5">
    <mergeCell ref="A1:E2"/>
    <mergeCell ref="F1:H1"/>
    <mergeCell ref="N1:Q2"/>
    <mergeCell ref="S1:S2"/>
    <mergeCell ref="F2:H2"/>
  </mergeCells>
  <conditionalFormatting sqref="D3:D10">
    <cfRule type="containsText" dxfId="743" priority="5" operator="containsText" text="D">
      <formula>NOT(ISERROR(SEARCH("D",D3)))</formula>
    </cfRule>
    <cfRule type="containsText" dxfId="742" priority="6" operator="containsText" text="C">
      <formula>NOT(ISERROR(SEARCH("C",D3)))</formula>
    </cfRule>
    <cfRule type="containsText" dxfId="741" priority="7" operator="containsText" text="A">
      <formula>NOT(ISERROR(SEARCH("A",D3)))</formula>
    </cfRule>
  </conditionalFormatting>
  <conditionalFormatting sqref="D10">
    <cfRule type="containsText" dxfId="740" priority="1" operator="containsText" text="D">
      <formula>NOT(ISERROR(SEARCH("D",D10)))</formula>
    </cfRule>
    <cfRule type="containsText" dxfId="739" priority="2" operator="containsText" text="C">
      <formula>NOT(ISERROR(SEARCH("C",D10)))</formula>
    </cfRule>
    <cfRule type="containsText" dxfId="738" priority="3" operator="containsText" text="A">
      <formula>NOT(ISERROR(SEARCH("A",D10)))</formula>
    </cfRule>
  </conditionalFormatting>
  <conditionalFormatting sqref="D11:D1048576">
    <cfRule type="containsText" dxfId="737" priority="9" operator="containsText" text="D">
      <formula>NOT(ISERROR(SEARCH("D",D11)))</formula>
    </cfRule>
    <cfRule type="containsText" dxfId="736" priority="10" operator="containsText" text="C">
      <formula>NOT(ISERROR(SEARCH("C",D11)))</formula>
    </cfRule>
    <cfRule type="containsText" dxfId="735" priority="11" operator="containsText" text="A">
      <formula>NOT(ISERROR(SEARCH("A",D11)))</formula>
    </cfRule>
  </conditionalFormatting>
  <conditionalFormatting sqref="K4:K10 S4:S10">
    <cfRule type="cellIs" dxfId="734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73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pageSetUpPr fitToPage="1"/>
  </sheetPr>
  <dimension ref="A1:S87"/>
  <sheetViews>
    <sheetView view="pageBreakPreview" zoomScaleNormal="70" zoomScaleSheetLayoutView="10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70" sqref="E7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60" style="5" bestFit="1" customWidth="1"/>
    <col min="6" max="6" width="8.42578125" style="1" bestFit="1" customWidth="1"/>
    <col min="7" max="7" width="11.7109375" style="1" bestFit="1" customWidth="1"/>
    <col min="8" max="8" width="9.140625" style="1" bestFit="1" customWidth="1"/>
    <col min="9" max="9" width="38.7109375" style="1" customWidth="1"/>
    <col min="10" max="10" width="0.7109375" style="7" hidden="1" customWidth="1"/>
    <col min="11" max="11" width="12.28515625" style="5" bestFit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1.7109375" style="5" bestFit="1" customWidth="1"/>
    <col min="19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  <c r="S3" s="154" t="s">
        <v>19673</v>
      </c>
    </row>
    <row r="4" spans="1:19" x14ac:dyDescent="0.2">
      <c r="A4" s="33">
        <v>1</v>
      </c>
      <c r="B4" s="42" t="s">
        <v>16398</v>
      </c>
      <c r="C4" s="42" t="s">
        <v>16398</v>
      </c>
      <c r="D4" s="33" t="s">
        <v>8</v>
      </c>
      <c r="E4" s="32" t="s">
        <v>25</v>
      </c>
      <c r="F4" s="33"/>
      <c r="G4" s="33"/>
      <c r="H4" s="33"/>
      <c r="I4" s="31" t="s">
        <v>16366</v>
      </c>
      <c r="J4" s="33"/>
      <c r="K4" s="33"/>
      <c r="L4" s="33">
        <v>30</v>
      </c>
      <c r="M4" s="33">
        <v>2</v>
      </c>
      <c r="N4" s="33" t="s">
        <v>16295</v>
      </c>
      <c r="O4" s="78" t="s">
        <v>17465</v>
      </c>
      <c r="P4" s="33" t="s">
        <v>10</v>
      </c>
      <c r="Q4" s="31" t="str">
        <f>tbIB15[[#This Row],[UTR Ponto IED]]</f>
        <v>SE_FWB14_CORRENTE_FA</v>
      </c>
      <c r="R4" s="33">
        <v>1</v>
      </c>
    </row>
    <row r="5" spans="1:19" x14ac:dyDescent="0.2">
      <c r="A5" s="33">
        <v>2</v>
      </c>
      <c r="B5" s="42" t="s">
        <v>16398</v>
      </c>
      <c r="C5" s="42" t="s">
        <v>16398</v>
      </c>
      <c r="D5" s="33" t="s">
        <v>8</v>
      </c>
      <c r="E5" s="32" t="s">
        <v>16296</v>
      </c>
      <c r="F5" s="33"/>
      <c r="G5" s="33"/>
      <c r="H5" s="33"/>
      <c r="I5" s="44" t="s">
        <v>16368</v>
      </c>
      <c r="J5" s="33"/>
      <c r="K5" s="33"/>
      <c r="L5" s="33">
        <v>30</v>
      </c>
      <c r="M5" s="33">
        <v>2</v>
      </c>
      <c r="N5" s="33" t="s">
        <v>16295</v>
      </c>
      <c r="O5" s="78" t="s">
        <v>17466</v>
      </c>
      <c r="P5" s="33" t="s">
        <v>10</v>
      </c>
      <c r="Q5" s="31" t="str">
        <f>tbIB15[[#This Row],[UTR Ponto IED]]</f>
        <v>SE_FWB14_CORRENTE_FB</v>
      </c>
      <c r="R5" s="33">
        <v>2</v>
      </c>
    </row>
    <row r="6" spans="1:19" x14ac:dyDescent="0.2">
      <c r="A6" s="33">
        <v>3</v>
      </c>
      <c r="B6" s="42" t="s">
        <v>16398</v>
      </c>
      <c r="C6" s="42" t="s">
        <v>16398</v>
      </c>
      <c r="D6" s="33" t="s">
        <v>8</v>
      </c>
      <c r="E6" s="32" t="s">
        <v>16297</v>
      </c>
      <c r="F6" s="33"/>
      <c r="G6" s="33"/>
      <c r="H6" s="33"/>
      <c r="I6" s="44" t="s">
        <v>16369</v>
      </c>
      <c r="J6" s="33"/>
      <c r="K6" s="33"/>
      <c r="L6" s="33">
        <v>30</v>
      </c>
      <c r="M6" s="33">
        <v>2</v>
      </c>
      <c r="N6" s="33" t="s">
        <v>16295</v>
      </c>
      <c r="O6" s="78" t="s">
        <v>17467</v>
      </c>
      <c r="P6" s="33" t="s">
        <v>10</v>
      </c>
      <c r="Q6" s="31" t="str">
        <f>tbIB15[[#This Row],[UTR Ponto IED]]</f>
        <v>SE_FWB14_CORRENTE_FC</v>
      </c>
      <c r="R6" s="33">
        <v>3</v>
      </c>
    </row>
    <row r="7" spans="1:19" x14ac:dyDescent="0.2">
      <c r="A7" s="33">
        <v>4</v>
      </c>
      <c r="B7" s="42" t="s">
        <v>16398</v>
      </c>
      <c r="C7" s="42" t="s">
        <v>16398</v>
      </c>
      <c r="D7" s="33" t="s">
        <v>8</v>
      </c>
      <c r="E7" s="32" t="s">
        <v>16298</v>
      </c>
      <c r="F7" s="36"/>
      <c r="G7" s="36"/>
      <c r="H7" s="36"/>
      <c r="I7" s="37" t="s">
        <v>16370</v>
      </c>
      <c r="J7" s="36"/>
      <c r="K7" s="36"/>
      <c r="L7" s="36"/>
      <c r="M7" s="36"/>
      <c r="N7" s="36"/>
      <c r="O7" s="78" t="s">
        <v>17468</v>
      </c>
      <c r="P7" s="36"/>
      <c r="Q7" s="37" t="str">
        <f>tbIB15[[#This Row],[UTR Ponto IED]]</f>
        <v>SE_FWB14_CORRENTE_N</v>
      </c>
      <c r="R7" s="36">
        <v>4</v>
      </c>
    </row>
    <row r="8" spans="1:19" x14ac:dyDescent="0.2">
      <c r="A8" s="33">
        <v>5</v>
      </c>
      <c r="B8" s="42" t="s">
        <v>16398</v>
      </c>
      <c r="C8" s="42" t="s">
        <v>16398</v>
      </c>
      <c r="D8" s="33" t="s">
        <v>8</v>
      </c>
      <c r="E8" s="167" t="s">
        <v>19749</v>
      </c>
      <c r="F8" s="36"/>
      <c r="G8" s="36"/>
      <c r="H8" s="36"/>
      <c r="I8" s="165" t="s">
        <v>19880</v>
      </c>
      <c r="J8" s="36"/>
      <c r="K8" s="36"/>
      <c r="L8" s="36"/>
      <c r="M8" s="36"/>
      <c r="N8" s="36"/>
      <c r="O8" s="165" t="s">
        <v>19883</v>
      </c>
      <c r="P8" s="36"/>
      <c r="Q8" s="37" t="str">
        <f>tbIB15[[#This Row],[UTR Ponto IED]]</f>
        <v>SE_FWB14_TENSÂO_AB</v>
      </c>
      <c r="R8" s="36">
        <v>5</v>
      </c>
    </row>
    <row r="9" spans="1:19" x14ac:dyDescent="0.2">
      <c r="A9" s="33">
        <v>6</v>
      </c>
      <c r="B9" s="42" t="s">
        <v>16398</v>
      </c>
      <c r="C9" s="42" t="s">
        <v>16398</v>
      </c>
      <c r="D9" s="33" t="s">
        <v>8</v>
      </c>
      <c r="E9" s="167" t="s">
        <v>19750</v>
      </c>
      <c r="F9" s="36"/>
      <c r="G9" s="36"/>
      <c r="H9" s="36"/>
      <c r="I9" s="165" t="s">
        <v>19881</v>
      </c>
      <c r="J9" s="36"/>
      <c r="K9" s="36"/>
      <c r="L9" s="36"/>
      <c r="M9" s="36"/>
      <c r="N9" s="36"/>
      <c r="O9" s="165" t="s">
        <v>19884</v>
      </c>
      <c r="P9" s="36"/>
      <c r="Q9" s="37" t="str">
        <f>tbIB15[[#This Row],[UTR Ponto IED]]</f>
        <v>SE_FWB14_TENSÂO_BC</v>
      </c>
      <c r="R9" s="36">
        <v>6</v>
      </c>
    </row>
    <row r="10" spans="1:19" x14ac:dyDescent="0.2">
      <c r="A10" s="33">
        <v>7</v>
      </c>
      <c r="B10" s="42" t="s">
        <v>16398</v>
      </c>
      <c r="C10" s="42" t="s">
        <v>16398</v>
      </c>
      <c r="D10" s="33" t="s">
        <v>8</v>
      </c>
      <c r="E10" s="167" t="s">
        <v>19751</v>
      </c>
      <c r="F10" s="36"/>
      <c r="G10" s="36"/>
      <c r="H10" s="36"/>
      <c r="I10" s="165" t="s">
        <v>19882</v>
      </c>
      <c r="J10" s="36"/>
      <c r="K10" s="36"/>
      <c r="L10" s="36"/>
      <c r="M10" s="36"/>
      <c r="N10" s="36"/>
      <c r="O10" s="165" t="s">
        <v>19885</v>
      </c>
      <c r="P10" s="36"/>
      <c r="Q10" s="37" t="str">
        <f>tbIB15[[#This Row],[UTR Ponto IED]]</f>
        <v>SE_FWB14_TENSÂO_CA</v>
      </c>
      <c r="R10" s="36">
        <v>7</v>
      </c>
    </row>
    <row r="11" spans="1:19" x14ac:dyDescent="0.2">
      <c r="A11" s="33">
        <v>8</v>
      </c>
      <c r="B11" s="42" t="s">
        <v>16398</v>
      </c>
      <c r="C11" s="42" t="s">
        <v>16398</v>
      </c>
      <c r="D11" s="33" t="s">
        <v>8</v>
      </c>
      <c r="E11" s="32" t="s">
        <v>16251</v>
      </c>
      <c r="F11" s="33"/>
      <c r="G11" s="33"/>
      <c r="H11" s="33"/>
      <c r="I11" s="31" t="s">
        <v>16371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17469</v>
      </c>
      <c r="P11" s="33" t="s">
        <v>10</v>
      </c>
      <c r="Q11" s="31" t="str">
        <f>tbIB15[[#This Row],[UTR Ponto IED]]</f>
        <v>SE_FWB14_POT_ATIVA</v>
      </c>
      <c r="R11" s="33">
        <v>8</v>
      </c>
    </row>
    <row r="12" spans="1:19" x14ac:dyDescent="0.2">
      <c r="A12" s="33">
        <v>9</v>
      </c>
      <c r="B12" s="42" t="s">
        <v>16398</v>
      </c>
      <c r="C12" s="42" t="s">
        <v>16398</v>
      </c>
      <c r="D12" s="33" t="s">
        <v>8</v>
      </c>
      <c r="E12" s="32" t="s">
        <v>16253</v>
      </c>
      <c r="F12" s="33"/>
      <c r="G12" s="33"/>
      <c r="H12" s="33"/>
      <c r="I12" s="31" t="s">
        <v>16372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17470</v>
      </c>
      <c r="P12" s="33" t="s">
        <v>10</v>
      </c>
      <c r="Q12" s="31" t="str">
        <f>tbIB15[[#This Row],[UTR Ponto IED]]</f>
        <v>SE_FWB14_POT_REATIVA</v>
      </c>
      <c r="R12" s="33">
        <v>9</v>
      </c>
    </row>
    <row r="13" spans="1:19" x14ac:dyDescent="0.2">
      <c r="A13" s="33">
        <v>10</v>
      </c>
      <c r="B13" s="42" t="s">
        <v>16398</v>
      </c>
      <c r="C13" s="42" t="s">
        <v>16398</v>
      </c>
      <c r="D13" s="33" t="s">
        <v>8</v>
      </c>
      <c r="E13" s="32" t="s">
        <v>16299</v>
      </c>
      <c r="F13" s="33"/>
      <c r="G13" s="33"/>
      <c r="H13" s="33"/>
      <c r="I13" s="49" t="s">
        <v>16942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17471</v>
      </c>
      <c r="P13" s="33" t="s">
        <v>10</v>
      </c>
      <c r="Q13" s="31" t="str">
        <f>tbIB15[[#This Row],[UTR Ponto IED]]</f>
        <v>SE_FWB14_CORRENTE_CFA</v>
      </c>
      <c r="R13" s="33">
        <v>10</v>
      </c>
    </row>
    <row r="14" spans="1:19" x14ac:dyDescent="0.2">
      <c r="A14" s="33">
        <v>11</v>
      </c>
      <c r="B14" s="42" t="s">
        <v>16398</v>
      </c>
      <c r="C14" s="42" t="s">
        <v>16398</v>
      </c>
      <c r="D14" s="33" t="s">
        <v>8</v>
      </c>
      <c r="E14" s="32" t="s">
        <v>16300</v>
      </c>
      <c r="F14" s="33"/>
      <c r="G14" s="33"/>
      <c r="H14" s="33"/>
      <c r="I14" s="49" t="s">
        <v>16943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17472</v>
      </c>
      <c r="P14" s="33" t="s">
        <v>10</v>
      </c>
      <c r="Q14" s="31" t="str">
        <f>tbIB15[[#This Row],[UTR Ponto IED]]</f>
        <v>SE_FWB14_CORRENTE_CFB</v>
      </c>
      <c r="R14" s="33">
        <v>11</v>
      </c>
    </row>
    <row r="15" spans="1:19" x14ac:dyDescent="0.2">
      <c r="A15" s="33">
        <v>12</v>
      </c>
      <c r="B15" s="42" t="s">
        <v>16398</v>
      </c>
      <c r="C15" s="42" t="s">
        <v>16398</v>
      </c>
      <c r="D15" s="33" t="s">
        <v>8</v>
      </c>
      <c r="E15" s="32" t="s">
        <v>16301</v>
      </c>
      <c r="F15" s="33"/>
      <c r="G15" s="33"/>
      <c r="H15" s="33"/>
      <c r="I15" s="49" t="s">
        <v>16944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17473</v>
      </c>
      <c r="P15" s="33" t="s">
        <v>10</v>
      </c>
      <c r="Q15" s="31" t="str">
        <f>tbIB15[[#This Row],[UTR Ponto IED]]</f>
        <v>SE_FWB14_CORRENTE_CFC</v>
      </c>
      <c r="R15" s="33">
        <v>12</v>
      </c>
    </row>
    <row r="16" spans="1:19" x14ac:dyDescent="0.2">
      <c r="A16" s="33">
        <v>13</v>
      </c>
      <c r="B16" s="42" t="s">
        <v>16398</v>
      </c>
      <c r="C16" s="42" t="s">
        <v>16398</v>
      </c>
      <c r="D16" s="33" t="s">
        <v>8</v>
      </c>
      <c r="E16" s="32" t="s">
        <v>16302</v>
      </c>
      <c r="F16" s="36"/>
      <c r="G16" s="36"/>
      <c r="H16" s="36"/>
      <c r="I16" s="49" t="s">
        <v>16945</v>
      </c>
      <c r="J16" s="36"/>
      <c r="K16" s="36"/>
      <c r="L16" s="36"/>
      <c r="M16" s="36"/>
      <c r="N16" s="36"/>
      <c r="O16" s="78" t="s">
        <v>17474</v>
      </c>
      <c r="P16" s="36"/>
      <c r="Q16" s="37" t="str">
        <f>tbIB15[[#This Row],[UTR Ponto IED]]</f>
        <v>SE_FWB14_CORRENTE_CN</v>
      </c>
      <c r="R16" s="36">
        <v>13</v>
      </c>
    </row>
    <row r="17" spans="1:18" x14ac:dyDescent="0.2">
      <c r="A17" s="33">
        <v>14</v>
      </c>
      <c r="B17" s="42" t="s">
        <v>16398</v>
      </c>
      <c r="C17" s="42" t="s">
        <v>16398</v>
      </c>
      <c r="D17" s="33" t="s">
        <v>9</v>
      </c>
      <c r="E17" s="32" t="s">
        <v>18384</v>
      </c>
      <c r="F17" s="33"/>
      <c r="G17" s="33"/>
      <c r="H17" s="33"/>
      <c r="I17" s="49" t="s">
        <v>16946</v>
      </c>
      <c r="J17" s="33"/>
      <c r="K17" s="33"/>
      <c r="L17" s="33">
        <v>12</v>
      </c>
      <c r="M17" s="33"/>
      <c r="N17" s="33" t="s">
        <v>16260</v>
      </c>
      <c r="O17" s="78" t="s">
        <v>17475</v>
      </c>
      <c r="P17" s="33" t="s">
        <v>10</v>
      </c>
      <c r="Q17" s="31" t="str">
        <f>tbIB15[[#This Row],[UTR Ponto IED]]</f>
        <v>SE_FWB14_COMANDO_DJ</v>
      </c>
      <c r="R17" s="132" t="s">
        <v>19430</v>
      </c>
    </row>
    <row r="18" spans="1:18" x14ac:dyDescent="0.2">
      <c r="A18" s="33">
        <v>15</v>
      </c>
      <c r="B18" s="42" t="s">
        <v>16398</v>
      </c>
      <c r="C18" s="42" t="s">
        <v>16398</v>
      </c>
      <c r="D18" s="33" t="s">
        <v>9</v>
      </c>
      <c r="E18" s="43" t="s">
        <v>16373</v>
      </c>
      <c r="F18" s="36"/>
      <c r="G18" s="36"/>
      <c r="H18" s="36"/>
      <c r="I18" s="37" t="s">
        <v>16947</v>
      </c>
      <c r="J18" s="36"/>
      <c r="K18" s="36"/>
      <c r="L18" s="36"/>
      <c r="M18" s="36"/>
      <c r="N18" s="36"/>
      <c r="O18" s="78" t="s">
        <v>17476</v>
      </c>
      <c r="P18" s="36"/>
      <c r="Q18" s="37" t="str">
        <f>tbIB15[[#This Row],[UTR Ponto IED]]</f>
        <v>SE_FWB14_COMANDO_79</v>
      </c>
      <c r="R18" s="132" t="s">
        <v>19431</v>
      </c>
    </row>
    <row r="19" spans="1:18" x14ac:dyDescent="0.2">
      <c r="A19" s="33">
        <v>16</v>
      </c>
      <c r="B19" s="42" t="s">
        <v>16398</v>
      </c>
      <c r="C19" s="42" t="s">
        <v>16398</v>
      </c>
      <c r="D19" s="33" t="s">
        <v>9</v>
      </c>
      <c r="E19" s="32" t="s">
        <v>16303</v>
      </c>
      <c r="F19" s="33"/>
      <c r="G19" s="33"/>
      <c r="H19" s="33"/>
      <c r="I19" s="49" t="s">
        <v>16948</v>
      </c>
      <c r="J19" s="33"/>
      <c r="K19" s="33"/>
      <c r="L19" s="33">
        <v>12</v>
      </c>
      <c r="M19" s="33"/>
      <c r="N19" s="33" t="s">
        <v>16260</v>
      </c>
      <c r="O19" s="78" t="s">
        <v>17477</v>
      </c>
      <c r="P19" s="33" t="s">
        <v>10</v>
      </c>
      <c r="Q19" s="31" t="str">
        <f>tbIB15[[#This Row],[UTR Ponto IED]]</f>
        <v>SE_FWB14_COMANDO_51N</v>
      </c>
      <c r="R19" s="132" t="s">
        <v>19432</v>
      </c>
    </row>
    <row r="20" spans="1:18" x14ac:dyDescent="0.2">
      <c r="A20" s="33">
        <v>17</v>
      </c>
      <c r="B20" s="42" t="s">
        <v>16398</v>
      </c>
      <c r="C20" s="42" t="s">
        <v>16398</v>
      </c>
      <c r="D20" s="33" t="s">
        <v>9</v>
      </c>
      <c r="E20" s="43" t="s">
        <v>16374</v>
      </c>
      <c r="F20" s="36"/>
      <c r="G20" s="36"/>
      <c r="H20" s="36"/>
      <c r="I20" s="37" t="s">
        <v>16949</v>
      </c>
      <c r="J20" s="36"/>
      <c r="K20" s="36"/>
      <c r="L20" s="36"/>
      <c r="M20" s="36"/>
      <c r="N20" s="36"/>
      <c r="O20" s="78" t="s">
        <v>17478</v>
      </c>
      <c r="P20" s="36"/>
      <c r="Q20" s="37" t="str">
        <f>tbIB15[[#This Row],[UTR Ponto IED]]</f>
        <v>SE_FWB14_COMANDO_26_49</v>
      </c>
      <c r="R20" s="132" t="s">
        <v>19433</v>
      </c>
    </row>
    <row r="21" spans="1:18" x14ac:dyDescent="0.2">
      <c r="A21" s="33">
        <v>18</v>
      </c>
      <c r="B21" s="42" t="s">
        <v>16398</v>
      </c>
      <c r="C21" s="42" t="s">
        <v>16398</v>
      </c>
      <c r="D21" s="33" t="s">
        <v>9</v>
      </c>
      <c r="E21" s="46" t="s">
        <v>16757</v>
      </c>
      <c r="F21" s="36"/>
      <c r="G21" s="36"/>
      <c r="H21" s="36"/>
      <c r="I21" s="37" t="s">
        <v>16950</v>
      </c>
      <c r="J21" s="33"/>
      <c r="K21" s="33"/>
      <c r="L21" s="33"/>
      <c r="M21" s="33"/>
      <c r="N21" s="33"/>
      <c r="O21" s="78" t="s">
        <v>17479</v>
      </c>
      <c r="P21" s="33"/>
      <c r="Q21" s="31" t="str">
        <f>tbIB15[[#This Row],[UTR Ponto IED]]</f>
        <v>SE_FWB14_COMANDO_ERAC_1</v>
      </c>
      <c r="R21" s="132" t="s">
        <v>19434</v>
      </c>
    </row>
    <row r="22" spans="1:18" x14ac:dyDescent="0.2">
      <c r="A22" s="33">
        <v>19</v>
      </c>
      <c r="B22" s="42" t="s">
        <v>16398</v>
      </c>
      <c r="C22" s="42" t="s">
        <v>16398</v>
      </c>
      <c r="D22" s="33" t="s">
        <v>9</v>
      </c>
      <c r="E22" s="46" t="s">
        <v>16758</v>
      </c>
      <c r="F22" s="36"/>
      <c r="G22" s="36"/>
      <c r="H22" s="36"/>
      <c r="I22" s="37" t="s">
        <v>16951</v>
      </c>
      <c r="J22" s="33"/>
      <c r="K22" s="33"/>
      <c r="L22" s="33"/>
      <c r="M22" s="33"/>
      <c r="N22" s="33"/>
      <c r="O22" s="78" t="s">
        <v>17480</v>
      </c>
      <c r="P22" s="33"/>
      <c r="Q22" s="31" t="str">
        <f>tbIB15[[#This Row],[UTR Ponto IED]]</f>
        <v>SE_FWB14_COMANDO_ERAC_2</v>
      </c>
      <c r="R22" s="132" t="s">
        <v>19435</v>
      </c>
    </row>
    <row r="23" spans="1:18" x14ac:dyDescent="0.2">
      <c r="A23" s="33">
        <v>20</v>
      </c>
      <c r="B23" s="42" t="s">
        <v>16398</v>
      </c>
      <c r="C23" s="42" t="s">
        <v>16398</v>
      </c>
      <c r="D23" s="33" t="s">
        <v>9</v>
      </c>
      <c r="E23" s="46" t="s">
        <v>16759</v>
      </c>
      <c r="F23" s="33"/>
      <c r="G23" s="33"/>
      <c r="H23" s="33"/>
      <c r="I23" s="37" t="s">
        <v>16952</v>
      </c>
      <c r="J23" s="33"/>
      <c r="K23" s="33"/>
      <c r="L23" s="33"/>
      <c r="M23" s="33"/>
      <c r="N23" s="33"/>
      <c r="O23" s="78" t="s">
        <v>17481</v>
      </c>
      <c r="P23" s="33"/>
      <c r="Q23" s="31" t="str">
        <f>tbIB15[[#This Row],[UTR Ponto IED]]</f>
        <v>SE_FWB14_COMANDO_ERAC_3</v>
      </c>
      <c r="R23" s="132" t="s">
        <v>19436</v>
      </c>
    </row>
    <row r="24" spans="1:18" x14ac:dyDescent="0.2">
      <c r="A24" s="33">
        <v>21</v>
      </c>
      <c r="B24" s="42" t="s">
        <v>16398</v>
      </c>
      <c r="C24" s="42" t="s">
        <v>16398</v>
      </c>
      <c r="D24" s="33" t="s">
        <v>9</v>
      </c>
      <c r="E24" s="46" t="s">
        <v>16760</v>
      </c>
      <c r="F24" s="33"/>
      <c r="G24" s="33"/>
      <c r="H24" s="33"/>
      <c r="I24" s="37" t="s">
        <v>16953</v>
      </c>
      <c r="J24" s="33"/>
      <c r="K24" s="33"/>
      <c r="L24" s="33"/>
      <c r="M24" s="33"/>
      <c r="N24" s="33"/>
      <c r="O24" s="78" t="s">
        <v>17482</v>
      </c>
      <c r="P24" s="33"/>
      <c r="Q24" s="31" t="str">
        <f>tbIB15[[#This Row],[UTR Ponto IED]]</f>
        <v>SE_FWB14_COMANDO_ERAC_4</v>
      </c>
      <c r="R24" s="132" t="s">
        <v>19437</v>
      </c>
    </row>
    <row r="25" spans="1:18" s="4" customFormat="1" x14ac:dyDescent="0.2">
      <c r="A25" s="33">
        <v>22</v>
      </c>
      <c r="B25" s="42" t="s">
        <v>16398</v>
      </c>
      <c r="C25" s="42" t="s">
        <v>16398</v>
      </c>
      <c r="D25" s="33" t="s">
        <v>9</v>
      </c>
      <c r="E25" s="46" t="s">
        <v>16761</v>
      </c>
      <c r="F25" s="33"/>
      <c r="G25" s="33"/>
      <c r="H25" s="33"/>
      <c r="I25" s="37" t="s">
        <v>16954</v>
      </c>
      <c r="J25" s="33"/>
      <c r="K25" s="33"/>
      <c r="L25" s="33"/>
      <c r="M25" s="33"/>
      <c r="N25" s="33"/>
      <c r="O25" s="78" t="s">
        <v>17483</v>
      </c>
      <c r="P25" s="33"/>
      <c r="Q25" s="31" t="str">
        <f>tbIB15[[#This Row],[UTR Ponto IED]]</f>
        <v>SE_FWB14_COMANDO_ERAC_5</v>
      </c>
      <c r="R25" s="132" t="s">
        <v>19438</v>
      </c>
    </row>
    <row r="26" spans="1:18" s="4" customFormat="1" x14ac:dyDescent="0.2">
      <c r="A26" s="33">
        <v>23</v>
      </c>
      <c r="B26" s="42" t="s">
        <v>16398</v>
      </c>
      <c r="C26" s="42" t="s">
        <v>16398</v>
      </c>
      <c r="D26" s="33" t="s">
        <v>9</v>
      </c>
      <c r="E26" s="46" t="s">
        <v>16762</v>
      </c>
      <c r="F26" s="33"/>
      <c r="G26" s="33"/>
      <c r="H26" s="33"/>
      <c r="I26" s="37" t="s">
        <v>16955</v>
      </c>
      <c r="J26" s="33"/>
      <c r="K26" s="33"/>
      <c r="L26" s="33"/>
      <c r="M26" s="33"/>
      <c r="N26" s="33"/>
      <c r="O26" s="78" t="s">
        <v>17484</v>
      </c>
      <c r="P26" s="33"/>
      <c r="Q26" s="31" t="str">
        <f>tbIB15[[#This Row],[UTR Ponto IED]]</f>
        <v>SE_FWB14_COMANDO_ERAC_BLOQ</v>
      </c>
      <c r="R26" s="132" t="s">
        <v>19439</v>
      </c>
    </row>
    <row r="27" spans="1:18" s="4" customFormat="1" x14ac:dyDescent="0.2">
      <c r="A27" s="33">
        <v>24</v>
      </c>
      <c r="B27" s="42" t="s">
        <v>16398</v>
      </c>
      <c r="C27" s="42" t="s">
        <v>16398</v>
      </c>
      <c r="D27" s="33" t="s">
        <v>9</v>
      </c>
      <c r="E27" s="100" t="s">
        <v>16901</v>
      </c>
      <c r="F27" s="33"/>
      <c r="G27" s="33"/>
      <c r="H27" s="33"/>
      <c r="I27" s="102" t="s">
        <v>19054</v>
      </c>
      <c r="J27" s="33"/>
      <c r="K27" s="33"/>
      <c r="L27" s="33"/>
      <c r="M27" s="33"/>
      <c r="N27" s="33"/>
      <c r="O27" s="102" t="s">
        <v>19056</v>
      </c>
      <c r="P27" s="33"/>
      <c r="Q27" s="31"/>
      <c r="R27" s="132" t="s">
        <v>19440</v>
      </c>
    </row>
    <row r="28" spans="1:18" s="4" customFormat="1" x14ac:dyDescent="0.2">
      <c r="A28" s="33">
        <v>25</v>
      </c>
      <c r="B28" s="42" t="s">
        <v>16398</v>
      </c>
      <c r="C28" s="42" t="s">
        <v>16398</v>
      </c>
      <c r="D28" s="33" t="s">
        <v>9</v>
      </c>
      <c r="E28" s="100" t="s">
        <v>16805</v>
      </c>
      <c r="F28" s="33"/>
      <c r="G28" s="33"/>
      <c r="H28" s="33"/>
      <c r="I28" s="102" t="s">
        <v>19055</v>
      </c>
      <c r="J28" s="33"/>
      <c r="K28" s="33"/>
      <c r="L28" s="33"/>
      <c r="M28" s="33"/>
      <c r="N28" s="33"/>
      <c r="O28" s="102" t="s">
        <v>19057</v>
      </c>
      <c r="P28" s="33"/>
      <c r="Q28" s="31"/>
      <c r="R28" s="132" t="s">
        <v>19441</v>
      </c>
    </row>
    <row r="29" spans="1:18" s="4" customFormat="1" x14ac:dyDescent="0.2">
      <c r="A29" s="33">
        <v>26</v>
      </c>
      <c r="B29" s="42" t="s">
        <v>16398</v>
      </c>
      <c r="C29" s="42" t="s">
        <v>16398</v>
      </c>
      <c r="D29" s="33" t="s">
        <v>7</v>
      </c>
      <c r="E29" s="61" t="s">
        <v>16940</v>
      </c>
      <c r="F29" s="36"/>
      <c r="G29" s="36"/>
      <c r="H29" s="36"/>
      <c r="I29" s="62" t="s">
        <v>16956</v>
      </c>
      <c r="J29" s="36"/>
      <c r="K29" s="36"/>
      <c r="L29" s="36"/>
      <c r="M29" s="36"/>
      <c r="N29" s="36"/>
      <c r="O29" s="78" t="s">
        <v>17485</v>
      </c>
      <c r="P29" s="36"/>
      <c r="Q29" s="44" t="str">
        <f>tbIB15[[#This Row],[UTR Ponto IED]]</f>
        <v>SE_FWB14_IED_EM _LOCAL</v>
      </c>
      <c r="R29" s="155">
        <f ca="1">tbIB[[#This Row],[UTR COS 
Index]]-100</f>
        <v>0</v>
      </c>
    </row>
    <row r="30" spans="1:18" s="4" customFormat="1" x14ac:dyDescent="0.2">
      <c r="A30" s="33">
        <v>27</v>
      </c>
      <c r="B30" s="42" t="s">
        <v>16398</v>
      </c>
      <c r="C30" s="42" t="s">
        <v>16398</v>
      </c>
      <c r="D30" s="99" t="s">
        <v>7</v>
      </c>
      <c r="E30" s="100" t="s">
        <v>19015</v>
      </c>
      <c r="F30" s="36"/>
      <c r="G30" s="36"/>
      <c r="H30" s="36"/>
      <c r="I30" s="102" t="s">
        <v>19052</v>
      </c>
      <c r="J30" s="36"/>
      <c r="K30" s="36"/>
      <c r="L30" s="36"/>
      <c r="M30" s="36"/>
      <c r="N30" s="36"/>
      <c r="O30" s="102" t="s">
        <v>19058</v>
      </c>
      <c r="P30" s="36"/>
      <c r="Q30" s="44"/>
      <c r="R30" s="155">
        <f ca="1">tbIB[[#This Row],[UTR COS 
Index]]-100</f>
        <v>1</v>
      </c>
    </row>
    <row r="31" spans="1:18" s="4" customFormat="1" x14ac:dyDescent="0.2">
      <c r="A31" s="33">
        <v>28</v>
      </c>
      <c r="B31" s="42" t="s">
        <v>16398</v>
      </c>
      <c r="C31" s="42" t="s">
        <v>16398</v>
      </c>
      <c r="D31" s="99" t="s">
        <v>7</v>
      </c>
      <c r="E31" s="100" t="s">
        <v>19016</v>
      </c>
      <c r="F31" s="36"/>
      <c r="G31" s="36"/>
      <c r="H31" s="36"/>
      <c r="I31" s="102" t="s">
        <v>19053</v>
      </c>
      <c r="J31" s="36"/>
      <c r="K31" s="36"/>
      <c r="L31" s="36"/>
      <c r="M31" s="36"/>
      <c r="N31" s="36"/>
      <c r="O31" s="102" t="s">
        <v>19059</v>
      </c>
      <c r="P31" s="36"/>
      <c r="Q31" s="44"/>
      <c r="R31" s="155">
        <f ca="1">tbIB[[#This Row],[UTR COS 
Index]]-100</f>
        <v>2</v>
      </c>
    </row>
    <row r="32" spans="1:18" s="4" customFormat="1" x14ac:dyDescent="0.2">
      <c r="A32" s="33">
        <v>29</v>
      </c>
      <c r="B32" s="42" t="s">
        <v>16398</v>
      </c>
      <c r="C32" s="42" t="s">
        <v>16398</v>
      </c>
      <c r="D32" s="33" t="s">
        <v>7</v>
      </c>
      <c r="E32" s="93" t="s">
        <v>18382</v>
      </c>
      <c r="F32" s="36"/>
      <c r="G32" s="36"/>
      <c r="H32" s="36"/>
      <c r="I32" s="49" t="s">
        <v>16946</v>
      </c>
      <c r="J32" s="36"/>
      <c r="K32" s="36"/>
      <c r="L32" s="36"/>
      <c r="M32" s="36"/>
      <c r="N32" s="36"/>
      <c r="O32" s="92" t="s">
        <v>18383</v>
      </c>
      <c r="P32" s="36"/>
      <c r="Q32" s="44"/>
      <c r="R32" s="155" t="s">
        <v>19678</v>
      </c>
    </row>
    <row r="33" spans="1:18" x14ac:dyDescent="0.2">
      <c r="A33" s="33">
        <v>30</v>
      </c>
      <c r="B33" s="42" t="s">
        <v>16398</v>
      </c>
      <c r="C33" s="42" t="s">
        <v>16398</v>
      </c>
      <c r="D33" s="33" t="s">
        <v>7</v>
      </c>
      <c r="E33" s="47" t="s">
        <v>18385</v>
      </c>
      <c r="F33" s="33"/>
      <c r="G33" s="33"/>
      <c r="H33" s="33"/>
      <c r="I33" s="48" t="s">
        <v>16469</v>
      </c>
      <c r="J33" s="33"/>
      <c r="K33" s="27"/>
      <c r="L33" s="33">
        <v>1</v>
      </c>
      <c r="M33" s="33">
        <v>1</v>
      </c>
      <c r="N33" s="33" t="s">
        <v>16264</v>
      </c>
      <c r="O33" s="78" t="s">
        <v>17486</v>
      </c>
      <c r="P33" s="33" t="s">
        <v>10</v>
      </c>
      <c r="Q33" s="31" t="str">
        <f>tbIB15[[#This Row],[UTR Ponto IED]]</f>
        <v>SE_FWB14_DJ_INDEFINIDO</v>
      </c>
      <c r="R33" s="1">
        <f ca="1">tbIB[[#This Row],[UTR COS 
Index]]-100</f>
        <v>5</v>
      </c>
    </row>
    <row r="34" spans="1:18" x14ac:dyDescent="0.2">
      <c r="A34" s="33">
        <v>31</v>
      </c>
      <c r="B34" s="42" t="s">
        <v>16398</v>
      </c>
      <c r="C34" s="42" t="s">
        <v>16398</v>
      </c>
      <c r="D34" s="33" t="s">
        <v>7</v>
      </c>
      <c r="E34" s="47" t="s">
        <v>18386</v>
      </c>
      <c r="F34" s="36"/>
      <c r="G34" s="36"/>
      <c r="H34" s="36"/>
      <c r="I34" s="44" t="s">
        <v>16378</v>
      </c>
      <c r="J34" s="36"/>
      <c r="K34" s="36"/>
      <c r="L34" s="36"/>
      <c r="M34" s="36"/>
      <c r="N34" s="36"/>
      <c r="O34" s="78" t="s">
        <v>17487</v>
      </c>
      <c r="P34" s="33" t="s">
        <v>10</v>
      </c>
      <c r="Q34" s="31" t="str">
        <f>tbIB15[[#This Row],[UTR Ponto IED]]</f>
        <v>SE_FWB14_SF6_ALARME</v>
      </c>
      <c r="R34" s="1">
        <f ca="1">tbIB[[#This Row],[UTR COS 
Index]]-100</f>
        <v>6</v>
      </c>
    </row>
    <row r="35" spans="1:18" x14ac:dyDescent="0.2">
      <c r="A35" s="33">
        <v>32</v>
      </c>
      <c r="B35" s="42" t="s">
        <v>16398</v>
      </c>
      <c r="C35" s="42" t="s">
        <v>16398</v>
      </c>
      <c r="D35" s="33" t="s">
        <v>7</v>
      </c>
      <c r="E35" s="32" t="s">
        <v>18387</v>
      </c>
      <c r="F35" s="36"/>
      <c r="G35" s="36"/>
      <c r="H35" s="36"/>
      <c r="I35" s="44" t="s">
        <v>16379</v>
      </c>
      <c r="J35" s="36"/>
      <c r="K35" s="36"/>
      <c r="L35" s="36"/>
      <c r="M35" s="36"/>
      <c r="N35" s="36"/>
      <c r="O35" s="78" t="s">
        <v>17488</v>
      </c>
      <c r="P35" s="36"/>
      <c r="Q35" s="44" t="s">
        <v>16305</v>
      </c>
      <c r="R35" s="1">
        <f ca="1">tbIB[[#This Row],[UTR COS 
Index]]-100</f>
        <v>7</v>
      </c>
    </row>
    <row r="36" spans="1:18" x14ac:dyDescent="0.2">
      <c r="A36" s="33">
        <v>33</v>
      </c>
      <c r="B36" s="42" t="s">
        <v>16398</v>
      </c>
      <c r="C36" s="42" t="s">
        <v>16398</v>
      </c>
      <c r="D36" s="33" t="s">
        <v>7</v>
      </c>
      <c r="E36" s="100" t="s">
        <v>19060</v>
      </c>
      <c r="F36" s="33"/>
      <c r="G36" s="33"/>
      <c r="H36" s="33"/>
      <c r="I36" s="44" t="s">
        <v>16380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17489</v>
      </c>
      <c r="P36" s="36"/>
      <c r="Q36" s="44" t="s">
        <v>16306</v>
      </c>
      <c r="R36" s="1">
        <f ca="1">tbIB[[#This Row],[UTR COS 
Index]]-100</f>
        <v>8</v>
      </c>
    </row>
    <row r="37" spans="1:18" x14ac:dyDescent="0.2">
      <c r="A37" s="33">
        <v>34</v>
      </c>
      <c r="B37" s="42" t="s">
        <v>16398</v>
      </c>
      <c r="C37" s="42" t="s">
        <v>16398</v>
      </c>
      <c r="D37" s="33" t="s">
        <v>7</v>
      </c>
      <c r="E37" s="32" t="s">
        <v>18388</v>
      </c>
      <c r="F37" s="33"/>
      <c r="G37" s="33"/>
      <c r="H37" s="33"/>
      <c r="I37" s="31" t="s">
        <v>16375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17490</v>
      </c>
      <c r="P37" s="33" t="s">
        <v>26</v>
      </c>
      <c r="Q37" s="31" t="s">
        <v>16269</v>
      </c>
      <c r="R37" s="1">
        <f ca="1">tbIB[[#This Row],[UTR COS 
Index]]-100</f>
        <v>9</v>
      </c>
    </row>
    <row r="38" spans="1:18" x14ac:dyDescent="0.2">
      <c r="A38" s="33">
        <v>35</v>
      </c>
      <c r="B38" s="42" t="s">
        <v>16398</v>
      </c>
      <c r="C38" s="42" t="s">
        <v>16398</v>
      </c>
      <c r="D38" s="33" t="s">
        <v>7</v>
      </c>
      <c r="E38" s="47" t="s">
        <v>18389</v>
      </c>
      <c r="F38" s="33"/>
      <c r="G38" s="33"/>
      <c r="H38" s="33"/>
      <c r="I38" s="31" t="s">
        <v>16376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17491</v>
      </c>
      <c r="P38" s="33" t="s">
        <v>10</v>
      </c>
      <c r="Q38" s="31" t="str">
        <f>tbIB15[[#This Row],[UTR Ponto IED]]</f>
        <v>SE_FWB14_DJ_FLT_VCC_CMD</v>
      </c>
      <c r="R38" s="1">
        <f ca="1">tbIB[[#This Row],[UTR COS 
Index]]-100</f>
        <v>10</v>
      </c>
    </row>
    <row r="39" spans="1:18" x14ac:dyDescent="0.2">
      <c r="A39" s="33">
        <v>36</v>
      </c>
      <c r="B39" s="42" t="s">
        <v>16398</v>
      </c>
      <c r="C39" s="42" t="s">
        <v>16398</v>
      </c>
      <c r="D39" s="33" t="s">
        <v>7</v>
      </c>
      <c r="E39" s="79" t="s">
        <v>18390</v>
      </c>
      <c r="F39" s="33"/>
      <c r="G39" s="33"/>
      <c r="H39" s="33"/>
      <c r="I39" s="31" t="s">
        <v>16376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17492</v>
      </c>
      <c r="P39" s="33" t="s">
        <v>10</v>
      </c>
      <c r="Q39" s="31" t="str">
        <f>tbIB15[[#This Row],[UTR Ponto IED]]</f>
        <v>SE_FWB14_DJ_FLT_VCC_MOTOR</v>
      </c>
      <c r="R39" s="1">
        <f ca="1">tbIB[[#This Row],[UTR COS 
Index]]-100</f>
        <v>11</v>
      </c>
    </row>
    <row r="40" spans="1:18" x14ac:dyDescent="0.2">
      <c r="A40" s="33">
        <v>37</v>
      </c>
      <c r="B40" s="42" t="s">
        <v>16398</v>
      </c>
      <c r="C40" s="42" t="s">
        <v>16398</v>
      </c>
      <c r="D40" s="33" t="s">
        <v>7</v>
      </c>
      <c r="E40" s="32" t="s">
        <v>18391</v>
      </c>
      <c r="F40" s="33"/>
      <c r="G40" s="33"/>
      <c r="H40" s="33"/>
      <c r="I40" s="63" t="s">
        <v>16957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17493</v>
      </c>
      <c r="P40" s="33" t="s">
        <v>10</v>
      </c>
      <c r="Q40" s="31" t="str">
        <f>tbIB15[[#This Row],[UTR Ponto IED]]</f>
        <v>SE_FWB14_FLH_CIRCUITO_ABERTURA</v>
      </c>
      <c r="R40" s="1">
        <f ca="1">tbIB[[#This Row],[UTR COS 
Index]]-100</f>
        <v>12</v>
      </c>
    </row>
    <row r="41" spans="1:18" x14ac:dyDescent="0.2">
      <c r="A41" s="33">
        <v>38</v>
      </c>
      <c r="B41" s="42" t="s">
        <v>16398</v>
      </c>
      <c r="C41" s="42" t="s">
        <v>16398</v>
      </c>
      <c r="D41" s="33" t="s">
        <v>7</v>
      </c>
      <c r="E41" s="100" t="s">
        <v>18392</v>
      </c>
      <c r="F41" s="33"/>
      <c r="G41" s="33"/>
      <c r="H41" s="33"/>
      <c r="I41" s="31" t="s">
        <v>16377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17494</v>
      </c>
      <c r="P41" s="33" t="s">
        <v>10</v>
      </c>
      <c r="Q41" s="31" t="str">
        <f>tbIB15[[#This Row],[UTR Ponto IED]]</f>
        <v>SE_FWB14_DJ_43LR_LOCAL</v>
      </c>
      <c r="R41" s="1">
        <f ca="1">tbIB[[#This Row],[UTR COS 
Index]]-100</f>
        <v>13</v>
      </c>
    </row>
    <row r="42" spans="1:18" x14ac:dyDescent="0.2">
      <c r="A42" s="33">
        <v>39</v>
      </c>
      <c r="B42" s="42" t="s">
        <v>16398</v>
      </c>
      <c r="C42" s="42" t="s">
        <v>16398</v>
      </c>
      <c r="D42" s="33" t="s">
        <v>7</v>
      </c>
      <c r="E42" s="43" t="s">
        <v>18393</v>
      </c>
      <c r="F42" s="33"/>
      <c r="G42" s="33"/>
      <c r="H42" s="33"/>
      <c r="I42" s="63" t="s">
        <v>16958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17495</v>
      </c>
      <c r="P42" s="36"/>
      <c r="Q42" s="37" t="str">
        <f>tbIB15[[#This Row],[UTR Ponto IED]]</f>
        <v>SE_FWB14_SUP_BOB_FECHAMENTO</v>
      </c>
      <c r="R42" s="1">
        <f ca="1">tbIB[[#This Row],[UTR COS 
Index]]-100</f>
        <v>14</v>
      </c>
    </row>
    <row r="43" spans="1:18" x14ac:dyDescent="0.2">
      <c r="A43" s="33">
        <v>40</v>
      </c>
      <c r="B43" s="42" t="s">
        <v>16398</v>
      </c>
      <c r="C43" s="42" t="s">
        <v>16398</v>
      </c>
      <c r="D43" s="33" t="s">
        <v>7</v>
      </c>
      <c r="E43" s="43" t="s">
        <v>18394</v>
      </c>
      <c r="F43" s="33"/>
      <c r="G43" s="33"/>
      <c r="H43" s="33"/>
      <c r="I43" s="63" t="s">
        <v>16959</v>
      </c>
      <c r="J43" s="36"/>
      <c r="K43" s="36"/>
      <c r="L43" s="36"/>
      <c r="M43" s="36"/>
      <c r="N43" s="36"/>
      <c r="O43" s="78" t="s">
        <v>17496</v>
      </c>
      <c r="P43" s="36"/>
      <c r="Q43" s="37" t="str">
        <f>tbIB15[[#This Row],[UTR Ponto IED]]</f>
        <v>SE_FWB14_SUP_BOB_ABERTURA</v>
      </c>
      <c r="R43" s="1">
        <f ca="1">tbIB[[#This Row],[UTR COS 
Index]]-100</f>
        <v>15</v>
      </c>
    </row>
    <row r="44" spans="1:18" x14ac:dyDescent="0.2">
      <c r="A44" s="33">
        <v>41</v>
      </c>
      <c r="B44" s="42" t="s">
        <v>16398</v>
      </c>
      <c r="C44" s="42" t="s">
        <v>16398</v>
      </c>
      <c r="D44" s="33" t="s">
        <v>7</v>
      </c>
      <c r="E44" s="47" t="s">
        <v>16437</v>
      </c>
      <c r="F44" s="36"/>
      <c r="G44" s="36"/>
      <c r="H44" s="36"/>
      <c r="I44" s="48" t="s">
        <v>16438</v>
      </c>
      <c r="J44" s="36"/>
      <c r="K44" s="36"/>
      <c r="L44" s="36"/>
      <c r="M44" s="36"/>
      <c r="N44" s="36"/>
      <c r="O44" s="78" t="s">
        <v>17497</v>
      </c>
      <c r="P44" s="36"/>
      <c r="Q44" s="37" t="str">
        <f>tbIB15[[#This Row],[UTR Ponto IED]]</f>
        <v>SE_FWB14_FLT_VCC_CMD</v>
      </c>
      <c r="R44" s="1">
        <f ca="1">tbIB[[#This Row],[UTR COS 
Index]]-100</f>
        <v>16</v>
      </c>
    </row>
    <row r="45" spans="1:18" x14ac:dyDescent="0.2">
      <c r="A45" s="33">
        <v>42</v>
      </c>
      <c r="B45" s="42" t="s">
        <v>16398</v>
      </c>
      <c r="C45" s="42" t="s">
        <v>16398</v>
      </c>
      <c r="D45" s="33" t="s">
        <v>7</v>
      </c>
      <c r="E45" s="100" t="s">
        <v>19006</v>
      </c>
      <c r="F45" s="33"/>
      <c r="G45" s="33"/>
      <c r="H45" s="33"/>
      <c r="I45" s="31" t="s">
        <v>16381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17498</v>
      </c>
      <c r="P45" s="33" t="s">
        <v>10</v>
      </c>
      <c r="Q45" s="31" t="str">
        <f>tbIB15[[#This Row],[UTR Ponto IED]]</f>
        <v>SE_FWB14_79_EXCLUIDO</v>
      </c>
      <c r="R45" s="1">
        <f ca="1">tbIB[[#This Row],[UTR COS 
Index]]-100</f>
        <v>17</v>
      </c>
    </row>
    <row r="46" spans="1:18" x14ac:dyDescent="0.2">
      <c r="A46" s="33">
        <v>43</v>
      </c>
      <c r="B46" s="42" t="s">
        <v>16398</v>
      </c>
      <c r="C46" s="42" t="s">
        <v>16398</v>
      </c>
      <c r="D46" s="33" t="s">
        <v>7</v>
      </c>
      <c r="E46" s="43" t="s">
        <v>19007</v>
      </c>
      <c r="F46" s="33"/>
      <c r="G46" s="33"/>
      <c r="H46" s="33"/>
      <c r="I46" s="31" t="s">
        <v>16384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17499</v>
      </c>
      <c r="P46" s="33" t="s">
        <v>10</v>
      </c>
      <c r="Q46" s="31" t="str">
        <f>tbIB15[[#This Row],[UTR Ponto IED]]</f>
        <v>SE_FWB14_26_49_EXCLUIDO</v>
      </c>
      <c r="R46" s="1">
        <f ca="1">tbIB[[#This Row],[UTR COS 
Index]]-100</f>
        <v>18</v>
      </c>
    </row>
    <row r="47" spans="1:18" x14ac:dyDescent="0.2">
      <c r="A47" s="33">
        <v>44</v>
      </c>
      <c r="B47" s="42" t="s">
        <v>16398</v>
      </c>
      <c r="C47" s="42" t="s">
        <v>16398</v>
      </c>
      <c r="D47" s="33" t="s">
        <v>7</v>
      </c>
      <c r="E47" s="100" t="s">
        <v>19008</v>
      </c>
      <c r="F47" s="33"/>
      <c r="G47" s="33"/>
      <c r="H47" s="33"/>
      <c r="I47" s="31" t="s">
        <v>16385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17500</v>
      </c>
      <c r="P47" s="33" t="s">
        <v>10</v>
      </c>
      <c r="Q47" s="31" t="str">
        <f>tbIB15[[#This Row],[UTR Ponto IED]]</f>
        <v>SE_FWB14_PN_EXCLUIDO</v>
      </c>
      <c r="R47" s="1">
        <f ca="1">tbIB[[#This Row],[UTR COS 
Index]]-100</f>
        <v>19</v>
      </c>
    </row>
    <row r="48" spans="1:18" x14ac:dyDescent="0.2">
      <c r="A48" s="33">
        <v>45</v>
      </c>
      <c r="B48" s="42" t="s">
        <v>16398</v>
      </c>
      <c r="C48" s="42" t="s">
        <v>16398</v>
      </c>
      <c r="D48" s="33" t="s">
        <v>7</v>
      </c>
      <c r="E48" s="100" t="s">
        <v>19009</v>
      </c>
      <c r="F48" s="33"/>
      <c r="G48" s="33"/>
      <c r="H48" s="33"/>
      <c r="I48" s="49" t="s">
        <v>16960</v>
      </c>
      <c r="J48" s="33"/>
      <c r="K48" s="27"/>
      <c r="L48" s="33"/>
      <c r="M48" s="33"/>
      <c r="N48" s="33"/>
      <c r="O48" s="78" t="s">
        <v>17501</v>
      </c>
      <c r="P48" s="33"/>
      <c r="Q48" s="31" t="str">
        <f>tbIB16[[#This Row],[UTR Ponto IED]]</f>
        <v>SE_FWB15_ERAC_1</v>
      </c>
      <c r="R48" s="1">
        <f ca="1">tbIB[[#This Row],[UTR COS 
Index]]-100</f>
        <v>20</v>
      </c>
    </row>
    <row r="49" spans="1:18" x14ac:dyDescent="0.2">
      <c r="A49" s="33">
        <v>46</v>
      </c>
      <c r="B49" s="42" t="s">
        <v>16398</v>
      </c>
      <c r="C49" s="42" t="s">
        <v>16398</v>
      </c>
      <c r="D49" s="33" t="s">
        <v>7</v>
      </c>
      <c r="E49" s="100" t="s">
        <v>19010</v>
      </c>
      <c r="F49" s="33"/>
      <c r="G49" s="33"/>
      <c r="H49" s="33"/>
      <c r="I49" s="49" t="s">
        <v>16961</v>
      </c>
      <c r="J49" s="33"/>
      <c r="K49" s="27"/>
      <c r="L49" s="33"/>
      <c r="M49" s="33"/>
      <c r="N49" s="33"/>
      <c r="O49" s="78" t="s">
        <v>17502</v>
      </c>
      <c r="P49" s="33"/>
      <c r="Q49" s="31" t="str">
        <f>tbIB16[[#This Row],[UTR Ponto IED]]</f>
        <v>SE_FWB15_ERAC_2</v>
      </c>
      <c r="R49" s="1">
        <f ca="1">tbIB[[#This Row],[UTR COS 
Index]]-100</f>
        <v>21</v>
      </c>
    </row>
    <row r="50" spans="1:18" x14ac:dyDescent="0.2">
      <c r="A50" s="33">
        <v>47</v>
      </c>
      <c r="B50" s="42" t="s">
        <v>16398</v>
      </c>
      <c r="C50" s="42" t="s">
        <v>16398</v>
      </c>
      <c r="D50" s="33" t="s">
        <v>7</v>
      </c>
      <c r="E50" s="100" t="s">
        <v>19011</v>
      </c>
      <c r="F50" s="33"/>
      <c r="G50" s="33"/>
      <c r="H50" s="33"/>
      <c r="I50" s="49" t="s">
        <v>16962</v>
      </c>
      <c r="J50" s="33"/>
      <c r="K50" s="27"/>
      <c r="L50" s="33"/>
      <c r="M50" s="33"/>
      <c r="N50" s="33"/>
      <c r="O50" s="78" t="s">
        <v>17503</v>
      </c>
      <c r="P50" s="33"/>
      <c r="Q50" s="31" t="str">
        <f>tbIB16[[#This Row],[UTR Ponto IED]]</f>
        <v>SE_FWB15_ERAC_3</v>
      </c>
      <c r="R50" s="1">
        <f ca="1">tbIB[[#This Row],[UTR COS 
Index]]-100</f>
        <v>22</v>
      </c>
    </row>
    <row r="51" spans="1:18" x14ac:dyDescent="0.2">
      <c r="A51" s="33">
        <v>48</v>
      </c>
      <c r="B51" s="42" t="s">
        <v>16398</v>
      </c>
      <c r="C51" s="42" t="s">
        <v>16398</v>
      </c>
      <c r="D51" s="33" t="s">
        <v>7</v>
      </c>
      <c r="E51" s="100" t="s">
        <v>19012</v>
      </c>
      <c r="F51" s="33"/>
      <c r="G51" s="33"/>
      <c r="H51" s="33"/>
      <c r="I51" s="49" t="s">
        <v>16963</v>
      </c>
      <c r="J51" s="33"/>
      <c r="K51" s="27"/>
      <c r="L51" s="33"/>
      <c r="M51" s="33"/>
      <c r="N51" s="33"/>
      <c r="O51" s="78" t="s">
        <v>17504</v>
      </c>
      <c r="P51" s="33"/>
      <c r="Q51" s="31" t="str">
        <f>tbIB16[[#This Row],[UTR Ponto IED]]</f>
        <v>SE_FWB15_ERAC_4</v>
      </c>
      <c r="R51" s="1">
        <f ca="1">tbIB[[#This Row],[UTR COS 
Index]]-100</f>
        <v>23</v>
      </c>
    </row>
    <row r="52" spans="1:18" x14ac:dyDescent="0.2">
      <c r="A52" s="33">
        <v>49</v>
      </c>
      <c r="B52" s="42" t="s">
        <v>16398</v>
      </c>
      <c r="C52" s="42" t="s">
        <v>16398</v>
      </c>
      <c r="D52" s="33" t="s">
        <v>7</v>
      </c>
      <c r="E52" s="100" t="s">
        <v>19013</v>
      </c>
      <c r="F52" s="33"/>
      <c r="G52" s="33"/>
      <c r="H52" s="33"/>
      <c r="I52" s="49" t="s">
        <v>16964</v>
      </c>
      <c r="J52" s="33"/>
      <c r="K52" s="27"/>
      <c r="L52" s="33"/>
      <c r="M52" s="33"/>
      <c r="N52" s="33"/>
      <c r="O52" s="78" t="s">
        <v>17505</v>
      </c>
      <c r="P52" s="33"/>
      <c r="Q52" s="31" t="str">
        <f>tbIB16[[#This Row],[UTR Ponto IED]]</f>
        <v>SE_FWB15_ERAC_5</v>
      </c>
      <c r="R52" s="1">
        <f ca="1">tbIB[[#This Row],[UTR COS 
Index]]-100</f>
        <v>24</v>
      </c>
    </row>
    <row r="53" spans="1:18" s="4" customFormat="1" x14ac:dyDescent="0.2">
      <c r="A53" s="33">
        <v>50</v>
      </c>
      <c r="B53" s="42" t="s">
        <v>16398</v>
      </c>
      <c r="C53" s="42" t="s">
        <v>16398</v>
      </c>
      <c r="D53" s="33" t="s">
        <v>7</v>
      </c>
      <c r="E53" s="100" t="s">
        <v>19014</v>
      </c>
      <c r="F53" s="33"/>
      <c r="G53" s="33"/>
      <c r="H53" s="33"/>
      <c r="I53" s="49" t="s">
        <v>16965</v>
      </c>
      <c r="J53" s="33"/>
      <c r="K53" s="27"/>
      <c r="L53" s="33"/>
      <c r="M53" s="33"/>
      <c r="N53" s="33"/>
      <c r="O53" s="78" t="s">
        <v>17506</v>
      </c>
      <c r="P53" s="33"/>
      <c r="Q53" s="31" t="str">
        <f>tbIB16[[#This Row],[UTR Ponto IED]]</f>
        <v>SE_FWB15_ERAC_BLOQ</v>
      </c>
      <c r="R53" s="155">
        <f ca="1">tbIB[[#This Row],[UTR COS 
Index]]-100</f>
        <v>25</v>
      </c>
    </row>
    <row r="54" spans="1:18" s="4" customFormat="1" x14ac:dyDescent="0.2">
      <c r="A54" s="33">
        <v>51</v>
      </c>
      <c r="B54" s="42" t="s">
        <v>16398</v>
      </c>
      <c r="C54" s="42" t="s">
        <v>16398</v>
      </c>
      <c r="D54" s="33" t="s">
        <v>7</v>
      </c>
      <c r="E54" s="100" t="s">
        <v>16875</v>
      </c>
      <c r="F54" s="33"/>
      <c r="G54" s="33"/>
      <c r="H54" s="33"/>
      <c r="I54" s="92" t="s">
        <v>18510</v>
      </c>
      <c r="J54" s="33"/>
      <c r="K54" s="27"/>
      <c r="L54" s="33"/>
      <c r="M54" s="33"/>
      <c r="N54" s="33"/>
      <c r="O54" s="92" t="s">
        <v>18511</v>
      </c>
      <c r="P54" s="33"/>
      <c r="Q54" s="31"/>
      <c r="R54" s="155">
        <f ca="1">tbIB[[#This Row],[UTR COS 
Index]]-100</f>
        <v>26</v>
      </c>
    </row>
    <row r="55" spans="1:18" s="4" customFormat="1" x14ac:dyDescent="0.2">
      <c r="A55" s="33">
        <v>52</v>
      </c>
      <c r="B55" s="42" t="s">
        <v>16398</v>
      </c>
      <c r="C55" s="42" t="s">
        <v>16398</v>
      </c>
      <c r="D55" s="33" t="s">
        <v>7</v>
      </c>
      <c r="E55" s="32" t="s">
        <v>16273</v>
      </c>
      <c r="F55" s="33"/>
      <c r="G55" s="33"/>
      <c r="H55" s="33"/>
      <c r="I55" s="31" t="s">
        <v>16386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17507</v>
      </c>
      <c r="P55" s="33"/>
      <c r="Q55" s="31" t="str">
        <f>tbIB15[[#This Row],[UTR Ponto IED]]</f>
        <v>SE_FWB14_P62BF_ATUADO</v>
      </c>
      <c r="R55" s="155">
        <f ca="1">tbIB[[#This Row],[UTR COS 
Index]]-100</f>
        <v>27</v>
      </c>
    </row>
    <row r="56" spans="1:18" s="4" customFormat="1" x14ac:dyDescent="0.2">
      <c r="A56" s="33">
        <v>53</v>
      </c>
      <c r="B56" s="42" t="s">
        <v>16398</v>
      </c>
      <c r="C56" s="42" t="s">
        <v>16398</v>
      </c>
      <c r="D56" s="33" t="s">
        <v>7</v>
      </c>
      <c r="E56" s="43" t="s">
        <v>16387</v>
      </c>
      <c r="F56" s="33"/>
      <c r="G56" s="33"/>
      <c r="H56" s="33"/>
      <c r="I56" s="31" t="s">
        <v>16391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17508</v>
      </c>
      <c r="P56" s="33" t="s">
        <v>10</v>
      </c>
      <c r="Q56" s="31" t="str">
        <f>tbIB15[[#This Row],[UTR Ponto IED]]</f>
        <v>SE_FWB14_P50F_ATUADO</v>
      </c>
      <c r="R56" s="155">
        <f ca="1">tbIB[[#This Row],[UTR COS 
Index]]-100</f>
        <v>28</v>
      </c>
    </row>
    <row r="57" spans="1:18" x14ac:dyDescent="0.2">
      <c r="A57" s="33">
        <v>54</v>
      </c>
      <c r="B57" s="42" t="s">
        <v>16398</v>
      </c>
      <c r="C57" s="42" t="s">
        <v>16398</v>
      </c>
      <c r="D57" s="33" t="s">
        <v>7</v>
      </c>
      <c r="E57" s="43" t="s">
        <v>16388</v>
      </c>
      <c r="F57" s="33"/>
      <c r="G57" s="33"/>
      <c r="H57" s="33"/>
      <c r="I57" s="31" t="s">
        <v>16392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17509</v>
      </c>
      <c r="P57" s="33" t="s">
        <v>10</v>
      </c>
      <c r="Q57" s="31" t="str">
        <f>tbIB15[[#This Row],[UTR Ponto IED]]</f>
        <v>SE_FWB14_P51F_ATUADO</v>
      </c>
      <c r="R57" s="1">
        <f ca="1">tbIB[[#This Row],[UTR COS 
Index]]-100</f>
        <v>29</v>
      </c>
    </row>
    <row r="58" spans="1:18" x14ac:dyDescent="0.2">
      <c r="A58" s="33">
        <v>55</v>
      </c>
      <c r="B58" s="42" t="s">
        <v>16398</v>
      </c>
      <c r="C58" s="42" t="s">
        <v>16398</v>
      </c>
      <c r="D58" s="33" t="s">
        <v>7</v>
      </c>
      <c r="E58" s="43" t="s">
        <v>16389</v>
      </c>
      <c r="F58" s="33"/>
      <c r="G58" s="33"/>
      <c r="H58" s="33"/>
      <c r="I58" s="44" t="s">
        <v>16393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17510</v>
      </c>
      <c r="P58" s="33" t="s">
        <v>10</v>
      </c>
      <c r="Q58" s="31" t="str">
        <f>tbIB15[[#This Row],[UTR Ponto IED]]</f>
        <v>SE_FWB14_P50N_ATUADO</v>
      </c>
      <c r="R58" s="1">
        <f ca="1">tbIB[[#This Row],[UTR COS 
Index]]-100</f>
        <v>30</v>
      </c>
    </row>
    <row r="59" spans="1:18" s="6" customFormat="1" x14ac:dyDescent="0.2">
      <c r="A59" s="33">
        <v>56</v>
      </c>
      <c r="B59" s="42" t="s">
        <v>16398</v>
      </c>
      <c r="C59" s="42" t="s">
        <v>16398</v>
      </c>
      <c r="D59" s="33" t="s">
        <v>7</v>
      </c>
      <c r="E59" s="43" t="s">
        <v>16390</v>
      </c>
      <c r="F59" s="33"/>
      <c r="G59" s="33"/>
      <c r="H59" s="33"/>
      <c r="I59" s="44" t="s">
        <v>16394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17511</v>
      </c>
      <c r="P59" s="33" t="s">
        <v>10</v>
      </c>
      <c r="Q59" s="31" t="str">
        <f>tbIB15[[#This Row],[UTR Ponto IED]]</f>
        <v>SE_FWB14_P51N_ATUADO</v>
      </c>
      <c r="R59" s="1">
        <f ca="1">tbIB[[#This Row],[UTR COS 
Index]]-100</f>
        <v>31</v>
      </c>
    </row>
    <row r="60" spans="1:18" s="6" customFormat="1" x14ac:dyDescent="0.2">
      <c r="A60" s="33">
        <v>57</v>
      </c>
      <c r="B60" s="42" t="s">
        <v>16398</v>
      </c>
      <c r="C60" s="42" t="s">
        <v>16398</v>
      </c>
      <c r="D60" s="33" t="s">
        <v>7</v>
      </c>
      <c r="E60" s="97" t="s">
        <v>18709</v>
      </c>
      <c r="F60" s="33"/>
      <c r="G60" s="33"/>
      <c r="H60" s="33"/>
      <c r="I60" s="98" t="s">
        <v>18711</v>
      </c>
      <c r="J60" s="28"/>
      <c r="K60" s="27"/>
      <c r="L60" s="33"/>
      <c r="M60" s="33"/>
      <c r="N60" s="33"/>
      <c r="O60" s="98" t="s">
        <v>18710</v>
      </c>
      <c r="P60" s="33"/>
      <c r="Q60" s="31"/>
      <c r="R60" s="1">
        <f ca="1">tbIB[[#This Row],[UTR COS 
Index]]-100</f>
        <v>32</v>
      </c>
    </row>
    <row r="61" spans="1:18" s="6" customFormat="1" x14ac:dyDescent="0.2">
      <c r="A61" s="33">
        <v>58</v>
      </c>
      <c r="B61" s="42" t="s">
        <v>16398</v>
      </c>
      <c r="C61" s="42" t="s">
        <v>16398</v>
      </c>
      <c r="D61" s="33" t="s">
        <v>7</v>
      </c>
      <c r="E61" s="43" t="s">
        <v>16395</v>
      </c>
      <c r="F61" s="36"/>
      <c r="G61" s="36"/>
      <c r="H61" s="36"/>
      <c r="I61" s="44" t="s">
        <v>16396</v>
      </c>
      <c r="J61" s="36"/>
      <c r="K61" s="36"/>
      <c r="L61" s="36"/>
      <c r="M61" s="36"/>
      <c r="N61" s="36"/>
      <c r="O61" s="78" t="s">
        <v>17512</v>
      </c>
      <c r="P61" s="33" t="s">
        <v>10</v>
      </c>
      <c r="Q61" s="31" t="str">
        <f>tbIB15[[#This Row],[UTR Ponto IED]]</f>
        <v>SE_FWB14_P81U_ATUADO</v>
      </c>
      <c r="R61" s="1">
        <f ca="1">tbIB[[#This Row],[UTR COS 
Index]]-100</f>
        <v>33</v>
      </c>
    </row>
    <row r="62" spans="1:18" s="6" customFormat="1" x14ac:dyDescent="0.2">
      <c r="A62" s="33">
        <v>59</v>
      </c>
      <c r="B62" s="42" t="s">
        <v>16398</v>
      </c>
      <c r="C62" s="42" t="s">
        <v>16398</v>
      </c>
      <c r="D62" s="33" t="s">
        <v>7</v>
      </c>
      <c r="E62" s="64" t="s">
        <v>16824</v>
      </c>
      <c r="F62" s="36"/>
      <c r="G62" s="36"/>
      <c r="H62" s="36"/>
      <c r="I62" s="50" t="s">
        <v>16966</v>
      </c>
      <c r="J62" s="36"/>
      <c r="K62" s="36"/>
      <c r="L62" s="36"/>
      <c r="M62" s="36"/>
      <c r="N62" s="36"/>
      <c r="O62" s="6" t="s">
        <v>17513</v>
      </c>
      <c r="P62" s="33" t="s">
        <v>10</v>
      </c>
      <c r="Q62" s="31" t="str">
        <f>tbIB15[[#This Row],[UTR Ponto IED]]</f>
        <v>SE_FWB14_RELIGAMENTO_EM_ANDAMENTO</v>
      </c>
      <c r="R62" s="1">
        <f ca="1">tbIB[[#This Row],[UTR COS 
Index]]-100</f>
        <v>34</v>
      </c>
    </row>
    <row r="63" spans="1:18" s="6" customFormat="1" x14ac:dyDescent="0.2">
      <c r="A63" s="33">
        <v>60</v>
      </c>
      <c r="B63" s="42" t="s">
        <v>16398</v>
      </c>
      <c r="C63" s="42" t="s">
        <v>16398</v>
      </c>
      <c r="D63" s="33" t="s">
        <v>7</v>
      </c>
      <c r="E63" s="64" t="s">
        <v>16826</v>
      </c>
      <c r="F63" s="36"/>
      <c r="G63" s="36"/>
      <c r="H63" s="36"/>
      <c r="I63" s="50" t="s">
        <v>16967</v>
      </c>
      <c r="J63" s="36"/>
      <c r="K63" s="36"/>
      <c r="L63" s="36"/>
      <c r="M63" s="36"/>
      <c r="N63" s="36"/>
      <c r="O63" s="6" t="s">
        <v>17514</v>
      </c>
      <c r="P63" s="36"/>
      <c r="Q63" s="37" t="str">
        <f>tbIB15[[#This Row],[UTR Ponto IED]]</f>
        <v>SE_FWB14_RELIGAMENTO_EFETUADO</v>
      </c>
      <c r="R63" s="1">
        <f ca="1">tbIB[[#This Row],[UTR COS 
Index]]-100</f>
        <v>35</v>
      </c>
    </row>
    <row r="64" spans="1:18" s="6" customFormat="1" x14ac:dyDescent="0.2">
      <c r="A64" s="33">
        <v>61</v>
      </c>
      <c r="B64" s="42" t="s">
        <v>16398</v>
      </c>
      <c r="C64" s="42" t="s">
        <v>16398</v>
      </c>
      <c r="D64" s="33" t="s">
        <v>7</v>
      </c>
      <c r="E64" s="64" t="s">
        <v>16828</v>
      </c>
      <c r="F64" s="36"/>
      <c r="G64" s="36"/>
      <c r="H64" s="36"/>
      <c r="I64" s="50" t="s">
        <v>16968</v>
      </c>
      <c r="J64" s="36"/>
      <c r="K64" s="36"/>
      <c r="L64" s="36"/>
      <c r="M64" s="36"/>
      <c r="N64" s="36"/>
      <c r="O64" s="6" t="s">
        <v>17515</v>
      </c>
      <c r="P64" s="36"/>
      <c r="Q64" s="37" t="str">
        <f>tbIB15[[#This Row],[UTR Ponto IED]]</f>
        <v>SE_FWB14_RELIGAMENTO_EM_LOCKOUT</v>
      </c>
      <c r="R64" s="1">
        <f ca="1">tbIB[[#This Row],[UTR COS 
Index]]-100</f>
        <v>36</v>
      </c>
    </row>
    <row r="65" spans="1:19" s="6" customFormat="1" x14ac:dyDescent="0.2">
      <c r="A65" s="33">
        <v>62</v>
      </c>
      <c r="B65" s="42" t="s">
        <v>16398</v>
      </c>
      <c r="C65" s="42" t="s">
        <v>16398</v>
      </c>
      <c r="D65" s="33" t="s">
        <v>7</v>
      </c>
      <c r="E65" s="32" t="s">
        <v>18395</v>
      </c>
      <c r="F65" s="33"/>
      <c r="G65" s="33"/>
      <c r="H65" s="33"/>
      <c r="I65" s="50" t="s">
        <v>16397</v>
      </c>
      <c r="J65" s="33"/>
      <c r="K65" s="27"/>
      <c r="L65" s="33">
        <v>1</v>
      </c>
      <c r="M65" s="33">
        <v>1</v>
      </c>
      <c r="N65" s="33" t="s">
        <v>16264</v>
      </c>
      <c r="O65" s="78" t="s">
        <v>17516</v>
      </c>
      <c r="P65" s="36"/>
      <c r="Q65" s="37" t="str">
        <f>tbIB15[[#This Row],[UTR Ponto IED]]</f>
        <v>SE_FWB14_DJ_INTERTRAV</v>
      </c>
      <c r="R65" s="1">
        <f ca="1">tbIB[[#This Row],[UTR COS 
Index]]-100</f>
        <v>37</v>
      </c>
    </row>
    <row r="66" spans="1:19" s="6" customFormat="1" x14ac:dyDescent="0.2">
      <c r="A66" s="33">
        <v>63</v>
      </c>
      <c r="B66" s="42" t="s">
        <v>16398</v>
      </c>
      <c r="C66" s="42" t="s">
        <v>16398</v>
      </c>
      <c r="D66" s="33" t="s">
        <v>7</v>
      </c>
      <c r="E66" s="32" t="s">
        <v>29</v>
      </c>
      <c r="F66" s="33"/>
      <c r="G66" s="33"/>
      <c r="H66" s="33"/>
      <c r="I66" s="63" t="s">
        <v>16969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17517</v>
      </c>
      <c r="P66" s="36"/>
      <c r="Q66" s="37" t="str">
        <f>tbIB15[[#This Row],[UTR Ponto IED]]</f>
        <v>SE_FWB14_FLH_GPS</v>
      </c>
      <c r="R66" s="1">
        <f ca="1">tbIB[[#This Row],[UTR COS 
Index]]-100</f>
        <v>38</v>
      </c>
    </row>
    <row r="67" spans="1:19" s="6" customFormat="1" x14ac:dyDescent="0.2">
      <c r="A67" s="33">
        <v>64</v>
      </c>
      <c r="B67" s="42" t="s">
        <v>16398</v>
      </c>
      <c r="C67" s="42" t="s">
        <v>16398</v>
      </c>
      <c r="D67" s="33" t="s">
        <v>7</v>
      </c>
      <c r="E67" s="43" t="s">
        <v>16321</v>
      </c>
      <c r="F67" s="33"/>
      <c r="G67" s="33"/>
      <c r="H67" s="33"/>
      <c r="I67" s="63" t="s">
        <v>16970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17518</v>
      </c>
      <c r="P67" s="33" t="s">
        <v>10</v>
      </c>
      <c r="Q67" s="31" t="str">
        <f>tbIB15[[#This Row],[UTR Ponto IED]]</f>
        <v>SE_FWB14_FLH_CANAL_1</v>
      </c>
      <c r="R67" s="1">
        <f ca="1">tbIB[[#This Row],[UTR COS 
Index]]-100</f>
        <v>39</v>
      </c>
    </row>
    <row r="68" spans="1:19" s="6" customFormat="1" x14ac:dyDescent="0.2">
      <c r="A68" s="33">
        <v>65</v>
      </c>
      <c r="B68" s="42" t="s">
        <v>16398</v>
      </c>
      <c r="C68" s="42" t="s">
        <v>16398</v>
      </c>
      <c r="D68" s="33" t="s">
        <v>7</v>
      </c>
      <c r="E68" s="43" t="s">
        <v>16322</v>
      </c>
      <c r="F68" s="36"/>
      <c r="G68" s="36"/>
      <c r="H68" s="36"/>
      <c r="I68" s="62" t="s">
        <v>16971</v>
      </c>
      <c r="J68" s="36"/>
      <c r="K68" s="36"/>
      <c r="L68" s="36"/>
      <c r="M68" s="36"/>
      <c r="N68" s="36"/>
      <c r="O68" s="78" t="s">
        <v>17519</v>
      </c>
      <c r="P68" s="33" t="s">
        <v>26</v>
      </c>
      <c r="Q68" s="31" t="s">
        <v>16293</v>
      </c>
      <c r="R68" s="1">
        <f ca="1">tbIB[[#This Row],[UTR COS 
Index]]-100</f>
        <v>40</v>
      </c>
    </row>
    <row r="69" spans="1:19" s="6" customFormat="1" x14ac:dyDescent="0.25">
      <c r="A69" s="174">
        <v>66</v>
      </c>
      <c r="B69" s="42" t="s">
        <v>16398</v>
      </c>
      <c r="C69" s="42" t="s">
        <v>16398</v>
      </c>
      <c r="D69" s="174" t="s">
        <v>7</v>
      </c>
      <c r="E69" s="175" t="s">
        <v>20092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20093</v>
      </c>
      <c r="P69" s="174"/>
      <c r="Q69" s="176" t="s">
        <v>20091</v>
      </c>
      <c r="R69" s="174">
        <v>41</v>
      </c>
      <c r="S69" s="178"/>
    </row>
    <row r="70" spans="1:19" s="6" customFormat="1" x14ac:dyDescent="0.25">
      <c r="A70" s="187">
        <v>67</v>
      </c>
      <c r="B70" s="187" t="s">
        <v>16398</v>
      </c>
      <c r="C70" s="187" t="s">
        <v>16398</v>
      </c>
      <c r="D70" s="187" t="s">
        <v>7</v>
      </c>
      <c r="E70" s="188" t="s">
        <v>20133</v>
      </c>
      <c r="F70" s="187"/>
      <c r="G70" s="187"/>
      <c r="H70" s="187"/>
      <c r="I70" s="186" t="s">
        <v>20129</v>
      </c>
      <c r="J70" s="187"/>
      <c r="K70" s="190"/>
      <c r="L70" s="187"/>
      <c r="M70" s="187"/>
      <c r="N70" s="187"/>
      <c r="O70" s="189" t="s">
        <v>20130</v>
      </c>
      <c r="P70" s="187"/>
      <c r="Q70" s="189" t="s">
        <v>20091</v>
      </c>
      <c r="R70" s="187">
        <v>42</v>
      </c>
      <c r="S70" s="178"/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R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R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5"/>
    </row>
    <row r="77" spans="1:19" x14ac:dyDescent="0.2">
      <c r="J77" s="6"/>
      <c r="N77" s="1"/>
      <c r="Q77" s="6"/>
    </row>
    <row r="78" spans="1:19" x14ac:dyDescent="0.2">
      <c r="J78" s="6"/>
      <c r="N78" s="1"/>
      <c r="Q78" s="6"/>
    </row>
    <row r="79" spans="1:19" x14ac:dyDescent="0.2">
      <c r="J79" s="6"/>
      <c r="N79" s="1"/>
      <c r="Q79" s="6"/>
    </row>
    <row r="80" spans="1:19" x14ac:dyDescent="0.2">
      <c r="J80" s="6"/>
      <c r="N80" s="1"/>
      <c r="Q80" s="6"/>
    </row>
    <row r="81" spans="10:17" x14ac:dyDescent="0.2">
      <c r="J81" s="6"/>
      <c r="N81" s="1"/>
      <c r="Q81" s="6"/>
    </row>
    <row r="82" spans="10:17" x14ac:dyDescent="0.2">
      <c r="J82" s="6"/>
      <c r="N82" s="1"/>
      <c r="Q82" s="6"/>
    </row>
    <row r="83" spans="10:17" x14ac:dyDescent="0.2">
      <c r="J83" s="6"/>
      <c r="N83" s="1"/>
      <c r="Q83" s="6"/>
    </row>
    <row r="84" spans="10:17" x14ac:dyDescent="0.2">
      <c r="J84" s="1"/>
      <c r="N84" s="1"/>
      <c r="Q84" s="1"/>
    </row>
    <row r="85" spans="10:17" x14ac:dyDescent="0.2">
      <c r="J85" s="1"/>
      <c r="N85" s="1"/>
      <c r="Q85" s="1"/>
    </row>
    <row r="86" spans="10:17" x14ac:dyDescent="0.2">
      <c r="J86" s="1"/>
      <c r="N86" s="1"/>
      <c r="Q86" s="1"/>
    </row>
    <row r="87" spans="10:17" x14ac:dyDescent="0.2">
      <c r="J87" s="1"/>
      <c r="N87" s="1"/>
      <c r="Q87" s="1"/>
    </row>
  </sheetData>
  <mergeCells count="5">
    <mergeCell ref="F2:H2"/>
    <mergeCell ref="A1:E2"/>
    <mergeCell ref="F1:H1"/>
    <mergeCell ref="N1:Q2"/>
    <mergeCell ref="R1:R2"/>
  </mergeCells>
  <phoneticPr fontId="56" type="noConversion"/>
  <conditionalFormatting sqref="D3:D70">
    <cfRule type="containsText" dxfId="733" priority="11" operator="containsText" text="D">
      <formula>NOT(ISERROR(SEARCH("D",D3)))</formula>
    </cfRule>
    <cfRule type="containsText" dxfId="732" priority="12" operator="containsText" text="C">
      <formula>NOT(ISERROR(SEARCH("C",D3)))</formula>
    </cfRule>
    <cfRule type="containsText" dxfId="731" priority="13" operator="containsText" text="A">
      <formula>NOT(ISERROR(SEARCH("A",D3)))</formula>
    </cfRule>
  </conditionalFormatting>
  <conditionalFormatting sqref="D55">
    <cfRule type="containsText" dxfId="730" priority="22" operator="containsText" text="D">
      <formula>NOT(ISERROR(SEARCH("D",D55)))</formula>
    </cfRule>
    <cfRule type="containsText" dxfId="729" priority="23" operator="containsText" text="C">
      <formula>NOT(ISERROR(SEARCH("C",D55)))</formula>
    </cfRule>
    <cfRule type="containsText" dxfId="728" priority="24" operator="containsText" text="A">
      <formula>NOT(ISERROR(SEARCH("A",D55)))</formula>
    </cfRule>
  </conditionalFormatting>
  <conditionalFormatting sqref="D69:D70">
    <cfRule type="containsText" dxfId="727" priority="1" operator="containsText" text="D">
      <formula>NOT(ISERROR(SEARCH("D",D69)))</formula>
    </cfRule>
    <cfRule type="containsText" dxfId="726" priority="2" operator="containsText" text="C">
      <formula>NOT(ISERROR(SEARCH("C",D69)))</formula>
    </cfRule>
    <cfRule type="containsText" dxfId="725" priority="3" operator="containsText" text="A">
      <formula>NOT(ISERROR(SEARCH("A",D69)))</formula>
    </cfRule>
    <cfRule type="containsText" dxfId="724" priority="5" operator="containsText" text="D">
      <formula>NOT(ISERROR(SEARCH("D",D69)))</formula>
    </cfRule>
    <cfRule type="containsText" dxfId="723" priority="6" operator="containsText" text="C">
      <formula>NOT(ISERROR(SEARCH("C",D69)))</formula>
    </cfRule>
    <cfRule type="containsText" dxfId="722" priority="7" operator="containsText" text="A">
      <formula>NOT(ISERROR(SEARCH("A",D69)))</formula>
    </cfRule>
  </conditionalFormatting>
  <conditionalFormatting sqref="D71:D1048576">
    <cfRule type="containsText" dxfId="721" priority="32" operator="containsText" text="D">
      <formula>NOT(ISERROR(SEARCH("D",D71)))</formula>
    </cfRule>
    <cfRule type="containsText" dxfId="720" priority="33" operator="containsText" text="C">
      <formula>NOT(ISERROR(SEARCH("C",D71)))</formula>
    </cfRule>
    <cfRule type="containsText" dxfId="719" priority="34" operator="containsText" text="A">
      <formula>NOT(ISERROR(SEARCH("A",D71)))</formula>
    </cfRule>
  </conditionalFormatting>
  <conditionalFormatting sqref="K4:K70 S69:S70">
    <cfRule type="cellIs" dxfId="718" priority="4" operator="equal">
      <formula>""</formula>
    </cfRule>
  </conditionalFormatting>
  <conditionalFormatting sqref="R4:R28 P4:P34 P38:P67">
    <cfRule type="cellIs" dxfId="717" priority="28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7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A8C5-4FBC-49EA-AA45-A8B57A63F09D}">
  <sheetPr codeName="Planilha7">
    <pageSetUpPr fitToPage="1"/>
  </sheetPr>
  <dimension ref="A1:S87"/>
  <sheetViews>
    <sheetView view="pageBreakPreview" zoomScale="115" zoomScaleNormal="70" zoomScaleSheetLayoutView="115" zoomScalePageLayoutView="80" workbookViewId="0">
      <pane xSplit="1" ySplit="3" topLeftCell="B58" activePane="bottomRight" state="frozen"/>
      <selection pane="topRight" activeCell="C30" sqref="C30"/>
      <selection pane="bottomLeft" activeCell="C30" sqref="C30"/>
      <selection pane="bottomRight" activeCell="S70" sqref="S7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3.1406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3.28515625" style="7" customWidth="1"/>
    <col min="19" max="19" width="11.7109375" style="5" customWidth="1"/>
    <col min="20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90" t="s">
        <v>18377</v>
      </c>
      <c r="C4" s="42" t="s">
        <v>16493</v>
      </c>
      <c r="D4" s="33" t="s">
        <v>8</v>
      </c>
      <c r="E4" s="32" t="s">
        <v>25</v>
      </c>
      <c r="F4" s="33"/>
      <c r="G4" s="33"/>
      <c r="H4" s="33"/>
      <c r="I4" s="31" t="s">
        <v>16494</v>
      </c>
      <c r="J4" s="33"/>
      <c r="K4" s="33"/>
      <c r="L4" s="33">
        <v>30</v>
      </c>
      <c r="M4" s="33">
        <v>2</v>
      </c>
      <c r="N4" s="33" t="s">
        <v>16295</v>
      </c>
      <c r="O4" s="78" t="s">
        <v>17520</v>
      </c>
      <c r="P4" s="33" t="s">
        <v>10</v>
      </c>
      <c r="Q4" s="31" t="str">
        <f>tbIB15[[#This Row],[UTR Ponto IED]]</f>
        <v>SE_FWB14_CORRENTE_FA</v>
      </c>
      <c r="R4" s="101" t="s">
        <v>18379</v>
      </c>
      <c r="S4" s="33">
        <v>21</v>
      </c>
    </row>
    <row r="5" spans="1:19" x14ac:dyDescent="0.2">
      <c r="A5" s="33">
        <v>2</v>
      </c>
      <c r="B5" s="42" t="s">
        <v>16493</v>
      </c>
      <c r="C5" s="42" t="s">
        <v>16493</v>
      </c>
      <c r="D5" s="33" t="s">
        <v>8</v>
      </c>
      <c r="E5" s="32" t="s">
        <v>16296</v>
      </c>
      <c r="F5" s="33"/>
      <c r="G5" s="33"/>
      <c r="H5" s="33"/>
      <c r="I5" s="44" t="s">
        <v>16495</v>
      </c>
      <c r="J5" s="33"/>
      <c r="K5" s="33"/>
      <c r="L5" s="33">
        <v>30</v>
      </c>
      <c r="M5" s="33">
        <v>2</v>
      </c>
      <c r="N5" s="33" t="s">
        <v>16295</v>
      </c>
      <c r="O5" s="78" t="s">
        <v>17521</v>
      </c>
      <c r="P5" s="33" t="s">
        <v>10</v>
      </c>
      <c r="Q5" s="31" t="str">
        <f>tbIB15[[#This Row],[UTR Ponto IED]]</f>
        <v>SE_FWB14_CORRENTE_FB</v>
      </c>
      <c r="R5" s="101" t="s">
        <v>18379</v>
      </c>
      <c r="S5" s="33">
        <v>22</v>
      </c>
    </row>
    <row r="6" spans="1:19" x14ac:dyDescent="0.2">
      <c r="A6" s="33">
        <v>3</v>
      </c>
      <c r="B6" s="42" t="s">
        <v>16493</v>
      </c>
      <c r="C6" s="42" t="s">
        <v>16493</v>
      </c>
      <c r="D6" s="33" t="s">
        <v>8</v>
      </c>
      <c r="E6" s="32" t="s">
        <v>16297</v>
      </c>
      <c r="F6" s="33"/>
      <c r="G6" s="33"/>
      <c r="H6" s="33"/>
      <c r="I6" s="44" t="s">
        <v>16496</v>
      </c>
      <c r="J6" s="33"/>
      <c r="K6" s="33"/>
      <c r="L6" s="33">
        <v>30</v>
      </c>
      <c r="M6" s="33">
        <v>2</v>
      </c>
      <c r="N6" s="33" t="s">
        <v>16295</v>
      </c>
      <c r="O6" s="78" t="s">
        <v>17522</v>
      </c>
      <c r="P6" s="33" t="s">
        <v>10</v>
      </c>
      <c r="Q6" s="31" t="str">
        <f>tbIB15[[#This Row],[UTR Ponto IED]]</f>
        <v>SE_FWB14_CORRENTE_FC</v>
      </c>
      <c r="R6" s="101" t="s">
        <v>18379</v>
      </c>
      <c r="S6" s="33">
        <v>23</v>
      </c>
    </row>
    <row r="7" spans="1:19" x14ac:dyDescent="0.2">
      <c r="A7" s="33">
        <v>4</v>
      </c>
      <c r="B7" s="42" t="s">
        <v>16493</v>
      </c>
      <c r="C7" s="42" t="s">
        <v>16493</v>
      </c>
      <c r="D7" s="33" t="s">
        <v>8</v>
      </c>
      <c r="E7" s="32" t="s">
        <v>16298</v>
      </c>
      <c r="F7" s="36"/>
      <c r="G7" s="36"/>
      <c r="H7" s="36"/>
      <c r="I7" s="37" t="s">
        <v>16497</v>
      </c>
      <c r="J7" s="36"/>
      <c r="K7" s="36"/>
      <c r="L7" s="36"/>
      <c r="M7" s="36"/>
      <c r="N7" s="36"/>
      <c r="O7" s="78" t="s">
        <v>17523</v>
      </c>
      <c r="P7" s="36"/>
      <c r="Q7" s="37" t="str">
        <f>tbIB15[[#This Row],[UTR Ponto IED]]</f>
        <v>SE_FWB14_CORRENTE_N</v>
      </c>
      <c r="R7" s="101" t="s">
        <v>18379</v>
      </c>
      <c r="S7" s="36">
        <v>24</v>
      </c>
    </row>
    <row r="8" spans="1:19" x14ac:dyDescent="0.2">
      <c r="A8" s="33">
        <v>5</v>
      </c>
      <c r="B8" s="42" t="s">
        <v>16493</v>
      </c>
      <c r="C8" s="42" t="s">
        <v>16493</v>
      </c>
      <c r="D8" s="33" t="s">
        <v>8</v>
      </c>
      <c r="E8" s="167" t="s">
        <v>19749</v>
      </c>
      <c r="F8" s="36"/>
      <c r="G8" s="36"/>
      <c r="H8" s="36"/>
      <c r="I8" s="165" t="s">
        <v>19886</v>
      </c>
      <c r="J8" s="36"/>
      <c r="K8" s="36"/>
      <c r="L8" s="36"/>
      <c r="M8" s="36"/>
      <c r="N8" s="36"/>
      <c r="O8" s="165" t="s">
        <v>19889</v>
      </c>
      <c r="P8" s="36"/>
      <c r="Q8" s="37" t="str">
        <f>tbIB15[[#This Row],[UTR Ponto IED]]</f>
        <v>SE_FWB14_TENSÂO_AB</v>
      </c>
      <c r="R8" s="101" t="s">
        <v>18379</v>
      </c>
      <c r="S8" s="36">
        <v>25</v>
      </c>
    </row>
    <row r="9" spans="1:19" x14ac:dyDescent="0.2">
      <c r="A9" s="33">
        <v>6</v>
      </c>
      <c r="B9" s="42" t="s">
        <v>16493</v>
      </c>
      <c r="C9" s="42" t="s">
        <v>16493</v>
      </c>
      <c r="D9" s="33" t="s">
        <v>8</v>
      </c>
      <c r="E9" s="167" t="s">
        <v>19750</v>
      </c>
      <c r="F9" s="36"/>
      <c r="G9" s="36"/>
      <c r="H9" s="36"/>
      <c r="I9" s="165" t="s">
        <v>19887</v>
      </c>
      <c r="J9" s="36"/>
      <c r="K9" s="36"/>
      <c r="L9" s="36"/>
      <c r="M9" s="36"/>
      <c r="N9" s="36"/>
      <c r="O9" s="165" t="s">
        <v>19890</v>
      </c>
      <c r="P9" s="36"/>
      <c r="Q9" s="37" t="str">
        <f>tbIB15[[#This Row],[UTR Ponto IED]]</f>
        <v>SE_FWB14_TENSÂO_BC</v>
      </c>
      <c r="R9" s="101" t="s">
        <v>18379</v>
      </c>
      <c r="S9" s="36">
        <v>26</v>
      </c>
    </row>
    <row r="10" spans="1:19" x14ac:dyDescent="0.2">
      <c r="A10" s="33">
        <v>7</v>
      </c>
      <c r="B10" s="42" t="s">
        <v>16493</v>
      </c>
      <c r="C10" s="42" t="s">
        <v>16493</v>
      </c>
      <c r="D10" s="33" t="s">
        <v>8</v>
      </c>
      <c r="E10" s="167" t="s">
        <v>19751</v>
      </c>
      <c r="F10" s="36"/>
      <c r="G10" s="36"/>
      <c r="H10" s="36"/>
      <c r="I10" s="165" t="s">
        <v>19888</v>
      </c>
      <c r="J10" s="36"/>
      <c r="K10" s="36"/>
      <c r="L10" s="36"/>
      <c r="M10" s="36"/>
      <c r="N10" s="36"/>
      <c r="O10" s="165" t="s">
        <v>19891</v>
      </c>
      <c r="P10" s="36"/>
      <c r="Q10" s="37" t="str">
        <f>tbIB15[[#This Row],[UTR Ponto IED]]</f>
        <v>SE_FWB14_TENSÂO_CA</v>
      </c>
      <c r="R10" s="101" t="s">
        <v>18379</v>
      </c>
      <c r="S10" s="36">
        <v>27</v>
      </c>
    </row>
    <row r="11" spans="1:19" x14ac:dyDescent="0.2">
      <c r="A11" s="33">
        <v>8</v>
      </c>
      <c r="B11" s="42" t="s">
        <v>16493</v>
      </c>
      <c r="C11" s="42" t="s">
        <v>16493</v>
      </c>
      <c r="D11" s="33" t="s">
        <v>8</v>
      </c>
      <c r="E11" s="32" t="s">
        <v>16251</v>
      </c>
      <c r="F11" s="33"/>
      <c r="G11" s="33"/>
      <c r="H11" s="33"/>
      <c r="I11" s="31" t="s">
        <v>16498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17524</v>
      </c>
      <c r="P11" s="33" t="s">
        <v>10</v>
      </c>
      <c r="Q11" s="31" t="str">
        <f>tbIB15[[#This Row],[UTR Ponto IED]]</f>
        <v>SE_FWB14_POT_ATIVA</v>
      </c>
      <c r="R11" s="101" t="s">
        <v>18379</v>
      </c>
      <c r="S11" s="33">
        <v>28</v>
      </c>
    </row>
    <row r="12" spans="1:19" x14ac:dyDescent="0.2">
      <c r="A12" s="33">
        <v>9</v>
      </c>
      <c r="B12" s="42" t="s">
        <v>16493</v>
      </c>
      <c r="C12" s="42" t="s">
        <v>16493</v>
      </c>
      <c r="D12" s="33" t="s">
        <v>8</v>
      </c>
      <c r="E12" s="32" t="s">
        <v>16253</v>
      </c>
      <c r="F12" s="33"/>
      <c r="G12" s="33"/>
      <c r="H12" s="33"/>
      <c r="I12" s="31" t="s">
        <v>16499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17525</v>
      </c>
      <c r="P12" s="33" t="s">
        <v>10</v>
      </c>
      <c r="Q12" s="31" t="str">
        <f>tbIB15[[#This Row],[UTR Ponto IED]]</f>
        <v>SE_FWB14_POT_REATIVA</v>
      </c>
      <c r="R12" s="101" t="s">
        <v>18379</v>
      </c>
      <c r="S12" s="33">
        <v>29</v>
      </c>
    </row>
    <row r="13" spans="1:19" x14ac:dyDescent="0.2">
      <c r="A13" s="33">
        <v>10</v>
      </c>
      <c r="B13" s="42" t="s">
        <v>16493</v>
      </c>
      <c r="C13" s="42" t="s">
        <v>16493</v>
      </c>
      <c r="D13" s="33" t="s">
        <v>8</v>
      </c>
      <c r="E13" s="32" t="s">
        <v>16299</v>
      </c>
      <c r="F13" s="33"/>
      <c r="G13" s="33"/>
      <c r="H13" s="33"/>
      <c r="I13" s="49" t="s">
        <v>16972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17526</v>
      </c>
      <c r="P13" s="33" t="s">
        <v>10</v>
      </c>
      <c r="Q13" s="31" t="str">
        <f>tbIB15[[#This Row],[UTR Ponto IED]]</f>
        <v>SE_FWB14_CORRENTE_CFA</v>
      </c>
      <c r="R13" s="101" t="s">
        <v>18379</v>
      </c>
      <c r="S13" s="33">
        <v>30</v>
      </c>
    </row>
    <row r="14" spans="1:19" x14ac:dyDescent="0.2">
      <c r="A14" s="33">
        <v>11</v>
      </c>
      <c r="B14" s="42" t="s">
        <v>16493</v>
      </c>
      <c r="C14" s="42" t="s">
        <v>16493</v>
      </c>
      <c r="D14" s="33" t="s">
        <v>8</v>
      </c>
      <c r="E14" s="32" t="s">
        <v>16300</v>
      </c>
      <c r="F14" s="33"/>
      <c r="G14" s="33"/>
      <c r="H14" s="33"/>
      <c r="I14" s="49" t="s">
        <v>16973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17527</v>
      </c>
      <c r="P14" s="33" t="s">
        <v>10</v>
      </c>
      <c r="Q14" s="31" t="str">
        <f>tbIB15[[#This Row],[UTR Ponto IED]]</f>
        <v>SE_FWB14_CORRENTE_CFB</v>
      </c>
      <c r="R14" s="101" t="s">
        <v>18379</v>
      </c>
      <c r="S14" s="33">
        <v>31</v>
      </c>
    </row>
    <row r="15" spans="1:19" x14ac:dyDescent="0.2">
      <c r="A15" s="33">
        <v>12</v>
      </c>
      <c r="B15" s="42" t="s">
        <v>16493</v>
      </c>
      <c r="C15" s="42" t="s">
        <v>16493</v>
      </c>
      <c r="D15" s="33" t="s">
        <v>8</v>
      </c>
      <c r="E15" s="32" t="s">
        <v>16301</v>
      </c>
      <c r="F15" s="33"/>
      <c r="G15" s="33"/>
      <c r="H15" s="33"/>
      <c r="I15" s="49" t="s">
        <v>16974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17528</v>
      </c>
      <c r="P15" s="33" t="s">
        <v>10</v>
      </c>
      <c r="Q15" s="31" t="str">
        <f>tbIB15[[#This Row],[UTR Ponto IED]]</f>
        <v>SE_FWB14_CORRENTE_CFC</v>
      </c>
      <c r="R15" s="101" t="s">
        <v>18379</v>
      </c>
      <c r="S15" s="33">
        <v>32</v>
      </c>
    </row>
    <row r="16" spans="1:19" x14ac:dyDescent="0.2">
      <c r="A16" s="33">
        <v>13</v>
      </c>
      <c r="B16" s="42" t="s">
        <v>16493</v>
      </c>
      <c r="C16" s="42" t="s">
        <v>16493</v>
      </c>
      <c r="D16" s="33" t="s">
        <v>8</v>
      </c>
      <c r="E16" s="32" t="s">
        <v>16302</v>
      </c>
      <c r="F16" s="36"/>
      <c r="G16" s="36"/>
      <c r="H16" s="36"/>
      <c r="I16" s="49" t="s">
        <v>16975</v>
      </c>
      <c r="J16" s="36"/>
      <c r="K16" s="36"/>
      <c r="L16" s="36"/>
      <c r="M16" s="36"/>
      <c r="N16" s="36"/>
      <c r="O16" s="78" t="s">
        <v>17529</v>
      </c>
      <c r="P16" s="36"/>
      <c r="Q16" s="37" t="str">
        <f>tbIB15[[#This Row],[UTR Ponto IED]]</f>
        <v>SE_FWB14_CORRENTE_CN</v>
      </c>
      <c r="R16" s="101" t="s">
        <v>18379</v>
      </c>
      <c r="S16" s="36">
        <v>33</v>
      </c>
    </row>
    <row r="17" spans="1:19" x14ac:dyDescent="0.2">
      <c r="A17" s="33">
        <v>14</v>
      </c>
      <c r="B17" s="42" t="s">
        <v>16493</v>
      </c>
      <c r="C17" s="42" t="s">
        <v>16493</v>
      </c>
      <c r="D17" s="33" t="s">
        <v>9</v>
      </c>
      <c r="E17" s="32" t="s">
        <v>18399</v>
      </c>
      <c r="F17" s="33"/>
      <c r="G17" s="33"/>
      <c r="H17" s="33"/>
      <c r="I17" s="49" t="s">
        <v>16976</v>
      </c>
      <c r="J17" s="33"/>
      <c r="K17" s="33"/>
      <c r="L17" s="33">
        <v>12</v>
      </c>
      <c r="M17" s="33"/>
      <c r="N17" s="33" t="s">
        <v>16260</v>
      </c>
      <c r="O17" s="78" t="s">
        <v>17530</v>
      </c>
      <c r="P17" s="33" t="s">
        <v>10</v>
      </c>
      <c r="Q17" s="31" t="str">
        <f>tbIB15[[#This Row],[UTR Ponto IED]]</f>
        <v>SE_FWB14_COMANDO_DJ</v>
      </c>
      <c r="R17" s="91" t="s">
        <v>18379</v>
      </c>
      <c r="S17" s="132" t="s">
        <v>19442</v>
      </c>
    </row>
    <row r="18" spans="1:19" x14ac:dyDescent="0.2">
      <c r="A18" s="33">
        <v>15</v>
      </c>
      <c r="B18" s="42" t="s">
        <v>16493</v>
      </c>
      <c r="C18" s="42" t="s">
        <v>16493</v>
      </c>
      <c r="D18" s="33" t="s">
        <v>9</v>
      </c>
      <c r="E18" s="43" t="s">
        <v>16373</v>
      </c>
      <c r="F18" s="36"/>
      <c r="G18" s="36"/>
      <c r="H18" s="36"/>
      <c r="I18" s="37" t="s">
        <v>16977</v>
      </c>
      <c r="J18" s="36"/>
      <c r="K18" s="36"/>
      <c r="L18" s="36"/>
      <c r="M18" s="36"/>
      <c r="N18" s="36"/>
      <c r="O18" s="78" t="s">
        <v>17531</v>
      </c>
      <c r="P18" s="36"/>
      <c r="Q18" s="37" t="str">
        <f>tbIB15[[#This Row],[UTR Ponto IED]]</f>
        <v>SE_FWB14_COMANDO_79</v>
      </c>
      <c r="R18" s="37" t="s">
        <v>18379</v>
      </c>
      <c r="S18" s="132" t="s">
        <v>19443</v>
      </c>
    </row>
    <row r="19" spans="1:19" x14ac:dyDescent="0.2">
      <c r="A19" s="33">
        <v>16</v>
      </c>
      <c r="B19" s="42" t="s">
        <v>16493</v>
      </c>
      <c r="C19" s="42" t="s">
        <v>16493</v>
      </c>
      <c r="D19" s="33" t="s">
        <v>9</v>
      </c>
      <c r="E19" s="32" t="s">
        <v>16303</v>
      </c>
      <c r="F19" s="33"/>
      <c r="G19" s="33"/>
      <c r="H19" s="33"/>
      <c r="I19" s="49" t="s">
        <v>16978</v>
      </c>
      <c r="J19" s="33"/>
      <c r="K19" s="33"/>
      <c r="L19" s="33">
        <v>12</v>
      </c>
      <c r="M19" s="33"/>
      <c r="N19" s="33" t="s">
        <v>16260</v>
      </c>
      <c r="O19" s="78" t="s">
        <v>17532</v>
      </c>
      <c r="P19" s="33" t="s">
        <v>10</v>
      </c>
      <c r="Q19" s="31" t="str">
        <f>tbIB15[[#This Row],[UTR Ponto IED]]</f>
        <v>SE_FWB14_COMANDO_51N</v>
      </c>
      <c r="R19" s="91" t="s">
        <v>18379</v>
      </c>
      <c r="S19" s="132" t="s">
        <v>19444</v>
      </c>
    </row>
    <row r="20" spans="1:19" x14ac:dyDescent="0.2">
      <c r="A20" s="33">
        <v>17</v>
      </c>
      <c r="B20" s="42" t="s">
        <v>16493</v>
      </c>
      <c r="C20" s="42" t="s">
        <v>16493</v>
      </c>
      <c r="D20" s="33" t="s">
        <v>9</v>
      </c>
      <c r="E20" s="43" t="s">
        <v>16374</v>
      </c>
      <c r="F20" s="36"/>
      <c r="G20" s="36"/>
      <c r="H20" s="36"/>
      <c r="I20" s="37" t="s">
        <v>16979</v>
      </c>
      <c r="J20" s="36"/>
      <c r="K20" s="36"/>
      <c r="L20" s="36"/>
      <c r="M20" s="36"/>
      <c r="N20" s="36"/>
      <c r="O20" s="78" t="s">
        <v>17533</v>
      </c>
      <c r="P20" s="36"/>
      <c r="Q20" s="37" t="str">
        <f>tbIB15[[#This Row],[UTR Ponto IED]]</f>
        <v>SE_FWB14_COMANDO_26_49</v>
      </c>
      <c r="R20" s="37" t="s">
        <v>18379</v>
      </c>
      <c r="S20" s="132" t="s">
        <v>19445</v>
      </c>
    </row>
    <row r="21" spans="1:19" x14ac:dyDescent="0.2">
      <c r="A21" s="33">
        <v>18</v>
      </c>
      <c r="B21" s="42" t="s">
        <v>16493</v>
      </c>
      <c r="C21" s="42" t="s">
        <v>16493</v>
      </c>
      <c r="D21" s="33" t="s">
        <v>9</v>
      </c>
      <c r="E21" s="46" t="s">
        <v>16757</v>
      </c>
      <c r="F21" s="36"/>
      <c r="G21" s="36"/>
      <c r="H21" s="36"/>
      <c r="I21" s="37" t="s">
        <v>16980</v>
      </c>
      <c r="J21" s="33"/>
      <c r="K21" s="33"/>
      <c r="L21" s="33"/>
      <c r="M21" s="33"/>
      <c r="N21" s="33"/>
      <c r="O21" s="78" t="s">
        <v>17534</v>
      </c>
      <c r="P21" s="33"/>
      <c r="Q21" s="31" t="str">
        <f>tbIB15[[#This Row],[UTR Ponto IED]]</f>
        <v>SE_FWB14_COMANDO_ERAC_1</v>
      </c>
      <c r="R21" s="91" t="s">
        <v>18379</v>
      </c>
      <c r="S21" s="132" t="s">
        <v>19446</v>
      </c>
    </row>
    <row r="22" spans="1:19" x14ac:dyDescent="0.2">
      <c r="A22" s="33">
        <v>19</v>
      </c>
      <c r="B22" s="42" t="s">
        <v>16493</v>
      </c>
      <c r="C22" s="42" t="s">
        <v>16493</v>
      </c>
      <c r="D22" s="33" t="s">
        <v>9</v>
      </c>
      <c r="E22" s="46" t="s">
        <v>16758</v>
      </c>
      <c r="F22" s="36"/>
      <c r="G22" s="36"/>
      <c r="H22" s="36"/>
      <c r="I22" s="37" t="s">
        <v>16981</v>
      </c>
      <c r="J22" s="33"/>
      <c r="K22" s="33"/>
      <c r="L22" s="33"/>
      <c r="M22" s="33"/>
      <c r="N22" s="33"/>
      <c r="O22" s="78" t="s">
        <v>17535</v>
      </c>
      <c r="P22" s="33"/>
      <c r="Q22" s="31" t="str">
        <f>tbIB15[[#This Row],[UTR Ponto IED]]</f>
        <v>SE_FWB14_COMANDO_ERAC_2</v>
      </c>
      <c r="R22" s="91" t="s">
        <v>18379</v>
      </c>
      <c r="S22" s="132" t="s">
        <v>19447</v>
      </c>
    </row>
    <row r="23" spans="1:19" x14ac:dyDescent="0.2">
      <c r="A23" s="33">
        <v>20</v>
      </c>
      <c r="B23" s="42" t="s">
        <v>16493</v>
      </c>
      <c r="C23" s="42" t="s">
        <v>16493</v>
      </c>
      <c r="D23" s="33" t="s">
        <v>9</v>
      </c>
      <c r="E23" s="46" t="s">
        <v>16759</v>
      </c>
      <c r="F23" s="33"/>
      <c r="G23" s="33"/>
      <c r="H23" s="33"/>
      <c r="I23" s="37" t="s">
        <v>16982</v>
      </c>
      <c r="J23" s="33"/>
      <c r="K23" s="33"/>
      <c r="L23" s="33"/>
      <c r="M23" s="33"/>
      <c r="N23" s="33"/>
      <c r="O23" s="78" t="s">
        <v>17536</v>
      </c>
      <c r="P23" s="33"/>
      <c r="Q23" s="31" t="str">
        <f>tbIB15[[#This Row],[UTR Ponto IED]]</f>
        <v>SE_FWB14_COMANDO_ERAC_3</v>
      </c>
      <c r="R23" s="91" t="s">
        <v>18379</v>
      </c>
      <c r="S23" s="132" t="s">
        <v>19448</v>
      </c>
    </row>
    <row r="24" spans="1:19" x14ac:dyDescent="0.2">
      <c r="A24" s="33">
        <v>21</v>
      </c>
      <c r="B24" s="42" t="s">
        <v>16493</v>
      </c>
      <c r="C24" s="42" t="s">
        <v>16493</v>
      </c>
      <c r="D24" s="33" t="s">
        <v>9</v>
      </c>
      <c r="E24" s="46" t="s">
        <v>16760</v>
      </c>
      <c r="F24" s="33"/>
      <c r="G24" s="33"/>
      <c r="H24" s="33"/>
      <c r="I24" s="37" t="s">
        <v>16983</v>
      </c>
      <c r="J24" s="33"/>
      <c r="K24" s="33"/>
      <c r="L24" s="33"/>
      <c r="M24" s="33"/>
      <c r="N24" s="33"/>
      <c r="O24" s="78" t="s">
        <v>17537</v>
      </c>
      <c r="P24" s="33"/>
      <c r="Q24" s="31" t="str">
        <f>tbIB15[[#This Row],[UTR Ponto IED]]</f>
        <v>SE_FWB14_COMANDO_ERAC_4</v>
      </c>
      <c r="R24" s="91" t="s">
        <v>18379</v>
      </c>
      <c r="S24" s="132" t="s">
        <v>19449</v>
      </c>
    </row>
    <row r="25" spans="1:19" s="4" customFormat="1" x14ac:dyDescent="0.2">
      <c r="A25" s="33">
        <v>22</v>
      </c>
      <c r="B25" s="42" t="s">
        <v>16493</v>
      </c>
      <c r="C25" s="42" t="s">
        <v>16493</v>
      </c>
      <c r="D25" s="33" t="s">
        <v>9</v>
      </c>
      <c r="E25" s="46" t="s">
        <v>16761</v>
      </c>
      <c r="F25" s="33"/>
      <c r="G25" s="33"/>
      <c r="H25" s="33"/>
      <c r="I25" s="37" t="s">
        <v>16984</v>
      </c>
      <c r="J25" s="33"/>
      <c r="K25" s="33"/>
      <c r="L25" s="33"/>
      <c r="M25" s="33"/>
      <c r="N25" s="33"/>
      <c r="O25" s="78" t="s">
        <v>17538</v>
      </c>
      <c r="P25" s="33"/>
      <c r="Q25" s="31" t="str">
        <f>tbIB15[[#This Row],[UTR Ponto IED]]</f>
        <v>SE_FWB14_COMANDO_ERAC_5</v>
      </c>
      <c r="R25" s="91" t="s">
        <v>18379</v>
      </c>
      <c r="S25" s="132" t="s">
        <v>19450</v>
      </c>
    </row>
    <row r="26" spans="1:19" s="4" customFormat="1" x14ac:dyDescent="0.2">
      <c r="A26" s="33">
        <v>23</v>
      </c>
      <c r="B26" s="42" t="s">
        <v>16493</v>
      </c>
      <c r="C26" s="42" t="s">
        <v>16493</v>
      </c>
      <c r="D26" s="33" t="s">
        <v>9</v>
      </c>
      <c r="E26" s="46" t="s">
        <v>16762</v>
      </c>
      <c r="F26" s="33"/>
      <c r="G26" s="33"/>
      <c r="H26" s="33"/>
      <c r="I26" s="101" t="s">
        <v>16985</v>
      </c>
      <c r="J26" s="33"/>
      <c r="K26" s="33"/>
      <c r="L26" s="33"/>
      <c r="M26" s="33"/>
      <c r="N26" s="33"/>
      <c r="O26" s="78" t="s">
        <v>17539</v>
      </c>
      <c r="P26" s="33"/>
      <c r="Q26" s="31" t="str">
        <f>tbIB15[[#This Row],[UTR Ponto IED]]</f>
        <v>SE_FWB14_COMANDO_ERAC_BLOQ</v>
      </c>
      <c r="R26" s="91" t="s">
        <v>18379</v>
      </c>
      <c r="S26" s="132" t="s">
        <v>19451</v>
      </c>
    </row>
    <row r="27" spans="1:19" s="4" customFormat="1" x14ac:dyDescent="0.2">
      <c r="A27" s="33">
        <v>24</v>
      </c>
      <c r="B27" s="42" t="s">
        <v>16493</v>
      </c>
      <c r="C27" s="42" t="s">
        <v>16493</v>
      </c>
      <c r="D27" s="33" t="s">
        <v>9</v>
      </c>
      <c r="E27" s="100" t="s">
        <v>16901</v>
      </c>
      <c r="F27" s="33"/>
      <c r="G27" s="33"/>
      <c r="H27" s="33"/>
      <c r="I27" s="101" t="s">
        <v>18786</v>
      </c>
      <c r="J27" s="33"/>
      <c r="K27" s="33"/>
      <c r="L27" s="33"/>
      <c r="M27" s="33"/>
      <c r="N27" s="33"/>
      <c r="O27" s="101" t="s">
        <v>18788</v>
      </c>
      <c r="P27" s="33"/>
      <c r="Q27" s="31"/>
      <c r="R27" s="91" t="s">
        <v>18379</v>
      </c>
      <c r="S27" s="132" t="s">
        <v>19452</v>
      </c>
    </row>
    <row r="28" spans="1:19" s="4" customFormat="1" x14ac:dyDescent="0.2">
      <c r="A28" s="33">
        <v>25</v>
      </c>
      <c r="B28" s="42" t="s">
        <v>16493</v>
      </c>
      <c r="C28" s="42" t="s">
        <v>16493</v>
      </c>
      <c r="D28" s="33" t="s">
        <v>9</v>
      </c>
      <c r="E28" s="100" t="s">
        <v>16805</v>
      </c>
      <c r="F28" s="33"/>
      <c r="G28" s="33"/>
      <c r="H28" s="33"/>
      <c r="I28" s="101" t="s">
        <v>18787</v>
      </c>
      <c r="J28" s="33"/>
      <c r="K28" s="33"/>
      <c r="L28" s="33"/>
      <c r="M28" s="33"/>
      <c r="N28" s="33"/>
      <c r="O28" s="101" t="s">
        <v>18789</v>
      </c>
      <c r="P28" s="33"/>
      <c r="Q28" s="31"/>
      <c r="R28" s="91" t="s">
        <v>18379</v>
      </c>
      <c r="S28" s="132" t="s">
        <v>19453</v>
      </c>
    </row>
    <row r="29" spans="1:19" s="4" customFormat="1" x14ac:dyDescent="0.2">
      <c r="A29" s="33">
        <v>26</v>
      </c>
      <c r="B29" s="42" t="s">
        <v>16493</v>
      </c>
      <c r="C29" s="42" t="s">
        <v>16493</v>
      </c>
      <c r="D29" s="33" t="s">
        <v>7</v>
      </c>
      <c r="E29" s="61" t="s">
        <v>16940</v>
      </c>
      <c r="F29" s="36"/>
      <c r="G29" s="36"/>
      <c r="H29" s="36"/>
      <c r="I29" s="62" t="s">
        <v>16986</v>
      </c>
      <c r="J29" s="36"/>
      <c r="K29" s="36"/>
      <c r="L29" s="36"/>
      <c r="M29" s="36"/>
      <c r="N29" s="36"/>
      <c r="O29" s="78" t="s">
        <v>17540</v>
      </c>
      <c r="P29" s="36"/>
      <c r="Q29" s="44" t="str">
        <f>tbIB15[[#This Row],[UTR Ponto IED]]</f>
        <v>SE_FWB14_IED_EM _LOCAL</v>
      </c>
      <c r="R29" s="91" t="s">
        <v>18379</v>
      </c>
      <c r="S29" s="132">
        <v>100</v>
      </c>
    </row>
    <row r="30" spans="1:19" s="4" customFormat="1" x14ac:dyDescent="0.2">
      <c r="A30" s="33">
        <v>27</v>
      </c>
      <c r="B30" s="42" t="s">
        <v>16493</v>
      </c>
      <c r="C30" s="42" t="s">
        <v>16493</v>
      </c>
      <c r="D30" s="99" t="s">
        <v>7</v>
      </c>
      <c r="E30" s="212" t="s">
        <v>19015</v>
      </c>
      <c r="F30" s="208"/>
      <c r="G30" s="208"/>
      <c r="H30" s="208"/>
      <c r="I30" s="210" t="s">
        <v>18782</v>
      </c>
      <c r="J30" s="208"/>
      <c r="K30" s="208"/>
      <c r="L30" s="208"/>
      <c r="M30" s="208"/>
      <c r="N30" s="208"/>
      <c r="O30" s="210" t="s">
        <v>18784</v>
      </c>
      <c r="P30" s="208"/>
      <c r="Q30" s="213"/>
      <c r="R30" s="214" t="s">
        <v>18379</v>
      </c>
      <c r="S30" s="208">
        <v>101</v>
      </c>
    </row>
    <row r="31" spans="1:19" s="4" customFormat="1" x14ac:dyDescent="0.2">
      <c r="A31" s="33">
        <v>28</v>
      </c>
      <c r="B31" s="42" t="s">
        <v>16493</v>
      </c>
      <c r="C31" s="42" t="s">
        <v>16493</v>
      </c>
      <c r="D31" s="99" t="s">
        <v>7</v>
      </c>
      <c r="E31" s="100" t="s">
        <v>19016</v>
      </c>
      <c r="F31" s="36"/>
      <c r="G31" s="36"/>
      <c r="H31" s="36"/>
      <c r="I31" s="101" t="s">
        <v>18783</v>
      </c>
      <c r="J31" s="36"/>
      <c r="K31" s="36"/>
      <c r="L31" s="36"/>
      <c r="M31" s="36"/>
      <c r="N31" s="36"/>
      <c r="O31" s="101" t="s">
        <v>18785</v>
      </c>
      <c r="P31" s="36"/>
      <c r="Q31" s="44"/>
      <c r="R31" s="91" t="s">
        <v>18379</v>
      </c>
      <c r="S31" s="36">
        <v>102</v>
      </c>
    </row>
    <row r="32" spans="1:19" s="4" customFormat="1" x14ac:dyDescent="0.2">
      <c r="A32" s="33">
        <v>29</v>
      </c>
      <c r="B32" s="42" t="s">
        <v>16493</v>
      </c>
      <c r="C32" s="42" t="s">
        <v>16493</v>
      </c>
      <c r="D32" s="33" t="s">
        <v>7</v>
      </c>
      <c r="E32" s="93" t="s">
        <v>18396</v>
      </c>
      <c r="F32" s="36"/>
      <c r="G32" s="36"/>
      <c r="H32" s="36"/>
      <c r="I32" s="92" t="s">
        <v>16976</v>
      </c>
      <c r="J32" s="36"/>
      <c r="K32" s="36"/>
      <c r="L32" s="36"/>
      <c r="M32" s="36"/>
      <c r="N32" s="36"/>
      <c r="O32" s="92" t="s">
        <v>18397</v>
      </c>
      <c r="P32" s="33"/>
      <c r="Q32" s="31"/>
      <c r="R32" s="101" t="s">
        <v>18379</v>
      </c>
      <c r="S32" s="132" t="s">
        <v>19454</v>
      </c>
    </row>
    <row r="33" spans="1:19" x14ac:dyDescent="0.2">
      <c r="A33" s="33">
        <v>30</v>
      </c>
      <c r="B33" s="42" t="s">
        <v>16493</v>
      </c>
      <c r="C33" s="42" t="s">
        <v>16493</v>
      </c>
      <c r="D33" s="33" t="s">
        <v>7</v>
      </c>
      <c r="E33" s="215" t="s">
        <v>18400</v>
      </c>
      <c r="F33" s="204"/>
      <c r="G33" s="204"/>
      <c r="H33" s="204"/>
      <c r="I33" s="216" t="s">
        <v>16500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17541</v>
      </c>
      <c r="P33" s="204" t="s">
        <v>10</v>
      </c>
      <c r="Q33" s="217" t="str">
        <f>tbIB15[[#This Row],[UTR Ponto IED]]</f>
        <v>SE_FWB14_DJ_INDEFINIDO</v>
      </c>
      <c r="R33" s="210" t="s">
        <v>18379</v>
      </c>
      <c r="S33" s="204">
        <v>105</v>
      </c>
    </row>
    <row r="34" spans="1:19" x14ac:dyDescent="0.2">
      <c r="A34" s="33">
        <v>31</v>
      </c>
      <c r="B34" s="42" t="s">
        <v>16493</v>
      </c>
      <c r="C34" s="42" t="s">
        <v>16493</v>
      </c>
      <c r="D34" s="33" t="s">
        <v>7</v>
      </c>
      <c r="E34" s="47" t="s">
        <v>18401</v>
      </c>
      <c r="F34" s="36"/>
      <c r="G34" s="36"/>
      <c r="H34" s="36"/>
      <c r="I34" s="44" t="s">
        <v>16501</v>
      </c>
      <c r="J34" s="36"/>
      <c r="K34" s="36"/>
      <c r="L34" s="36"/>
      <c r="M34" s="36"/>
      <c r="N34" s="36"/>
      <c r="O34" s="78" t="s">
        <v>17542</v>
      </c>
      <c r="P34" s="33" t="s">
        <v>10</v>
      </c>
      <c r="Q34" s="31" t="str">
        <f>tbIB15[[#This Row],[UTR Ponto IED]]</f>
        <v>SE_FWB14_SF6_ALARME</v>
      </c>
      <c r="R34" s="91" t="s">
        <v>18380</v>
      </c>
      <c r="S34" s="202">
        <v>106</v>
      </c>
    </row>
    <row r="35" spans="1:19" x14ac:dyDescent="0.2">
      <c r="A35" s="33">
        <v>32</v>
      </c>
      <c r="B35" s="42" t="s">
        <v>16493</v>
      </c>
      <c r="C35" s="42" t="s">
        <v>16493</v>
      </c>
      <c r="D35" s="33" t="s">
        <v>7</v>
      </c>
      <c r="E35" s="32" t="s">
        <v>18402</v>
      </c>
      <c r="F35" s="36"/>
      <c r="G35" s="36"/>
      <c r="H35" s="36"/>
      <c r="I35" s="44" t="s">
        <v>16502</v>
      </c>
      <c r="J35" s="36"/>
      <c r="K35" s="36"/>
      <c r="L35" s="36"/>
      <c r="M35" s="36"/>
      <c r="N35" s="36"/>
      <c r="O35" s="78" t="s">
        <v>17543</v>
      </c>
      <c r="P35" s="36"/>
      <c r="Q35" s="44" t="s">
        <v>16305</v>
      </c>
      <c r="R35" s="91" t="s">
        <v>18380</v>
      </c>
      <c r="S35" s="201">
        <v>107</v>
      </c>
    </row>
    <row r="36" spans="1:19" x14ac:dyDescent="0.2">
      <c r="A36" s="33">
        <v>33</v>
      </c>
      <c r="B36" s="42" t="s">
        <v>16493</v>
      </c>
      <c r="C36" s="42" t="s">
        <v>16493</v>
      </c>
      <c r="D36" s="33" t="s">
        <v>7</v>
      </c>
      <c r="E36" s="100" t="s">
        <v>19005</v>
      </c>
      <c r="F36" s="33"/>
      <c r="G36" s="33"/>
      <c r="H36" s="33"/>
      <c r="I36" s="44" t="s">
        <v>16503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17544</v>
      </c>
      <c r="P36" s="36"/>
      <c r="Q36" s="44" t="s">
        <v>16306</v>
      </c>
      <c r="R36" s="91" t="s">
        <v>18379</v>
      </c>
      <c r="S36" s="202">
        <v>108</v>
      </c>
    </row>
    <row r="37" spans="1:19" x14ac:dyDescent="0.2">
      <c r="A37" s="33">
        <v>34</v>
      </c>
      <c r="B37" s="42" t="s">
        <v>16493</v>
      </c>
      <c r="C37" s="42" t="s">
        <v>16493</v>
      </c>
      <c r="D37" s="33" t="s">
        <v>7</v>
      </c>
      <c r="E37" s="32" t="s">
        <v>18403</v>
      </c>
      <c r="F37" s="33"/>
      <c r="G37" s="33"/>
      <c r="H37" s="33"/>
      <c r="I37" s="31" t="s">
        <v>16504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17545</v>
      </c>
      <c r="P37" s="33" t="s">
        <v>26</v>
      </c>
      <c r="Q37" s="31" t="s">
        <v>16269</v>
      </c>
      <c r="R37" s="91" t="s">
        <v>18379</v>
      </c>
      <c r="S37" s="201">
        <v>109</v>
      </c>
    </row>
    <row r="38" spans="1:19" x14ac:dyDescent="0.2">
      <c r="A38" s="33">
        <v>35</v>
      </c>
      <c r="B38" s="42" t="s">
        <v>16493</v>
      </c>
      <c r="C38" s="42" t="s">
        <v>16493</v>
      </c>
      <c r="D38" s="33" t="s">
        <v>7</v>
      </c>
      <c r="E38" s="47" t="s">
        <v>18404</v>
      </c>
      <c r="F38" s="33"/>
      <c r="G38" s="33"/>
      <c r="H38" s="33"/>
      <c r="I38" s="31" t="s">
        <v>16505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17546</v>
      </c>
      <c r="P38" s="33" t="s">
        <v>10</v>
      </c>
      <c r="Q38" s="31" t="str">
        <f>tbIB15[[#This Row],[UTR Ponto IED]]</f>
        <v>SE_FWB14_DJ_FLT_VCC_CMD</v>
      </c>
      <c r="R38" s="91" t="s">
        <v>18379</v>
      </c>
      <c r="S38" s="202">
        <v>110</v>
      </c>
    </row>
    <row r="39" spans="1:19" x14ac:dyDescent="0.2">
      <c r="A39" s="33">
        <v>36</v>
      </c>
      <c r="B39" s="42" t="s">
        <v>16493</v>
      </c>
      <c r="C39" s="42" t="s">
        <v>16493</v>
      </c>
      <c r="D39" s="33" t="s">
        <v>7</v>
      </c>
      <c r="E39" s="79" t="s">
        <v>18405</v>
      </c>
      <c r="F39" s="33"/>
      <c r="G39" s="33"/>
      <c r="H39" s="33"/>
      <c r="I39" s="31" t="s">
        <v>16505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17547</v>
      </c>
      <c r="P39" s="33" t="s">
        <v>10</v>
      </c>
      <c r="Q39" s="31" t="str">
        <f>tbIB15[[#This Row],[UTR Ponto IED]]</f>
        <v>SE_FWB14_DJ_FLT_VCC_MOTOR</v>
      </c>
      <c r="R39" s="91" t="s">
        <v>18379</v>
      </c>
      <c r="S39" s="201">
        <v>111</v>
      </c>
    </row>
    <row r="40" spans="1:19" x14ac:dyDescent="0.2">
      <c r="A40" s="33">
        <v>37</v>
      </c>
      <c r="B40" s="42" t="s">
        <v>16493</v>
      </c>
      <c r="C40" s="42" t="s">
        <v>16493</v>
      </c>
      <c r="D40" s="33" t="s">
        <v>7</v>
      </c>
      <c r="E40" s="32" t="s">
        <v>18406</v>
      </c>
      <c r="F40" s="33"/>
      <c r="G40" s="33"/>
      <c r="H40" s="33"/>
      <c r="I40" s="63" t="s">
        <v>16987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17548</v>
      </c>
      <c r="P40" s="33" t="s">
        <v>10</v>
      </c>
      <c r="Q40" s="31" t="str">
        <f>tbIB15[[#This Row],[UTR Ponto IED]]</f>
        <v>SE_FWB14_FLH_CIRCUITO_ABERTURA</v>
      </c>
      <c r="R40" s="101" t="s">
        <v>18379</v>
      </c>
      <c r="S40" s="202">
        <v>112</v>
      </c>
    </row>
    <row r="41" spans="1:19" x14ac:dyDescent="0.2">
      <c r="A41" s="33">
        <v>38</v>
      </c>
      <c r="B41" s="42" t="s">
        <v>16493</v>
      </c>
      <c r="C41" s="42" t="s">
        <v>16493</v>
      </c>
      <c r="D41" s="33" t="s">
        <v>7</v>
      </c>
      <c r="E41" s="100" t="s">
        <v>18407</v>
      </c>
      <c r="F41" s="33"/>
      <c r="G41" s="33"/>
      <c r="H41" s="33"/>
      <c r="I41" s="31" t="s">
        <v>16506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17549</v>
      </c>
      <c r="P41" s="33" t="s">
        <v>10</v>
      </c>
      <c r="Q41" s="31" t="str">
        <f>tbIB15[[#This Row],[UTR Ponto IED]]</f>
        <v>SE_FWB14_DJ_43LR_LOCAL</v>
      </c>
      <c r="R41" s="91" t="s">
        <v>18379</v>
      </c>
      <c r="S41" s="201">
        <v>113</v>
      </c>
    </row>
    <row r="42" spans="1:19" x14ac:dyDescent="0.2">
      <c r="A42" s="33">
        <v>39</v>
      </c>
      <c r="B42" s="42" t="s">
        <v>16493</v>
      </c>
      <c r="C42" s="42" t="s">
        <v>16493</v>
      </c>
      <c r="D42" s="33" t="s">
        <v>7</v>
      </c>
      <c r="E42" s="43" t="s">
        <v>18408</v>
      </c>
      <c r="F42" s="33"/>
      <c r="G42" s="33"/>
      <c r="H42" s="33"/>
      <c r="I42" s="63" t="s">
        <v>16988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17550</v>
      </c>
      <c r="P42" s="36"/>
      <c r="Q42" s="37" t="str">
        <f>tbIB15[[#This Row],[UTR Ponto IED]]</f>
        <v>SE_FWB14_SUP_BOB_FECHAMENTO</v>
      </c>
      <c r="R42" s="37" t="s">
        <v>18379</v>
      </c>
      <c r="S42" s="202">
        <v>114</v>
      </c>
    </row>
    <row r="43" spans="1:19" x14ac:dyDescent="0.2">
      <c r="A43" s="33">
        <v>40</v>
      </c>
      <c r="B43" s="42" t="s">
        <v>16493</v>
      </c>
      <c r="C43" s="42" t="s">
        <v>16493</v>
      </c>
      <c r="D43" s="33" t="s">
        <v>7</v>
      </c>
      <c r="E43" s="43" t="s">
        <v>18409</v>
      </c>
      <c r="F43" s="33"/>
      <c r="G43" s="33"/>
      <c r="H43" s="33"/>
      <c r="I43" s="63" t="s">
        <v>16989</v>
      </c>
      <c r="J43" s="36"/>
      <c r="K43" s="36"/>
      <c r="L43" s="36"/>
      <c r="M43" s="36"/>
      <c r="N43" s="36"/>
      <c r="O43" s="78" t="s">
        <v>17551</v>
      </c>
      <c r="P43" s="36"/>
      <c r="Q43" s="37" t="str">
        <f>tbIB15[[#This Row],[UTR Ponto IED]]</f>
        <v>SE_FWB14_SUP_BOB_ABERTURA</v>
      </c>
      <c r="R43" s="37" t="s">
        <v>18379</v>
      </c>
      <c r="S43" s="201">
        <v>115</v>
      </c>
    </row>
    <row r="44" spans="1:19" x14ac:dyDescent="0.2">
      <c r="A44" s="33">
        <v>41</v>
      </c>
      <c r="B44" s="42" t="s">
        <v>16493</v>
      </c>
      <c r="C44" s="42" t="s">
        <v>16493</v>
      </c>
      <c r="D44" s="33" t="s">
        <v>7</v>
      </c>
      <c r="E44" s="47" t="s">
        <v>16437</v>
      </c>
      <c r="F44" s="36"/>
      <c r="G44" s="36"/>
      <c r="H44" s="36"/>
      <c r="I44" s="48" t="s">
        <v>16507</v>
      </c>
      <c r="J44" s="36"/>
      <c r="K44" s="36"/>
      <c r="L44" s="36"/>
      <c r="M44" s="36"/>
      <c r="N44" s="36"/>
      <c r="O44" s="78" t="s">
        <v>17552</v>
      </c>
      <c r="P44" s="36"/>
      <c r="Q44" s="37" t="str">
        <f>tbIB15[[#This Row],[UTR Ponto IED]]</f>
        <v>SE_FWB14_FLT_VCC_CMD</v>
      </c>
      <c r="R44" s="101" t="s">
        <v>18379</v>
      </c>
      <c r="S44" s="202">
        <v>116</v>
      </c>
    </row>
    <row r="45" spans="1:19" x14ac:dyDescent="0.2">
      <c r="A45" s="33">
        <v>42</v>
      </c>
      <c r="B45" s="42" t="s">
        <v>16493</v>
      </c>
      <c r="C45" s="42" t="s">
        <v>16493</v>
      </c>
      <c r="D45" s="33" t="s">
        <v>7</v>
      </c>
      <c r="E45" s="100" t="s">
        <v>19006</v>
      </c>
      <c r="F45" s="33"/>
      <c r="G45" s="33"/>
      <c r="H45" s="33"/>
      <c r="I45" s="31" t="s">
        <v>16508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17553</v>
      </c>
      <c r="P45" s="33" t="s">
        <v>10</v>
      </c>
      <c r="Q45" s="31" t="str">
        <f>tbIB15[[#This Row],[UTR Ponto IED]]</f>
        <v>SE_FWB14_79_EXCLUIDO</v>
      </c>
      <c r="R45" s="101" t="s">
        <v>18379</v>
      </c>
      <c r="S45" s="201">
        <v>117</v>
      </c>
    </row>
    <row r="46" spans="1:19" x14ac:dyDescent="0.2">
      <c r="A46" s="33">
        <v>43</v>
      </c>
      <c r="B46" s="42" t="s">
        <v>16493</v>
      </c>
      <c r="C46" s="42" t="s">
        <v>16493</v>
      </c>
      <c r="D46" s="33" t="s">
        <v>7</v>
      </c>
      <c r="E46" s="43" t="s">
        <v>19007</v>
      </c>
      <c r="F46" s="33"/>
      <c r="G46" s="33"/>
      <c r="H46" s="33"/>
      <c r="I46" s="31" t="s">
        <v>16509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17554</v>
      </c>
      <c r="P46" s="33" t="s">
        <v>10</v>
      </c>
      <c r="Q46" s="31" t="str">
        <f>tbIB15[[#This Row],[UTR Ponto IED]]</f>
        <v>SE_FWB14_26_49_EXCLUIDO</v>
      </c>
      <c r="R46" s="101" t="s">
        <v>18379</v>
      </c>
      <c r="S46" s="202">
        <v>118</v>
      </c>
    </row>
    <row r="47" spans="1:19" x14ac:dyDescent="0.2">
      <c r="A47" s="33">
        <v>44</v>
      </c>
      <c r="B47" s="42" t="s">
        <v>16493</v>
      </c>
      <c r="C47" s="42" t="s">
        <v>16493</v>
      </c>
      <c r="D47" s="33" t="s">
        <v>7</v>
      </c>
      <c r="E47" s="100" t="s">
        <v>19008</v>
      </c>
      <c r="F47" s="33"/>
      <c r="G47" s="33"/>
      <c r="H47" s="33"/>
      <c r="I47" s="31" t="s">
        <v>16510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17555</v>
      </c>
      <c r="P47" s="33" t="s">
        <v>10</v>
      </c>
      <c r="Q47" s="31" t="str">
        <f>tbIB15[[#This Row],[UTR Ponto IED]]</f>
        <v>SE_FWB14_PN_EXCLUIDO</v>
      </c>
      <c r="R47" s="101" t="s">
        <v>18379</v>
      </c>
      <c r="S47" s="201">
        <v>119</v>
      </c>
    </row>
    <row r="48" spans="1:19" x14ac:dyDescent="0.2">
      <c r="A48" s="33">
        <v>45</v>
      </c>
      <c r="B48" s="42" t="s">
        <v>16493</v>
      </c>
      <c r="C48" s="42" t="s">
        <v>16493</v>
      </c>
      <c r="D48" s="33" t="s">
        <v>7</v>
      </c>
      <c r="E48" s="100" t="s">
        <v>19009</v>
      </c>
      <c r="F48" s="33"/>
      <c r="G48" s="33"/>
      <c r="H48" s="33"/>
      <c r="I48" s="49" t="s">
        <v>16990</v>
      </c>
      <c r="J48" s="33"/>
      <c r="K48" s="27"/>
      <c r="L48" s="33"/>
      <c r="M48" s="33"/>
      <c r="N48" s="33"/>
      <c r="O48" s="78" t="s">
        <v>17556</v>
      </c>
      <c r="P48" s="33"/>
      <c r="Q48" s="31" t="str">
        <f>tbIB16[[#This Row],[UTR Ponto IED]]</f>
        <v>SE_FWB15_ERAC_1</v>
      </c>
      <c r="R48" s="98" t="s">
        <v>18379</v>
      </c>
      <c r="S48" s="202">
        <v>120</v>
      </c>
    </row>
    <row r="49" spans="1:19" x14ac:dyDescent="0.2">
      <c r="A49" s="33">
        <v>46</v>
      </c>
      <c r="B49" s="42" t="s">
        <v>16493</v>
      </c>
      <c r="C49" s="42" t="s">
        <v>16493</v>
      </c>
      <c r="D49" s="33" t="s">
        <v>7</v>
      </c>
      <c r="E49" s="100" t="s">
        <v>19010</v>
      </c>
      <c r="F49" s="33"/>
      <c r="G49" s="33"/>
      <c r="H49" s="33"/>
      <c r="I49" s="49" t="s">
        <v>16991</v>
      </c>
      <c r="J49" s="33"/>
      <c r="K49" s="27"/>
      <c r="L49" s="33"/>
      <c r="M49" s="33"/>
      <c r="N49" s="33"/>
      <c r="O49" s="78" t="s">
        <v>17557</v>
      </c>
      <c r="P49" s="33"/>
      <c r="Q49" s="31" t="str">
        <f>tbIB16[[#This Row],[UTR Ponto IED]]</f>
        <v>SE_FWB15_ERAC_2</v>
      </c>
      <c r="R49" s="98" t="s">
        <v>18379</v>
      </c>
      <c r="S49" s="201">
        <v>121</v>
      </c>
    </row>
    <row r="50" spans="1:19" x14ac:dyDescent="0.2">
      <c r="A50" s="33">
        <v>47</v>
      </c>
      <c r="B50" s="42" t="s">
        <v>16493</v>
      </c>
      <c r="C50" s="42" t="s">
        <v>16493</v>
      </c>
      <c r="D50" s="33" t="s">
        <v>7</v>
      </c>
      <c r="E50" s="100" t="s">
        <v>19011</v>
      </c>
      <c r="F50" s="33"/>
      <c r="G50" s="33"/>
      <c r="H50" s="33"/>
      <c r="I50" s="49" t="s">
        <v>16992</v>
      </c>
      <c r="J50" s="33"/>
      <c r="K50" s="27"/>
      <c r="L50" s="33"/>
      <c r="M50" s="33"/>
      <c r="N50" s="33"/>
      <c r="O50" s="78" t="s">
        <v>17558</v>
      </c>
      <c r="P50" s="33"/>
      <c r="Q50" s="31" t="str">
        <f>tbIB16[[#This Row],[UTR Ponto IED]]</f>
        <v>SE_FWB15_ERAC_3</v>
      </c>
      <c r="R50" s="98" t="s">
        <v>18379</v>
      </c>
      <c r="S50" s="202">
        <v>122</v>
      </c>
    </row>
    <row r="51" spans="1:19" x14ac:dyDescent="0.2">
      <c r="A51" s="33">
        <v>48</v>
      </c>
      <c r="B51" s="42" t="s">
        <v>16493</v>
      </c>
      <c r="C51" s="42" t="s">
        <v>16493</v>
      </c>
      <c r="D51" s="33" t="s">
        <v>7</v>
      </c>
      <c r="E51" s="100" t="s">
        <v>19012</v>
      </c>
      <c r="F51" s="33"/>
      <c r="G51" s="33"/>
      <c r="H51" s="33"/>
      <c r="I51" s="49" t="s">
        <v>16993</v>
      </c>
      <c r="J51" s="33"/>
      <c r="K51" s="27"/>
      <c r="L51" s="33"/>
      <c r="M51" s="33"/>
      <c r="N51" s="33"/>
      <c r="O51" s="78" t="s">
        <v>17559</v>
      </c>
      <c r="P51" s="33"/>
      <c r="Q51" s="31" t="str">
        <f>tbIB16[[#This Row],[UTR Ponto IED]]</f>
        <v>SE_FWB15_ERAC_4</v>
      </c>
      <c r="R51" s="98" t="s">
        <v>18379</v>
      </c>
      <c r="S51" s="201">
        <v>123</v>
      </c>
    </row>
    <row r="52" spans="1:19" x14ac:dyDescent="0.2">
      <c r="A52" s="33">
        <v>49</v>
      </c>
      <c r="B52" s="42" t="s">
        <v>16493</v>
      </c>
      <c r="C52" s="42" t="s">
        <v>16493</v>
      </c>
      <c r="D52" s="33" t="s">
        <v>7</v>
      </c>
      <c r="E52" s="100" t="s">
        <v>19013</v>
      </c>
      <c r="F52" s="33"/>
      <c r="G52" s="33"/>
      <c r="H52" s="33"/>
      <c r="I52" s="49" t="s">
        <v>16994</v>
      </c>
      <c r="J52" s="33"/>
      <c r="K52" s="27"/>
      <c r="L52" s="33"/>
      <c r="M52" s="33"/>
      <c r="N52" s="33"/>
      <c r="O52" s="78" t="s">
        <v>17560</v>
      </c>
      <c r="P52" s="33"/>
      <c r="Q52" s="31" t="str">
        <f>tbIB16[[#This Row],[UTR Ponto IED]]</f>
        <v>SE_FWB15_ERAC_5</v>
      </c>
      <c r="R52" s="98" t="s">
        <v>18379</v>
      </c>
      <c r="S52" s="202">
        <v>124</v>
      </c>
    </row>
    <row r="53" spans="1:19" s="4" customFormat="1" x14ac:dyDescent="0.2">
      <c r="A53" s="33">
        <v>50</v>
      </c>
      <c r="B53" s="42" t="s">
        <v>16493</v>
      </c>
      <c r="C53" s="42" t="s">
        <v>16493</v>
      </c>
      <c r="D53" s="33" t="s">
        <v>7</v>
      </c>
      <c r="E53" s="100" t="s">
        <v>19014</v>
      </c>
      <c r="F53" s="33"/>
      <c r="G53" s="33"/>
      <c r="H53" s="33"/>
      <c r="I53" s="49" t="s">
        <v>16995</v>
      </c>
      <c r="J53" s="33"/>
      <c r="K53" s="27"/>
      <c r="L53" s="33"/>
      <c r="M53" s="33"/>
      <c r="N53" s="33"/>
      <c r="O53" s="78" t="s">
        <v>17561</v>
      </c>
      <c r="P53" s="33"/>
      <c r="Q53" s="31" t="str">
        <f>tbIB16[[#This Row],[UTR Ponto IED]]</f>
        <v>SE_FWB15_ERAC_BLOQ</v>
      </c>
      <c r="R53" s="101" t="s">
        <v>18379</v>
      </c>
      <c r="S53" s="201">
        <v>125</v>
      </c>
    </row>
    <row r="54" spans="1:19" s="4" customFormat="1" x14ac:dyDescent="0.2">
      <c r="A54" s="33">
        <v>51</v>
      </c>
      <c r="B54" s="42" t="s">
        <v>16493</v>
      </c>
      <c r="C54" s="42" t="s">
        <v>16493</v>
      </c>
      <c r="D54" s="33" t="s">
        <v>7</v>
      </c>
      <c r="E54" s="100" t="s">
        <v>16875</v>
      </c>
      <c r="F54" s="33"/>
      <c r="G54" s="33"/>
      <c r="H54" s="33"/>
      <c r="I54" s="92" t="s">
        <v>18512</v>
      </c>
      <c r="J54" s="33"/>
      <c r="K54" s="27"/>
      <c r="L54" s="33"/>
      <c r="M54" s="33"/>
      <c r="N54" s="33"/>
      <c r="O54" s="92" t="s">
        <v>18513</v>
      </c>
      <c r="P54" s="33"/>
      <c r="Q54" s="31"/>
      <c r="R54" s="101" t="s">
        <v>18379</v>
      </c>
      <c r="S54" s="202">
        <v>126</v>
      </c>
    </row>
    <row r="55" spans="1:19" s="4" customFormat="1" x14ac:dyDescent="0.2">
      <c r="A55" s="33">
        <v>52</v>
      </c>
      <c r="B55" s="42" t="s">
        <v>16493</v>
      </c>
      <c r="C55" s="42" t="s">
        <v>16493</v>
      </c>
      <c r="D55" s="33" t="s">
        <v>7</v>
      </c>
      <c r="E55" s="32" t="s">
        <v>16273</v>
      </c>
      <c r="F55" s="33"/>
      <c r="G55" s="33"/>
      <c r="H55" s="33"/>
      <c r="I55" s="31" t="s">
        <v>16511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17562</v>
      </c>
      <c r="P55" s="33"/>
      <c r="Q55" s="31" t="str">
        <f>tbIB15[[#This Row],[UTR Ponto IED]]</f>
        <v>SE_FWB14_P62BF_ATUADO</v>
      </c>
      <c r="R55" s="101" t="s">
        <v>18379</v>
      </c>
      <c r="S55" s="201">
        <v>127</v>
      </c>
    </row>
    <row r="56" spans="1:19" s="4" customFormat="1" x14ac:dyDescent="0.2">
      <c r="A56" s="33">
        <v>53</v>
      </c>
      <c r="B56" s="42" t="s">
        <v>16493</v>
      </c>
      <c r="C56" s="42" t="s">
        <v>16493</v>
      </c>
      <c r="D56" s="33" t="s">
        <v>7</v>
      </c>
      <c r="E56" s="43" t="s">
        <v>16387</v>
      </c>
      <c r="F56" s="33"/>
      <c r="G56" s="33"/>
      <c r="H56" s="33"/>
      <c r="I56" s="31" t="s">
        <v>16512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17563</v>
      </c>
      <c r="P56" s="33" t="s">
        <v>10</v>
      </c>
      <c r="Q56" s="31" t="str">
        <f>tbIB15[[#This Row],[UTR Ponto IED]]</f>
        <v>SE_FWB14_P50F_ATUADO</v>
      </c>
      <c r="R56" s="98" t="s">
        <v>18379</v>
      </c>
      <c r="S56" s="202">
        <v>128</v>
      </c>
    </row>
    <row r="57" spans="1:19" x14ac:dyDescent="0.2">
      <c r="A57" s="33">
        <v>54</v>
      </c>
      <c r="B57" s="42" t="s">
        <v>16493</v>
      </c>
      <c r="C57" s="42" t="s">
        <v>16493</v>
      </c>
      <c r="D57" s="33" t="s">
        <v>7</v>
      </c>
      <c r="E57" s="43" t="s">
        <v>16388</v>
      </c>
      <c r="F57" s="33"/>
      <c r="G57" s="33"/>
      <c r="H57" s="33"/>
      <c r="I57" s="31" t="s">
        <v>16513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17564</v>
      </c>
      <c r="P57" s="33" t="s">
        <v>10</v>
      </c>
      <c r="Q57" s="31" t="str">
        <f>tbIB15[[#This Row],[UTR Ponto IED]]</f>
        <v>SE_FWB14_P51F_ATUADO</v>
      </c>
      <c r="R57" s="98" t="s">
        <v>18379</v>
      </c>
      <c r="S57" s="201">
        <v>129</v>
      </c>
    </row>
    <row r="58" spans="1:19" x14ac:dyDescent="0.2">
      <c r="A58" s="33">
        <v>55</v>
      </c>
      <c r="B58" s="42" t="s">
        <v>16493</v>
      </c>
      <c r="C58" s="42" t="s">
        <v>16493</v>
      </c>
      <c r="D58" s="33" t="s">
        <v>7</v>
      </c>
      <c r="E58" s="43" t="s">
        <v>16389</v>
      </c>
      <c r="F58" s="33"/>
      <c r="G58" s="33"/>
      <c r="H58" s="33"/>
      <c r="I58" s="44" t="s">
        <v>16514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17565</v>
      </c>
      <c r="P58" s="33" t="s">
        <v>10</v>
      </c>
      <c r="Q58" s="31" t="str">
        <f>tbIB15[[#This Row],[UTR Ponto IED]]</f>
        <v>SE_FWB14_P50N_ATUADO</v>
      </c>
      <c r="R58" s="98" t="s">
        <v>18379</v>
      </c>
      <c r="S58" s="202">
        <v>130</v>
      </c>
    </row>
    <row r="59" spans="1:19" s="6" customFormat="1" x14ac:dyDescent="0.2">
      <c r="A59" s="33">
        <v>56</v>
      </c>
      <c r="B59" s="42" t="s">
        <v>16493</v>
      </c>
      <c r="C59" s="42" t="s">
        <v>16493</v>
      </c>
      <c r="D59" s="33" t="s">
        <v>7</v>
      </c>
      <c r="E59" s="43" t="s">
        <v>16390</v>
      </c>
      <c r="F59" s="33"/>
      <c r="G59" s="33"/>
      <c r="H59" s="33"/>
      <c r="I59" s="44" t="s">
        <v>16515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17566</v>
      </c>
      <c r="P59" s="33" t="s">
        <v>10</v>
      </c>
      <c r="Q59" s="31" t="str">
        <f>tbIB15[[#This Row],[UTR Ponto IED]]</f>
        <v>SE_FWB14_P51N_ATUADO</v>
      </c>
      <c r="R59" s="98" t="s">
        <v>18379</v>
      </c>
      <c r="S59" s="201">
        <v>131</v>
      </c>
    </row>
    <row r="60" spans="1:19" s="6" customFormat="1" x14ac:dyDescent="0.2">
      <c r="A60" s="33">
        <v>57</v>
      </c>
      <c r="B60" s="42" t="s">
        <v>16493</v>
      </c>
      <c r="C60" s="42" t="s">
        <v>16493</v>
      </c>
      <c r="D60" s="33" t="s">
        <v>7</v>
      </c>
      <c r="E60" s="97" t="s">
        <v>18709</v>
      </c>
      <c r="F60" s="33"/>
      <c r="G60" s="33"/>
      <c r="H60" s="33"/>
      <c r="I60" s="98" t="s">
        <v>18732</v>
      </c>
      <c r="J60" s="28"/>
      <c r="K60" s="27"/>
      <c r="L60" s="33"/>
      <c r="M60" s="33"/>
      <c r="N60" s="33"/>
      <c r="O60" s="98" t="s">
        <v>18733</v>
      </c>
      <c r="P60" s="33"/>
      <c r="Q60" s="31"/>
      <c r="R60" s="98" t="s">
        <v>18379</v>
      </c>
      <c r="S60" s="202">
        <v>132</v>
      </c>
    </row>
    <row r="61" spans="1:19" s="6" customFormat="1" x14ac:dyDescent="0.2">
      <c r="A61" s="33">
        <v>58</v>
      </c>
      <c r="B61" s="42" t="s">
        <v>16493</v>
      </c>
      <c r="C61" s="42" t="s">
        <v>16493</v>
      </c>
      <c r="D61" s="33" t="s">
        <v>7</v>
      </c>
      <c r="E61" s="43" t="s">
        <v>16395</v>
      </c>
      <c r="F61" s="36"/>
      <c r="G61" s="36"/>
      <c r="H61" s="36"/>
      <c r="I61" s="44" t="s">
        <v>16516</v>
      </c>
      <c r="J61" s="36"/>
      <c r="K61" s="36"/>
      <c r="L61" s="36"/>
      <c r="M61" s="36"/>
      <c r="N61" s="36"/>
      <c r="O61" s="78" t="s">
        <v>17567</v>
      </c>
      <c r="P61" s="33" t="s">
        <v>10</v>
      </c>
      <c r="Q61" s="31" t="str">
        <f>tbIB15[[#This Row],[UTR Ponto IED]]</f>
        <v>SE_FWB14_P81U_ATUADO</v>
      </c>
      <c r="R61" s="101" t="s">
        <v>18379</v>
      </c>
      <c r="S61" s="201">
        <v>133</v>
      </c>
    </row>
    <row r="62" spans="1:19" s="6" customFormat="1" x14ac:dyDescent="0.2">
      <c r="A62" s="33">
        <v>59</v>
      </c>
      <c r="B62" s="42" t="s">
        <v>16493</v>
      </c>
      <c r="C62" s="42" t="s">
        <v>16493</v>
      </c>
      <c r="D62" s="33" t="s">
        <v>7</v>
      </c>
      <c r="E62" s="64" t="s">
        <v>16824</v>
      </c>
      <c r="F62" s="36"/>
      <c r="G62" s="36"/>
      <c r="H62" s="36"/>
      <c r="I62" s="50" t="s">
        <v>16996</v>
      </c>
      <c r="J62" s="36"/>
      <c r="K62" s="36"/>
      <c r="L62" s="36"/>
      <c r="M62" s="36"/>
      <c r="N62" s="36"/>
      <c r="O62" s="6" t="s">
        <v>17568</v>
      </c>
      <c r="P62" s="33" t="s">
        <v>10</v>
      </c>
      <c r="Q62" s="31" t="str">
        <f>tbIB15[[#This Row],[UTR Ponto IED]]</f>
        <v>SE_FWB14_RELIGAMENTO_EM_ANDAMENTO</v>
      </c>
      <c r="R62" s="101" t="s">
        <v>18379</v>
      </c>
      <c r="S62" s="202">
        <v>134</v>
      </c>
    </row>
    <row r="63" spans="1:19" s="6" customFormat="1" x14ac:dyDescent="0.2">
      <c r="A63" s="33">
        <v>60</v>
      </c>
      <c r="B63" s="42" t="s">
        <v>16493</v>
      </c>
      <c r="C63" s="42" t="s">
        <v>16493</v>
      </c>
      <c r="D63" s="33" t="s">
        <v>7</v>
      </c>
      <c r="E63" s="64" t="s">
        <v>16826</v>
      </c>
      <c r="F63" s="36"/>
      <c r="G63" s="36"/>
      <c r="H63" s="36"/>
      <c r="I63" s="50" t="s">
        <v>16997</v>
      </c>
      <c r="J63" s="36"/>
      <c r="K63" s="36"/>
      <c r="L63" s="36"/>
      <c r="M63" s="36"/>
      <c r="N63" s="36"/>
      <c r="O63" s="6" t="s">
        <v>17569</v>
      </c>
      <c r="P63" s="36"/>
      <c r="Q63" s="37" t="str">
        <f>tbIB15[[#This Row],[UTR Ponto IED]]</f>
        <v>SE_FWB14_RELIGAMENTO_EFETUADO</v>
      </c>
      <c r="R63" s="101" t="s">
        <v>18379</v>
      </c>
      <c r="S63" s="201">
        <v>135</v>
      </c>
    </row>
    <row r="64" spans="1:19" s="6" customFormat="1" x14ac:dyDescent="0.2">
      <c r="A64" s="33">
        <v>61</v>
      </c>
      <c r="B64" s="42" t="s">
        <v>16493</v>
      </c>
      <c r="C64" s="42" t="s">
        <v>16493</v>
      </c>
      <c r="D64" s="33" t="s">
        <v>7</v>
      </c>
      <c r="E64" s="64" t="s">
        <v>16828</v>
      </c>
      <c r="F64" s="36"/>
      <c r="G64" s="36"/>
      <c r="H64" s="36"/>
      <c r="I64" s="50" t="s">
        <v>16998</v>
      </c>
      <c r="J64" s="36"/>
      <c r="K64" s="36"/>
      <c r="L64" s="36"/>
      <c r="M64" s="36"/>
      <c r="N64" s="36"/>
      <c r="O64" s="6" t="s">
        <v>17570</v>
      </c>
      <c r="P64" s="36"/>
      <c r="Q64" s="37" t="str">
        <f>tbIB15[[#This Row],[UTR Ponto IED]]</f>
        <v>SE_FWB14_RELIGAMENTO_EM_LOCKOUT</v>
      </c>
      <c r="R64" s="101" t="s">
        <v>18379</v>
      </c>
      <c r="S64" s="202">
        <v>136</v>
      </c>
    </row>
    <row r="65" spans="1:19" s="6" customFormat="1" x14ac:dyDescent="0.2">
      <c r="A65" s="33">
        <v>62</v>
      </c>
      <c r="B65" s="42" t="s">
        <v>16493</v>
      </c>
      <c r="C65" s="42" t="s">
        <v>16493</v>
      </c>
      <c r="D65" s="33" t="s">
        <v>7</v>
      </c>
      <c r="E65" s="203" t="s">
        <v>18410</v>
      </c>
      <c r="F65" s="204"/>
      <c r="G65" s="204"/>
      <c r="H65" s="204"/>
      <c r="I65" s="205" t="s">
        <v>16517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17571</v>
      </c>
      <c r="P65" s="208"/>
      <c r="Q65" s="209" t="str">
        <f>tbIB15[[#This Row],[UTR Ponto IED]]</f>
        <v>SE_FWB14_DJ_INTERTRAV</v>
      </c>
      <c r="R65" s="210" t="s">
        <v>18379</v>
      </c>
      <c r="S65" s="208">
        <v>137</v>
      </c>
    </row>
    <row r="66" spans="1:19" s="6" customFormat="1" x14ac:dyDescent="0.2">
      <c r="A66" s="33">
        <v>63</v>
      </c>
      <c r="B66" s="42" t="s">
        <v>16493</v>
      </c>
      <c r="C66" s="42" t="s">
        <v>16493</v>
      </c>
      <c r="D66" s="33" t="s">
        <v>7</v>
      </c>
      <c r="E66" s="32" t="s">
        <v>29</v>
      </c>
      <c r="F66" s="33"/>
      <c r="G66" s="33"/>
      <c r="H66" s="33"/>
      <c r="I66" s="63" t="s">
        <v>16999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17572</v>
      </c>
      <c r="P66" s="36"/>
      <c r="Q66" s="37" t="str">
        <f>tbIB15[[#This Row],[UTR Ponto IED]]</f>
        <v>SE_FWB14_FLH_GPS</v>
      </c>
      <c r="R66" s="101" t="s">
        <v>18379</v>
      </c>
      <c r="S66" s="33">
        <v>138</v>
      </c>
    </row>
    <row r="67" spans="1:19" s="6" customFormat="1" x14ac:dyDescent="0.2">
      <c r="A67" s="33">
        <v>64</v>
      </c>
      <c r="B67" s="42" t="s">
        <v>16493</v>
      </c>
      <c r="C67" s="42" t="s">
        <v>16493</v>
      </c>
      <c r="D67" s="33" t="s">
        <v>7</v>
      </c>
      <c r="E67" s="43" t="s">
        <v>16321</v>
      </c>
      <c r="F67" s="33"/>
      <c r="G67" s="33"/>
      <c r="H67" s="33"/>
      <c r="I67" s="63" t="s">
        <v>17000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17573</v>
      </c>
      <c r="P67" s="33" t="s">
        <v>10</v>
      </c>
      <c r="Q67" s="31" t="str">
        <f>tbIB15[[#This Row],[UTR Ponto IED]]</f>
        <v>SE_FWB14_FLH_CANAL_1</v>
      </c>
      <c r="R67" s="101" t="s">
        <v>18379</v>
      </c>
      <c r="S67" s="36">
        <v>139</v>
      </c>
    </row>
    <row r="68" spans="1:19" s="6" customFormat="1" x14ac:dyDescent="0.2">
      <c r="A68" s="33">
        <v>65</v>
      </c>
      <c r="B68" s="42" t="s">
        <v>16493</v>
      </c>
      <c r="C68" s="42" t="s">
        <v>16493</v>
      </c>
      <c r="D68" s="33" t="s">
        <v>7</v>
      </c>
      <c r="E68" s="43" t="s">
        <v>16322</v>
      </c>
      <c r="F68" s="36"/>
      <c r="G68" s="36"/>
      <c r="H68" s="36"/>
      <c r="I68" s="62" t="s">
        <v>17001</v>
      </c>
      <c r="J68" s="36"/>
      <c r="K68" s="36"/>
      <c r="L68" s="36"/>
      <c r="M68" s="36"/>
      <c r="N68" s="36"/>
      <c r="O68" s="78" t="s">
        <v>17574</v>
      </c>
      <c r="P68" s="33" t="s">
        <v>26</v>
      </c>
      <c r="Q68" s="31" t="s">
        <v>16293</v>
      </c>
      <c r="R68" s="101" t="s">
        <v>18379</v>
      </c>
      <c r="S68" s="33">
        <v>140</v>
      </c>
    </row>
    <row r="69" spans="1:19" s="6" customFormat="1" x14ac:dyDescent="0.25">
      <c r="A69" s="174">
        <v>66</v>
      </c>
      <c r="B69" s="170" t="s">
        <v>16493</v>
      </c>
      <c r="C69" s="170" t="s">
        <v>16493</v>
      </c>
      <c r="D69" s="174" t="s">
        <v>7</v>
      </c>
      <c r="E69" s="175" t="s">
        <v>20095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20094</v>
      </c>
      <c r="P69" s="174"/>
      <c r="Q69" s="176" t="s">
        <v>20091</v>
      </c>
      <c r="R69" s="174"/>
      <c r="S69" s="218">
        <v>141</v>
      </c>
    </row>
    <row r="70" spans="1:19" s="6" customFormat="1" x14ac:dyDescent="0.25">
      <c r="A70" s="191">
        <v>67</v>
      </c>
      <c r="B70" s="170" t="s">
        <v>16493</v>
      </c>
      <c r="C70" s="170" t="s">
        <v>16493</v>
      </c>
      <c r="D70" s="192" t="s">
        <v>7</v>
      </c>
      <c r="E70" s="193" t="s">
        <v>20133</v>
      </c>
      <c r="F70" s="192"/>
      <c r="G70" s="192"/>
      <c r="H70" s="192"/>
      <c r="I70" s="194" t="s">
        <v>20131</v>
      </c>
      <c r="J70" s="192"/>
      <c r="K70" s="195"/>
      <c r="L70" s="192"/>
      <c r="M70" s="192"/>
      <c r="N70" s="192"/>
      <c r="O70" s="194" t="s">
        <v>20132</v>
      </c>
      <c r="P70" s="192"/>
      <c r="Q70" s="194" t="s">
        <v>20091</v>
      </c>
      <c r="R70" s="192"/>
      <c r="S70" s="219">
        <v>142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68">
    <cfRule type="containsText" dxfId="716" priority="30" operator="containsText" text="D">
      <formula>NOT(ISERROR(SEARCH("D",D3)))</formula>
    </cfRule>
    <cfRule type="containsText" dxfId="715" priority="31" operator="containsText" text="C">
      <formula>NOT(ISERROR(SEARCH("C",D3)))</formula>
    </cfRule>
    <cfRule type="containsText" dxfId="714" priority="32" operator="containsText" text="A">
      <formula>NOT(ISERROR(SEARCH("A",D3)))</formula>
    </cfRule>
  </conditionalFormatting>
  <conditionalFormatting sqref="D32">
    <cfRule type="containsText" dxfId="713" priority="26" operator="containsText" text="D">
      <formula>NOT(ISERROR(SEARCH("D",D32)))</formula>
    </cfRule>
    <cfRule type="containsText" dxfId="712" priority="27" operator="containsText" text="C">
      <formula>NOT(ISERROR(SEARCH("C",D32)))</formula>
    </cfRule>
    <cfRule type="containsText" dxfId="711" priority="28" operator="containsText" text="A">
      <formula>NOT(ISERROR(SEARCH("A",D32)))</formula>
    </cfRule>
  </conditionalFormatting>
  <conditionalFormatting sqref="D55">
    <cfRule type="containsText" dxfId="710" priority="34" operator="containsText" text="D">
      <formula>NOT(ISERROR(SEARCH("D",D55)))</formula>
    </cfRule>
    <cfRule type="containsText" dxfId="709" priority="35" operator="containsText" text="C">
      <formula>NOT(ISERROR(SEARCH("C",D55)))</formula>
    </cfRule>
    <cfRule type="containsText" dxfId="708" priority="36" operator="containsText" text="A">
      <formula>NOT(ISERROR(SEARCH("A",D55)))</formula>
    </cfRule>
  </conditionalFormatting>
  <conditionalFormatting sqref="D69">
    <cfRule type="containsText" dxfId="707" priority="15" operator="containsText" text="D">
      <formula>NOT(ISERROR(SEARCH("D",D69)))</formula>
    </cfRule>
    <cfRule type="containsText" dxfId="706" priority="16" operator="containsText" text="C">
      <formula>NOT(ISERROR(SEARCH("C",D69)))</formula>
    </cfRule>
    <cfRule type="containsText" dxfId="705" priority="17" operator="containsText" text="A">
      <formula>NOT(ISERROR(SEARCH("A",D69)))</formula>
    </cfRule>
    <cfRule type="containsText" dxfId="704" priority="20" operator="containsText" text="D">
      <formula>NOT(ISERROR(SEARCH("D",D69)))</formula>
    </cfRule>
    <cfRule type="containsText" dxfId="703" priority="21" operator="containsText" text="C">
      <formula>NOT(ISERROR(SEARCH("C",D69)))</formula>
    </cfRule>
    <cfRule type="containsText" dxfId="702" priority="22" operator="containsText" text="A">
      <formula>NOT(ISERROR(SEARCH("A",D69)))</formula>
    </cfRule>
  </conditionalFormatting>
  <conditionalFormatting sqref="D69:D1048576">
    <cfRule type="containsText" dxfId="701" priority="8" operator="containsText" text="D">
      <formula>NOT(ISERROR(SEARCH("D",D69)))</formula>
    </cfRule>
    <cfRule type="containsText" dxfId="700" priority="9" operator="containsText" text="C">
      <formula>NOT(ISERROR(SEARCH("C",D69)))</formula>
    </cfRule>
    <cfRule type="containsText" dxfId="699" priority="10" operator="containsText" text="A">
      <formula>NOT(ISERROR(SEARCH("A",D69)))</formula>
    </cfRule>
  </conditionalFormatting>
  <conditionalFormatting sqref="D70">
    <cfRule type="containsText" dxfId="698" priority="1" operator="containsText" text="D">
      <formula>NOT(ISERROR(SEARCH("D",D70)))</formula>
    </cfRule>
    <cfRule type="containsText" dxfId="697" priority="2" operator="containsText" text="C">
      <formula>NOT(ISERROR(SEARCH("C",D70)))</formula>
    </cfRule>
    <cfRule type="containsText" dxfId="696" priority="3" operator="containsText" text="A">
      <formula>NOT(ISERROR(SEARCH("A",D70)))</formula>
    </cfRule>
    <cfRule type="containsText" dxfId="695" priority="5" operator="containsText" text="D">
      <formula>NOT(ISERROR(SEARCH("D",D70)))</formula>
    </cfRule>
    <cfRule type="containsText" dxfId="694" priority="6" operator="containsText" text="C">
      <formula>NOT(ISERROR(SEARCH("C",D70)))</formula>
    </cfRule>
    <cfRule type="containsText" dxfId="693" priority="7" operator="containsText" text="A">
      <formula>NOT(ISERROR(SEARCH("A",D70)))</formula>
    </cfRule>
  </conditionalFormatting>
  <conditionalFormatting sqref="K4:K68">
    <cfRule type="cellIs" dxfId="692" priority="23" operator="equal">
      <formula>""</formula>
    </cfRule>
  </conditionalFormatting>
  <conditionalFormatting sqref="K69:K70">
    <cfRule type="cellIs" dxfId="691" priority="4" operator="equal">
      <formula>""</formula>
    </cfRule>
  </conditionalFormatting>
  <conditionalFormatting sqref="P4:P34 S4:S69">
    <cfRule type="cellIs" dxfId="690" priority="33" operator="equal">
      <formula>""</formula>
    </cfRule>
  </conditionalFormatting>
  <conditionalFormatting sqref="P38:P67">
    <cfRule type="cellIs" dxfId="689" priority="40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C9C4-750A-445C-BE60-F5A39D607C08}">
  <sheetPr codeName="Planilha8">
    <pageSetUpPr fitToPage="1"/>
  </sheetPr>
  <dimension ref="A1:S87"/>
  <sheetViews>
    <sheetView view="pageBreakPreview" zoomScale="115" zoomScaleNormal="70" zoomScaleSheetLayoutView="115" zoomScalePageLayoutView="80" workbookViewId="0">
      <pane xSplit="1" ySplit="3" topLeftCell="B55" activePane="bottomRight" state="frozen"/>
      <selection pane="topRight" activeCell="C30" sqref="C30"/>
      <selection pane="bottomLeft" activeCell="C30" sqref="C30"/>
      <selection pane="bottomRight" activeCell="O64" sqref="O64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2.5703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0.710937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16518</v>
      </c>
      <c r="C4" s="42" t="s">
        <v>16518</v>
      </c>
      <c r="D4" s="33" t="s">
        <v>8</v>
      </c>
      <c r="E4" s="32" t="s">
        <v>25</v>
      </c>
      <c r="F4" s="33"/>
      <c r="G4" s="33"/>
      <c r="H4" s="33"/>
      <c r="I4" s="31" t="s">
        <v>16519</v>
      </c>
      <c r="J4" s="33"/>
      <c r="K4" s="33"/>
      <c r="L4" s="33">
        <v>30</v>
      </c>
      <c r="M4" s="33">
        <v>2</v>
      </c>
      <c r="N4" s="33" t="s">
        <v>16295</v>
      </c>
      <c r="O4" s="78" t="s">
        <v>17575</v>
      </c>
      <c r="P4" s="33" t="s">
        <v>10</v>
      </c>
      <c r="Q4" s="31" t="str">
        <f>tbIB15[[#This Row],[UTR Ponto IED]]</f>
        <v>SE_FWB14_CORRENTE_FA</v>
      </c>
      <c r="R4" s="101" t="s">
        <v>18379</v>
      </c>
      <c r="S4" s="33">
        <v>41</v>
      </c>
    </row>
    <row r="5" spans="1:19" x14ac:dyDescent="0.2">
      <c r="A5" s="33">
        <v>2</v>
      </c>
      <c r="B5" s="42" t="s">
        <v>16518</v>
      </c>
      <c r="C5" s="42" t="s">
        <v>16518</v>
      </c>
      <c r="D5" s="33" t="s">
        <v>8</v>
      </c>
      <c r="E5" s="32" t="s">
        <v>16296</v>
      </c>
      <c r="F5" s="33"/>
      <c r="G5" s="33"/>
      <c r="H5" s="33"/>
      <c r="I5" s="44" t="s">
        <v>16520</v>
      </c>
      <c r="J5" s="33"/>
      <c r="K5" s="33"/>
      <c r="L5" s="33">
        <v>30</v>
      </c>
      <c r="M5" s="33">
        <v>2</v>
      </c>
      <c r="N5" s="33" t="s">
        <v>16295</v>
      </c>
      <c r="O5" s="78" t="s">
        <v>17576</v>
      </c>
      <c r="P5" s="33" t="s">
        <v>10</v>
      </c>
      <c r="Q5" s="31" t="str">
        <f>tbIB15[[#This Row],[UTR Ponto IED]]</f>
        <v>SE_FWB14_CORRENTE_FB</v>
      </c>
      <c r="R5" s="101" t="s">
        <v>18379</v>
      </c>
      <c r="S5" s="33">
        <v>42</v>
      </c>
    </row>
    <row r="6" spans="1:19" x14ac:dyDescent="0.2">
      <c r="A6" s="33">
        <v>3</v>
      </c>
      <c r="B6" s="42" t="s">
        <v>16518</v>
      </c>
      <c r="C6" s="42" t="s">
        <v>16518</v>
      </c>
      <c r="D6" s="33" t="s">
        <v>8</v>
      </c>
      <c r="E6" s="32" t="s">
        <v>16297</v>
      </c>
      <c r="F6" s="33"/>
      <c r="G6" s="33"/>
      <c r="H6" s="33"/>
      <c r="I6" s="44" t="s">
        <v>16521</v>
      </c>
      <c r="J6" s="33"/>
      <c r="K6" s="33"/>
      <c r="L6" s="33">
        <v>30</v>
      </c>
      <c r="M6" s="33">
        <v>2</v>
      </c>
      <c r="N6" s="33" t="s">
        <v>16295</v>
      </c>
      <c r="O6" s="78" t="s">
        <v>17577</v>
      </c>
      <c r="P6" s="33" t="s">
        <v>10</v>
      </c>
      <c r="Q6" s="31" t="str">
        <f>tbIB15[[#This Row],[UTR Ponto IED]]</f>
        <v>SE_FWB14_CORRENTE_FC</v>
      </c>
      <c r="R6" s="101" t="s">
        <v>18379</v>
      </c>
      <c r="S6" s="33">
        <v>43</v>
      </c>
    </row>
    <row r="7" spans="1:19" x14ac:dyDescent="0.2">
      <c r="A7" s="33">
        <v>4</v>
      </c>
      <c r="B7" s="42" t="s">
        <v>16518</v>
      </c>
      <c r="C7" s="42" t="s">
        <v>16518</v>
      </c>
      <c r="D7" s="33" t="s">
        <v>8</v>
      </c>
      <c r="E7" s="32" t="s">
        <v>16298</v>
      </c>
      <c r="F7" s="36"/>
      <c r="G7" s="36"/>
      <c r="H7" s="36"/>
      <c r="I7" s="37" t="s">
        <v>16522</v>
      </c>
      <c r="J7" s="36"/>
      <c r="K7" s="36"/>
      <c r="L7" s="36"/>
      <c r="M7" s="36"/>
      <c r="N7" s="36"/>
      <c r="O7" s="78" t="s">
        <v>17578</v>
      </c>
      <c r="P7" s="36"/>
      <c r="Q7" s="37" t="str">
        <f>tbIB15[[#This Row],[UTR Ponto IED]]</f>
        <v>SE_FWB14_CORRENTE_N</v>
      </c>
      <c r="R7" s="101" t="s">
        <v>18379</v>
      </c>
      <c r="S7" s="36">
        <v>44</v>
      </c>
    </row>
    <row r="8" spans="1:19" x14ac:dyDescent="0.2">
      <c r="A8" s="33">
        <v>5</v>
      </c>
      <c r="B8" s="42" t="s">
        <v>16518</v>
      </c>
      <c r="C8" s="42" t="s">
        <v>16518</v>
      </c>
      <c r="D8" s="33" t="s">
        <v>8</v>
      </c>
      <c r="E8" s="167" t="s">
        <v>19749</v>
      </c>
      <c r="F8" s="36"/>
      <c r="G8" s="36"/>
      <c r="H8" s="36"/>
      <c r="I8" s="165" t="s">
        <v>19892</v>
      </c>
      <c r="J8" s="36"/>
      <c r="K8" s="36"/>
      <c r="L8" s="36"/>
      <c r="M8" s="36"/>
      <c r="N8" s="36"/>
      <c r="O8" s="165" t="s">
        <v>19895</v>
      </c>
      <c r="P8" s="36"/>
      <c r="Q8" s="37" t="str">
        <f>tbIB15[[#This Row],[UTR Ponto IED]]</f>
        <v>SE_FWB14_TENSÂO_AB</v>
      </c>
      <c r="R8" s="101" t="s">
        <v>18379</v>
      </c>
      <c r="S8" s="36">
        <v>45</v>
      </c>
    </row>
    <row r="9" spans="1:19" x14ac:dyDescent="0.2">
      <c r="A9" s="33">
        <v>6</v>
      </c>
      <c r="B9" s="42" t="s">
        <v>16518</v>
      </c>
      <c r="C9" s="42" t="s">
        <v>16518</v>
      </c>
      <c r="D9" s="33" t="s">
        <v>8</v>
      </c>
      <c r="E9" s="167" t="s">
        <v>19750</v>
      </c>
      <c r="F9" s="36"/>
      <c r="G9" s="36"/>
      <c r="H9" s="36"/>
      <c r="I9" s="165" t="s">
        <v>19893</v>
      </c>
      <c r="J9" s="36"/>
      <c r="K9" s="36"/>
      <c r="L9" s="36"/>
      <c r="M9" s="36"/>
      <c r="N9" s="36"/>
      <c r="O9" s="165" t="s">
        <v>19896</v>
      </c>
      <c r="P9" s="36"/>
      <c r="Q9" s="37" t="str">
        <f>tbIB15[[#This Row],[UTR Ponto IED]]</f>
        <v>SE_FWB14_TENSÂO_BC</v>
      </c>
      <c r="R9" s="101" t="s">
        <v>18379</v>
      </c>
      <c r="S9" s="36">
        <v>46</v>
      </c>
    </row>
    <row r="10" spans="1:19" x14ac:dyDescent="0.2">
      <c r="A10" s="33">
        <v>7</v>
      </c>
      <c r="B10" s="42" t="s">
        <v>16518</v>
      </c>
      <c r="C10" s="42" t="s">
        <v>16518</v>
      </c>
      <c r="D10" s="33" t="s">
        <v>8</v>
      </c>
      <c r="E10" s="167" t="s">
        <v>19751</v>
      </c>
      <c r="F10" s="36"/>
      <c r="G10" s="36"/>
      <c r="H10" s="36"/>
      <c r="I10" s="165" t="s">
        <v>19894</v>
      </c>
      <c r="J10" s="36"/>
      <c r="K10" s="36"/>
      <c r="L10" s="36"/>
      <c r="M10" s="36"/>
      <c r="N10" s="36"/>
      <c r="O10" s="165" t="s">
        <v>19897</v>
      </c>
      <c r="P10" s="36"/>
      <c r="Q10" s="37" t="str">
        <f>tbIB15[[#This Row],[UTR Ponto IED]]</f>
        <v>SE_FWB14_TENSÂO_CA</v>
      </c>
      <c r="R10" s="101" t="s">
        <v>18379</v>
      </c>
      <c r="S10" s="36">
        <v>47</v>
      </c>
    </row>
    <row r="11" spans="1:19" x14ac:dyDescent="0.2">
      <c r="A11" s="33">
        <v>8</v>
      </c>
      <c r="B11" s="42" t="s">
        <v>16518</v>
      </c>
      <c r="C11" s="42" t="s">
        <v>16518</v>
      </c>
      <c r="D11" s="33" t="s">
        <v>8</v>
      </c>
      <c r="E11" s="32" t="s">
        <v>16251</v>
      </c>
      <c r="F11" s="33"/>
      <c r="G11" s="33"/>
      <c r="H11" s="33"/>
      <c r="I11" s="31" t="s">
        <v>16523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17579</v>
      </c>
      <c r="P11" s="33" t="s">
        <v>10</v>
      </c>
      <c r="Q11" s="31" t="str">
        <f>tbIB15[[#This Row],[UTR Ponto IED]]</f>
        <v>SE_FWB14_POT_ATIVA</v>
      </c>
      <c r="R11" s="101" t="s">
        <v>18379</v>
      </c>
      <c r="S11" s="33">
        <v>48</v>
      </c>
    </row>
    <row r="12" spans="1:19" x14ac:dyDescent="0.2">
      <c r="A12" s="33">
        <v>9</v>
      </c>
      <c r="B12" s="42" t="s">
        <v>16518</v>
      </c>
      <c r="C12" s="42" t="s">
        <v>16518</v>
      </c>
      <c r="D12" s="33" t="s">
        <v>8</v>
      </c>
      <c r="E12" s="32" t="s">
        <v>16253</v>
      </c>
      <c r="F12" s="33"/>
      <c r="G12" s="33"/>
      <c r="H12" s="33"/>
      <c r="I12" s="31" t="s">
        <v>16524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17580</v>
      </c>
      <c r="P12" s="33" t="s">
        <v>10</v>
      </c>
      <c r="Q12" s="31" t="str">
        <f>tbIB15[[#This Row],[UTR Ponto IED]]</f>
        <v>SE_FWB14_POT_REATIVA</v>
      </c>
      <c r="R12" s="101" t="s">
        <v>18379</v>
      </c>
      <c r="S12" s="33">
        <v>49</v>
      </c>
    </row>
    <row r="13" spans="1:19" x14ac:dyDescent="0.2">
      <c r="A13" s="33">
        <v>10</v>
      </c>
      <c r="B13" s="42" t="s">
        <v>16518</v>
      </c>
      <c r="C13" s="42" t="s">
        <v>16518</v>
      </c>
      <c r="D13" s="33" t="s">
        <v>8</v>
      </c>
      <c r="E13" s="32" t="s">
        <v>16299</v>
      </c>
      <c r="F13" s="33"/>
      <c r="G13" s="33"/>
      <c r="H13" s="33"/>
      <c r="I13" s="49" t="s">
        <v>17002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17581</v>
      </c>
      <c r="P13" s="33" t="s">
        <v>10</v>
      </c>
      <c r="Q13" s="31" t="str">
        <f>tbIB15[[#This Row],[UTR Ponto IED]]</f>
        <v>SE_FWB14_CORRENTE_CFA</v>
      </c>
      <c r="R13" s="101" t="s">
        <v>18379</v>
      </c>
      <c r="S13" s="33">
        <v>50</v>
      </c>
    </row>
    <row r="14" spans="1:19" x14ac:dyDescent="0.2">
      <c r="A14" s="33">
        <v>11</v>
      </c>
      <c r="B14" s="42" t="s">
        <v>16518</v>
      </c>
      <c r="C14" s="42" t="s">
        <v>16518</v>
      </c>
      <c r="D14" s="33" t="s">
        <v>8</v>
      </c>
      <c r="E14" s="32" t="s">
        <v>16300</v>
      </c>
      <c r="F14" s="33"/>
      <c r="G14" s="33"/>
      <c r="H14" s="33"/>
      <c r="I14" s="49" t="s">
        <v>17003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17582</v>
      </c>
      <c r="P14" s="33" t="s">
        <v>10</v>
      </c>
      <c r="Q14" s="31" t="str">
        <f>tbIB15[[#This Row],[UTR Ponto IED]]</f>
        <v>SE_FWB14_CORRENTE_CFB</v>
      </c>
      <c r="R14" s="101" t="s">
        <v>18379</v>
      </c>
      <c r="S14" s="33">
        <v>51</v>
      </c>
    </row>
    <row r="15" spans="1:19" x14ac:dyDescent="0.2">
      <c r="A15" s="33">
        <v>12</v>
      </c>
      <c r="B15" s="42" t="s">
        <v>16518</v>
      </c>
      <c r="C15" s="42" t="s">
        <v>16518</v>
      </c>
      <c r="D15" s="33" t="s">
        <v>8</v>
      </c>
      <c r="E15" s="32" t="s">
        <v>16301</v>
      </c>
      <c r="F15" s="33"/>
      <c r="G15" s="33"/>
      <c r="H15" s="33"/>
      <c r="I15" s="49" t="s">
        <v>17004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17583</v>
      </c>
      <c r="P15" s="33" t="s">
        <v>10</v>
      </c>
      <c r="Q15" s="31" t="str">
        <f>tbIB15[[#This Row],[UTR Ponto IED]]</f>
        <v>SE_FWB14_CORRENTE_CFC</v>
      </c>
      <c r="R15" s="101" t="s">
        <v>18379</v>
      </c>
      <c r="S15" s="33">
        <v>52</v>
      </c>
    </row>
    <row r="16" spans="1:19" x14ac:dyDescent="0.2">
      <c r="A16" s="33">
        <v>13</v>
      </c>
      <c r="B16" s="42" t="s">
        <v>16518</v>
      </c>
      <c r="C16" s="42" t="s">
        <v>16518</v>
      </c>
      <c r="D16" s="33" t="s">
        <v>8</v>
      </c>
      <c r="E16" s="32" t="s">
        <v>16302</v>
      </c>
      <c r="F16" s="36"/>
      <c r="G16" s="36"/>
      <c r="H16" s="36"/>
      <c r="I16" s="49" t="s">
        <v>17005</v>
      </c>
      <c r="J16" s="36"/>
      <c r="K16" s="36"/>
      <c r="L16" s="36"/>
      <c r="M16" s="36"/>
      <c r="N16" s="36"/>
      <c r="O16" s="78" t="s">
        <v>17584</v>
      </c>
      <c r="P16" s="36"/>
      <c r="Q16" s="37" t="str">
        <f>tbIB15[[#This Row],[UTR Ponto IED]]</f>
        <v>SE_FWB14_CORRENTE_CN</v>
      </c>
      <c r="R16" s="101" t="s">
        <v>18379</v>
      </c>
      <c r="S16" s="36">
        <v>53</v>
      </c>
    </row>
    <row r="17" spans="1:19" x14ac:dyDescent="0.2">
      <c r="A17" s="33">
        <v>14</v>
      </c>
      <c r="B17" s="42" t="s">
        <v>16518</v>
      </c>
      <c r="C17" s="42" t="s">
        <v>16518</v>
      </c>
      <c r="D17" s="33" t="s">
        <v>9</v>
      </c>
      <c r="E17" s="32" t="s">
        <v>18411</v>
      </c>
      <c r="F17" s="33"/>
      <c r="G17" s="33"/>
      <c r="H17" s="33"/>
      <c r="I17" s="49" t="s">
        <v>17006</v>
      </c>
      <c r="J17" s="33"/>
      <c r="K17" s="33"/>
      <c r="L17" s="33">
        <v>12</v>
      </c>
      <c r="M17" s="33"/>
      <c r="N17" s="33" t="s">
        <v>16260</v>
      </c>
      <c r="O17" s="78" t="s">
        <v>17585</v>
      </c>
      <c r="P17" s="33" t="s">
        <v>10</v>
      </c>
      <c r="Q17" s="31" t="str">
        <f>tbIB15[[#This Row],[UTR Ponto IED]]</f>
        <v>SE_FWB14_COMANDO_DJ</v>
      </c>
      <c r="R17" s="101" t="s">
        <v>18379</v>
      </c>
      <c r="S17" s="132" t="s">
        <v>19455</v>
      </c>
    </row>
    <row r="18" spans="1:19" x14ac:dyDescent="0.2">
      <c r="A18" s="33">
        <v>15</v>
      </c>
      <c r="B18" s="42" t="s">
        <v>16518</v>
      </c>
      <c r="C18" s="42" t="s">
        <v>16518</v>
      </c>
      <c r="D18" s="33" t="s">
        <v>9</v>
      </c>
      <c r="E18" s="43" t="s">
        <v>16373</v>
      </c>
      <c r="F18" s="36"/>
      <c r="G18" s="36"/>
      <c r="H18" s="36"/>
      <c r="I18" s="37" t="s">
        <v>17007</v>
      </c>
      <c r="J18" s="36"/>
      <c r="K18" s="36"/>
      <c r="L18" s="36"/>
      <c r="M18" s="36"/>
      <c r="N18" s="36"/>
      <c r="O18" s="78" t="s">
        <v>17586</v>
      </c>
      <c r="P18" s="36"/>
      <c r="Q18" s="37" t="str">
        <f>tbIB15[[#This Row],[UTR Ponto IED]]</f>
        <v>SE_FWB14_COMANDO_79</v>
      </c>
      <c r="R18" s="101" t="s">
        <v>18379</v>
      </c>
      <c r="S18" s="200" t="s">
        <v>19456</v>
      </c>
    </row>
    <row r="19" spans="1:19" x14ac:dyDescent="0.2">
      <c r="A19" s="33">
        <v>16</v>
      </c>
      <c r="B19" s="42" t="s">
        <v>16518</v>
      </c>
      <c r="C19" s="42" t="s">
        <v>16518</v>
      </c>
      <c r="D19" s="33" t="s">
        <v>9</v>
      </c>
      <c r="E19" s="32" t="s">
        <v>16303</v>
      </c>
      <c r="F19" s="33"/>
      <c r="G19" s="33"/>
      <c r="H19" s="33"/>
      <c r="I19" s="49" t="s">
        <v>17008</v>
      </c>
      <c r="J19" s="33"/>
      <c r="K19" s="33"/>
      <c r="L19" s="33">
        <v>12</v>
      </c>
      <c r="M19" s="33"/>
      <c r="N19" s="33" t="s">
        <v>16260</v>
      </c>
      <c r="O19" s="78" t="s">
        <v>17587</v>
      </c>
      <c r="P19" s="33" t="s">
        <v>10</v>
      </c>
      <c r="Q19" s="31" t="str">
        <f>tbIB15[[#This Row],[UTR Ponto IED]]</f>
        <v>SE_FWB14_COMANDO_51N</v>
      </c>
      <c r="R19" s="101" t="s">
        <v>18379</v>
      </c>
      <c r="S19" s="200" t="s">
        <v>19457</v>
      </c>
    </row>
    <row r="20" spans="1:19" x14ac:dyDescent="0.2">
      <c r="A20" s="33">
        <v>17</v>
      </c>
      <c r="B20" s="42" t="s">
        <v>16518</v>
      </c>
      <c r="C20" s="42" t="s">
        <v>16518</v>
      </c>
      <c r="D20" s="33" t="s">
        <v>9</v>
      </c>
      <c r="E20" s="43" t="s">
        <v>16374</v>
      </c>
      <c r="F20" s="36"/>
      <c r="G20" s="36"/>
      <c r="H20" s="36"/>
      <c r="I20" s="37" t="s">
        <v>17009</v>
      </c>
      <c r="J20" s="36"/>
      <c r="K20" s="36"/>
      <c r="L20" s="36"/>
      <c r="M20" s="36"/>
      <c r="N20" s="36"/>
      <c r="O20" s="78" t="s">
        <v>17588</v>
      </c>
      <c r="P20" s="36"/>
      <c r="Q20" s="37" t="str">
        <f>tbIB15[[#This Row],[UTR Ponto IED]]</f>
        <v>SE_FWB14_COMANDO_26_49</v>
      </c>
      <c r="R20" s="101" t="s">
        <v>18379</v>
      </c>
      <c r="S20" s="200" t="s">
        <v>19458</v>
      </c>
    </row>
    <row r="21" spans="1:19" x14ac:dyDescent="0.2">
      <c r="A21" s="33">
        <v>18</v>
      </c>
      <c r="B21" s="42" t="s">
        <v>16518</v>
      </c>
      <c r="C21" s="42" t="s">
        <v>16518</v>
      </c>
      <c r="D21" s="33" t="s">
        <v>9</v>
      </c>
      <c r="E21" s="46" t="s">
        <v>16757</v>
      </c>
      <c r="F21" s="36"/>
      <c r="G21" s="36"/>
      <c r="H21" s="36"/>
      <c r="I21" s="37" t="s">
        <v>17010</v>
      </c>
      <c r="J21" s="33"/>
      <c r="K21" s="33"/>
      <c r="L21" s="33"/>
      <c r="M21" s="33"/>
      <c r="N21" s="33"/>
      <c r="O21" s="78" t="s">
        <v>17589</v>
      </c>
      <c r="P21" s="33"/>
      <c r="Q21" s="31" t="str">
        <f>tbIB15[[#This Row],[UTR Ponto IED]]</f>
        <v>SE_FWB14_COMANDO_ERAC_1</v>
      </c>
      <c r="R21" s="92" t="s">
        <v>18379</v>
      </c>
      <c r="S21" s="200" t="s">
        <v>19459</v>
      </c>
    </row>
    <row r="22" spans="1:19" x14ac:dyDescent="0.2">
      <c r="A22" s="33">
        <v>19</v>
      </c>
      <c r="B22" s="42" t="s">
        <v>16518</v>
      </c>
      <c r="C22" s="42" t="s">
        <v>16518</v>
      </c>
      <c r="D22" s="33" t="s">
        <v>9</v>
      </c>
      <c r="E22" s="46" t="s">
        <v>16758</v>
      </c>
      <c r="F22" s="36"/>
      <c r="G22" s="36"/>
      <c r="H22" s="36"/>
      <c r="I22" s="37" t="s">
        <v>17011</v>
      </c>
      <c r="J22" s="33"/>
      <c r="K22" s="33"/>
      <c r="L22" s="33"/>
      <c r="M22" s="33"/>
      <c r="N22" s="33"/>
      <c r="O22" s="78" t="s">
        <v>17590</v>
      </c>
      <c r="P22" s="33"/>
      <c r="Q22" s="31" t="str">
        <f>tbIB15[[#This Row],[UTR Ponto IED]]</f>
        <v>SE_FWB14_COMANDO_ERAC_2</v>
      </c>
      <c r="R22" s="92" t="s">
        <v>18379</v>
      </c>
      <c r="S22" s="200" t="s">
        <v>19460</v>
      </c>
    </row>
    <row r="23" spans="1:19" x14ac:dyDescent="0.2">
      <c r="A23" s="33">
        <v>20</v>
      </c>
      <c r="B23" s="42" t="s">
        <v>16518</v>
      </c>
      <c r="C23" s="42" t="s">
        <v>16518</v>
      </c>
      <c r="D23" s="33" t="s">
        <v>9</v>
      </c>
      <c r="E23" s="46" t="s">
        <v>16759</v>
      </c>
      <c r="F23" s="33"/>
      <c r="G23" s="33"/>
      <c r="H23" s="33"/>
      <c r="I23" s="37" t="s">
        <v>17012</v>
      </c>
      <c r="J23" s="33"/>
      <c r="K23" s="33"/>
      <c r="L23" s="33"/>
      <c r="M23" s="33"/>
      <c r="N23" s="33"/>
      <c r="O23" s="78" t="s">
        <v>17591</v>
      </c>
      <c r="P23" s="33"/>
      <c r="Q23" s="31" t="str">
        <f>tbIB15[[#This Row],[UTR Ponto IED]]</f>
        <v>SE_FWB14_COMANDO_ERAC_3</v>
      </c>
      <c r="R23" s="92" t="s">
        <v>18379</v>
      </c>
      <c r="S23" s="200" t="s">
        <v>19461</v>
      </c>
    </row>
    <row r="24" spans="1:19" x14ac:dyDescent="0.2">
      <c r="A24" s="33">
        <v>21</v>
      </c>
      <c r="B24" s="42" t="s">
        <v>16518</v>
      </c>
      <c r="C24" s="42" t="s">
        <v>16518</v>
      </c>
      <c r="D24" s="33" t="s">
        <v>9</v>
      </c>
      <c r="E24" s="46" t="s">
        <v>16760</v>
      </c>
      <c r="F24" s="33"/>
      <c r="G24" s="33"/>
      <c r="H24" s="33"/>
      <c r="I24" s="37" t="s">
        <v>17013</v>
      </c>
      <c r="J24" s="33"/>
      <c r="K24" s="33"/>
      <c r="L24" s="33"/>
      <c r="M24" s="33"/>
      <c r="N24" s="33"/>
      <c r="O24" s="78" t="s">
        <v>17592</v>
      </c>
      <c r="P24" s="33"/>
      <c r="Q24" s="31" t="str">
        <f>tbIB15[[#This Row],[UTR Ponto IED]]</f>
        <v>SE_FWB14_COMANDO_ERAC_4</v>
      </c>
      <c r="R24" s="92" t="s">
        <v>18379</v>
      </c>
      <c r="S24" s="200" t="s">
        <v>19462</v>
      </c>
    </row>
    <row r="25" spans="1:19" s="4" customFormat="1" x14ac:dyDescent="0.2">
      <c r="A25" s="33">
        <v>22</v>
      </c>
      <c r="B25" s="42" t="s">
        <v>16518</v>
      </c>
      <c r="C25" s="42" t="s">
        <v>16518</v>
      </c>
      <c r="D25" s="33" t="s">
        <v>9</v>
      </c>
      <c r="E25" s="46" t="s">
        <v>16761</v>
      </c>
      <c r="F25" s="33"/>
      <c r="G25" s="33"/>
      <c r="H25" s="33"/>
      <c r="I25" s="37" t="s">
        <v>17014</v>
      </c>
      <c r="J25" s="33"/>
      <c r="K25" s="33"/>
      <c r="L25" s="33"/>
      <c r="M25" s="33"/>
      <c r="N25" s="33"/>
      <c r="O25" s="78" t="s">
        <v>17593</v>
      </c>
      <c r="P25" s="33"/>
      <c r="Q25" s="31" t="str">
        <f>tbIB15[[#This Row],[UTR Ponto IED]]</f>
        <v>SE_FWB14_COMANDO_ERAC_5</v>
      </c>
      <c r="R25" s="92" t="s">
        <v>18379</v>
      </c>
      <c r="S25" s="200" t="s">
        <v>19463</v>
      </c>
    </row>
    <row r="26" spans="1:19" s="4" customFormat="1" x14ac:dyDescent="0.2">
      <c r="A26" s="33">
        <v>23</v>
      </c>
      <c r="B26" s="42" t="s">
        <v>16518</v>
      </c>
      <c r="C26" s="42" t="s">
        <v>16518</v>
      </c>
      <c r="D26" s="33" t="s">
        <v>9</v>
      </c>
      <c r="E26" s="46" t="s">
        <v>16762</v>
      </c>
      <c r="F26" s="33"/>
      <c r="G26" s="33"/>
      <c r="H26" s="33"/>
      <c r="I26" s="37" t="s">
        <v>17015</v>
      </c>
      <c r="J26" s="33"/>
      <c r="K26" s="33"/>
      <c r="L26" s="33"/>
      <c r="M26" s="33"/>
      <c r="N26" s="33"/>
      <c r="O26" s="78" t="s">
        <v>17594</v>
      </c>
      <c r="P26" s="33"/>
      <c r="Q26" s="31" t="str">
        <f>tbIB15[[#This Row],[UTR Ponto IED]]</f>
        <v>SE_FWB14_COMANDO_ERAC_BLOQ</v>
      </c>
      <c r="R26" s="92" t="s">
        <v>18379</v>
      </c>
      <c r="S26" s="200" t="s">
        <v>19464</v>
      </c>
    </row>
    <row r="27" spans="1:19" s="4" customFormat="1" x14ac:dyDescent="0.2">
      <c r="A27" s="33">
        <v>24</v>
      </c>
      <c r="B27" s="42" t="s">
        <v>16518</v>
      </c>
      <c r="C27" s="42" t="s">
        <v>16518</v>
      </c>
      <c r="D27" s="33" t="s">
        <v>9</v>
      </c>
      <c r="E27" s="100" t="s">
        <v>16901</v>
      </c>
      <c r="F27" s="33"/>
      <c r="G27" s="33"/>
      <c r="H27" s="33"/>
      <c r="I27" s="37" t="s">
        <v>17015</v>
      </c>
      <c r="J27" s="33"/>
      <c r="K27" s="33"/>
      <c r="L27" s="33"/>
      <c r="M27" s="33"/>
      <c r="N27" s="33"/>
      <c r="O27" s="101" t="s">
        <v>19017</v>
      </c>
      <c r="P27" s="33"/>
      <c r="Q27" s="31"/>
      <c r="R27" s="101" t="s">
        <v>18379</v>
      </c>
      <c r="S27" s="200" t="s">
        <v>19465</v>
      </c>
    </row>
    <row r="28" spans="1:19" s="4" customFormat="1" x14ac:dyDescent="0.2">
      <c r="A28" s="33">
        <v>25</v>
      </c>
      <c r="B28" s="42" t="s">
        <v>16518</v>
      </c>
      <c r="C28" s="42" t="s">
        <v>16518</v>
      </c>
      <c r="D28" s="33" t="s">
        <v>9</v>
      </c>
      <c r="E28" s="100" t="s">
        <v>16805</v>
      </c>
      <c r="F28" s="33"/>
      <c r="G28" s="33"/>
      <c r="H28" s="33"/>
      <c r="I28" s="37" t="s">
        <v>17015</v>
      </c>
      <c r="J28" s="33"/>
      <c r="K28" s="33"/>
      <c r="L28" s="33"/>
      <c r="M28" s="33"/>
      <c r="N28" s="33"/>
      <c r="O28" s="101" t="s">
        <v>19018</v>
      </c>
      <c r="P28" s="33"/>
      <c r="Q28" s="31"/>
      <c r="R28" s="101" t="s">
        <v>18379</v>
      </c>
      <c r="S28" s="200" t="s">
        <v>19466</v>
      </c>
    </row>
    <row r="29" spans="1:19" s="4" customFormat="1" x14ac:dyDescent="0.2">
      <c r="A29" s="33">
        <v>26</v>
      </c>
      <c r="B29" s="42" t="s">
        <v>16518</v>
      </c>
      <c r="C29" s="42" t="s">
        <v>16518</v>
      </c>
      <c r="D29" s="33" t="s">
        <v>7</v>
      </c>
      <c r="E29" s="61" t="s">
        <v>16940</v>
      </c>
      <c r="F29" s="36"/>
      <c r="G29" s="36"/>
      <c r="H29" s="36"/>
      <c r="I29" s="62" t="s">
        <v>17016</v>
      </c>
      <c r="J29" s="36"/>
      <c r="K29" s="36"/>
      <c r="L29" s="36"/>
      <c r="M29" s="36"/>
      <c r="N29" s="36"/>
      <c r="O29" s="101" t="s">
        <v>17595</v>
      </c>
      <c r="P29" s="36"/>
      <c r="Q29" s="44" t="str">
        <f>tbIB15[[#This Row],[UTR Ponto IED]]</f>
        <v>SE_FWB14_IED_EM _LOCAL</v>
      </c>
      <c r="R29" s="92" t="s">
        <v>18379</v>
      </c>
      <c r="S29" s="201">
        <v>200</v>
      </c>
    </row>
    <row r="30" spans="1:19" s="4" customFormat="1" x14ac:dyDescent="0.2">
      <c r="A30" s="33">
        <v>27</v>
      </c>
      <c r="B30" s="42" t="s">
        <v>16518</v>
      </c>
      <c r="C30" s="42" t="s">
        <v>16518</v>
      </c>
      <c r="D30" s="33" t="s">
        <v>7</v>
      </c>
      <c r="E30" s="212" t="s">
        <v>19015</v>
      </c>
      <c r="F30" s="208"/>
      <c r="G30" s="208"/>
      <c r="H30" s="208"/>
      <c r="I30" s="210" t="s">
        <v>19019</v>
      </c>
      <c r="J30" s="208"/>
      <c r="K30" s="208"/>
      <c r="L30" s="208"/>
      <c r="M30" s="208"/>
      <c r="N30" s="208"/>
      <c r="O30" s="210" t="s">
        <v>19021</v>
      </c>
      <c r="P30" s="208"/>
      <c r="Q30" s="213"/>
      <c r="R30" s="210" t="s">
        <v>18379</v>
      </c>
      <c r="S30" s="208">
        <v>201</v>
      </c>
    </row>
    <row r="31" spans="1:19" s="4" customFormat="1" x14ac:dyDescent="0.2">
      <c r="A31" s="33">
        <v>28</v>
      </c>
      <c r="B31" s="42" t="s">
        <v>16518</v>
      </c>
      <c r="C31" s="42" t="s">
        <v>16518</v>
      </c>
      <c r="D31" s="33" t="s">
        <v>7</v>
      </c>
      <c r="E31" s="100" t="s">
        <v>19016</v>
      </c>
      <c r="F31" s="36"/>
      <c r="G31" s="36"/>
      <c r="H31" s="36"/>
      <c r="I31" s="101" t="s">
        <v>19020</v>
      </c>
      <c r="J31" s="36"/>
      <c r="K31" s="36"/>
      <c r="L31" s="36"/>
      <c r="M31" s="36"/>
      <c r="N31" s="36"/>
      <c r="O31" s="101" t="s">
        <v>19022</v>
      </c>
      <c r="P31" s="36"/>
      <c r="Q31" s="44"/>
      <c r="R31" s="101" t="s">
        <v>18379</v>
      </c>
      <c r="S31" s="36">
        <v>202</v>
      </c>
    </row>
    <row r="32" spans="1:19" s="4" customFormat="1" x14ac:dyDescent="0.2">
      <c r="A32" s="33">
        <v>29</v>
      </c>
      <c r="B32" s="42" t="s">
        <v>16518</v>
      </c>
      <c r="C32" s="42" t="s">
        <v>16518</v>
      </c>
      <c r="D32" s="33" t="s">
        <v>7</v>
      </c>
      <c r="E32" s="93" t="s">
        <v>18398</v>
      </c>
      <c r="F32" s="36"/>
      <c r="G32" s="36"/>
      <c r="H32" s="36"/>
      <c r="I32" s="92" t="s">
        <v>17006</v>
      </c>
      <c r="J32" s="36"/>
      <c r="K32" s="36"/>
      <c r="L32" s="36"/>
      <c r="M32" s="36"/>
      <c r="N32" s="36"/>
      <c r="O32" s="92" t="s">
        <v>18423</v>
      </c>
      <c r="P32" s="36"/>
      <c r="Q32" s="44"/>
      <c r="R32" s="92" t="s">
        <v>18379</v>
      </c>
      <c r="S32" s="132" t="s">
        <v>19467</v>
      </c>
    </row>
    <row r="33" spans="1:19" x14ac:dyDescent="0.2">
      <c r="A33" s="33">
        <v>30</v>
      </c>
      <c r="B33" s="42" t="s">
        <v>16518</v>
      </c>
      <c r="C33" s="42" t="s">
        <v>16518</v>
      </c>
      <c r="D33" s="33" t="s">
        <v>7</v>
      </c>
      <c r="E33" s="215" t="s">
        <v>18412</v>
      </c>
      <c r="F33" s="204"/>
      <c r="G33" s="204"/>
      <c r="H33" s="204"/>
      <c r="I33" s="216" t="s">
        <v>16525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17596</v>
      </c>
      <c r="P33" s="204" t="s">
        <v>10</v>
      </c>
      <c r="Q33" s="217" t="str">
        <f>tbIB15[[#This Row],[UTR Ponto IED]]</f>
        <v>SE_FWB14_DJ_INDEFINIDO</v>
      </c>
      <c r="R33" s="210" t="s">
        <v>18379</v>
      </c>
      <c r="S33" s="204">
        <v>205</v>
      </c>
    </row>
    <row r="34" spans="1:19" x14ac:dyDescent="0.2">
      <c r="A34" s="33">
        <v>31</v>
      </c>
      <c r="B34" s="42" t="s">
        <v>16518</v>
      </c>
      <c r="C34" s="42" t="s">
        <v>16518</v>
      </c>
      <c r="D34" s="33" t="s">
        <v>7</v>
      </c>
      <c r="E34" s="47" t="s">
        <v>18413</v>
      </c>
      <c r="F34" s="36"/>
      <c r="G34" s="36"/>
      <c r="H34" s="36"/>
      <c r="I34" s="44" t="s">
        <v>16526</v>
      </c>
      <c r="J34" s="36"/>
      <c r="K34" s="36"/>
      <c r="L34" s="36"/>
      <c r="M34" s="36"/>
      <c r="N34" s="36"/>
      <c r="O34" s="78" t="s">
        <v>17597</v>
      </c>
      <c r="P34" s="33" t="s">
        <v>10</v>
      </c>
      <c r="Q34" s="31" t="str">
        <f>tbIB15[[#This Row],[UTR Ponto IED]]</f>
        <v>SE_FWB14_SF6_ALARME</v>
      </c>
      <c r="R34" s="92" t="s">
        <v>18380</v>
      </c>
      <c r="S34" s="202">
        <v>206</v>
      </c>
    </row>
    <row r="35" spans="1:19" x14ac:dyDescent="0.2">
      <c r="A35" s="33">
        <v>32</v>
      </c>
      <c r="B35" s="42" t="s">
        <v>16518</v>
      </c>
      <c r="C35" s="42" t="s">
        <v>16518</v>
      </c>
      <c r="D35" s="33" t="s">
        <v>7</v>
      </c>
      <c r="E35" s="32" t="s">
        <v>18414</v>
      </c>
      <c r="F35" s="36"/>
      <c r="G35" s="36"/>
      <c r="H35" s="36"/>
      <c r="I35" s="44" t="s">
        <v>16527</v>
      </c>
      <c r="J35" s="36"/>
      <c r="K35" s="36"/>
      <c r="L35" s="36"/>
      <c r="M35" s="36"/>
      <c r="N35" s="36"/>
      <c r="O35" s="78" t="s">
        <v>17598</v>
      </c>
      <c r="P35" s="36"/>
      <c r="Q35" s="44" t="s">
        <v>16305</v>
      </c>
      <c r="R35" s="92" t="s">
        <v>18380</v>
      </c>
      <c r="S35" s="202">
        <v>207</v>
      </c>
    </row>
    <row r="36" spans="1:19" x14ac:dyDescent="0.2">
      <c r="A36" s="33">
        <v>33</v>
      </c>
      <c r="B36" s="42" t="s">
        <v>16518</v>
      </c>
      <c r="C36" s="42" t="s">
        <v>16518</v>
      </c>
      <c r="D36" s="33" t="s">
        <v>7</v>
      </c>
      <c r="E36" s="100" t="s">
        <v>19029</v>
      </c>
      <c r="F36" s="33"/>
      <c r="G36" s="33"/>
      <c r="H36" s="33"/>
      <c r="I36" s="44" t="s">
        <v>16528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17599</v>
      </c>
      <c r="P36" s="36"/>
      <c r="Q36" s="44" t="s">
        <v>16306</v>
      </c>
      <c r="R36" s="101" t="s">
        <v>18379</v>
      </c>
      <c r="S36" s="202">
        <v>208</v>
      </c>
    </row>
    <row r="37" spans="1:19" x14ac:dyDescent="0.2">
      <c r="A37" s="33">
        <v>34</v>
      </c>
      <c r="B37" s="42" t="s">
        <v>16518</v>
      </c>
      <c r="C37" s="42" t="s">
        <v>16518</v>
      </c>
      <c r="D37" s="33" t="s">
        <v>7</v>
      </c>
      <c r="E37" s="32" t="s">
        <v>18415</v>
      </c>
      <c r="F37" s="33"/>
      <c r="G37" s="33"/>
      <c r="H37" s="33"/>
      <c r="I37" s="31" t="s">
        <v>16529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17600</v>
      </c>
      <c r="P37" s="33" t="s">
        <v>26</v>
      </c>
      <c r="Q37" s="31" t="s">
        <v>16269</v>
      </c>
      <c r="R37" s="101" t="s">
        <v>18379</v>
      </c>
      <c r="S37" s="202">
        <v>209</v>
      </c>
    </row>
    <row r="38" spans="1:19" x14ac:dyDescent="0.2">
      <c r="A38" s="33">
        <v>35</v>
      </c>
      <c r="B38" s="42" t="s">
        <v>16518</v>
      </c>
      <c r="C38" s="42" t="s">
        <v>16518</v>
      </c>
      <c r="D38" s="33" t="s">
        <v>7</v>
      </c>
      <c r="E38" s="47" t="s">
        <v>18416</v>
      </c>
      <c r="F38" s="33"/>
      <c r="G38" s="33"/>
      <c r="H38" s="33"/>
      <c r="I38" s="31" t="s">
        <v>16530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17601</v>
      </c>
      <c r="P38" s="33" t="s">
        <v>10</v>
      </c>
      <c r="Q38" s="31" t="str">
        <f>tbIB15[[#This Row],[UTR Ponto IED]]</f>
        <v>SE_FWB14_DJ_FLT_VCC_CMD</v>
      </c>
      <c r="R38" s="101" t="s">
        <v>18379</v>
      </c>
      <c r="S38" s="202">
        <v>210</v>
      </c>
    </row>
    <row r="39" spans="1:19" x14ac:dyDescent="0.2">
      <c r="A39" s="33">
        <v>36</v>
      </c>
      <c r="B39" s="42" t="s">
        <v>16518</v>
      </c>
      <c r="C39" s="42" t="s">
        <v>16518</v>
      </c>
      <c r="D39" s="33" t="s">
        <v>7</v>
      </c>
      <c r="E39" s="79" t="s">
        <v>18417</v>
      </c>
      <c r="F39" s="33"/>
      <c r="G39" s="33"/>
      <c r="H39" s="33"/>
      <c r="I39" s="31" t="s">
        <v>16530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17602</v>
      </c>
      <c r="P39" s="33" t="s">
        <v>10</v>
      </c>
      <c r="Q39" s="31" t="str">
        <f>tbIB15[[#This Row],[UTR Ponto IED]]</f>
        <v>SE_FWB14_DJ_FLT_VCC_MOTOR</v>
      </c>
      <c r="R39" s="101" t="s">
        <v>18379</v>
      </c>
      <c r="S39" s="202">
        <v>211</v>
      </c>
    </row>
    <row r="40" spans="1:19" x14ac:dyDescent="0.2">
      <c r="A40" s="33">
        <v>37</v>
      </c>
      <c r="B40" s="42" t="s">
        <v>16518</v>
      </c>
      <c r="C40" s="42" t="s">
        <v>16518</v>
      </c>
      <c r="D40" s="33" t="s">
        <v>7</v>
      </c>
      <c r="E40" s="32" t="s">
        <v>18418</v>
      </c>
      <c r="F40" s="33"/>
      <c r="G40" s="33"/>
      <c r="H40" s="33"/>
      <c r="I40" s="63" t="s">
        <v>17017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17603</v>
      </c>
      <c r="P40" s="33" t="s">
        <v>10</v>
      </c>
      <c r="Q40" s="31" t="str">
        <f>tbIB15[[#This Row],[UTR Ponto IED]]</f>
        <v>SE_FWB14_FLH_CIRCUITO_ABERTURA</v>
      </c>
      <c r="R40" s="101" t="s">
        <v>18379</v>
      </c>
      <c r="S40" s="202">
        <v>212</v>
      </c>
    </row>
    <row r="41" spans="1:19" x14ac:dyDescent="0.2">
      <c r="A41" s="33">
        <v>38</v>
      </c>
      <c r="B41" s="42" t="s">
        <v>16518</v>
      </c>
      <c r="C41" s="42" t="s">
        <v>16518</v>
      </c>
      <c r="D41" s="33" t="s">
        <v>7</v>
      </c>
      <c r="E41" s="100" t="s">
        <v>18419</v>
      </c>
      <c r="F41" s="33"/>
      <c r="G41" s="33"/>
      <c r="H41" s="33"/>
      <c r="I41" s="31" t="s">
        <v>16531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17604</v>
      </c>
      <c r="P41" s="33" t="s">
        <v>10</v>
      </c>
      <c r="Q41" s="31" t="str">
        <f>tbIB15[[#This Row],[UTR Ponto IED]]</f>
        <v>SE_FWB14_DJ_43LR_LOCAL</v>
      </c>
      <c r="R41" s="101" t="s">
        <v>18379</v>
      </c>
      <c r="S41" s="202">
        <v>213</v>
      </c>
    </row>
    <row r="42" spans="1:19" x14ac:dyDescent="0.2">
      <c r="A42" s="33">
        <v>39</v>
      </c>
      <c r="B42" s="42" t="s">
        <v>16518</v>
      </c>
      <c r="C42" s="42" t="s">
        <v>16518</v>
      </c>
      <c r="D42" s="33" t="s">
        <v>7</v>
      </c>
      <c r="E42" s="43" t="s">
        <v>18420</v>
      </c>
      <c r="F42" s="33"/>
      <c r="G42" s="33"/>
      <c r="H42" s="33"/>
      <c r="I42" s="63" t="s">
        <v>17018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17605</v>
      </c>
      <c r="P42" s="36"/>
      <c r="Q42" s="37" t="str">
        <f>tbIB15[[#This Row],[UTR Ponto IED]]</f>
        <v>SE_FWB14_SUP_BOB_FECHAMENTO</v>
      </c>
      <c r="R42" s="101" t="s">
        <v>18379</v>
      </c>
      <c r="S42" s="202">
        <v>214</v>
      </c>
    </row>
    <row r="43" spans="1:19" x14ac:dyDescent="0.2">
      <c r="A43" s="33">
        <v>40</v>
      </c>
      <c r="B43" s="42" t="s">
        <v>16518</v>
      </c>
      <c r="C43" s="42" t="s">
        <v>16518</v>
      </c>
      <c r="D43" s="33" t="s">
        <v>7</v>
      </c>
      <c r="E43" s="43" t="s">
        <v>18421</v>
      </c>
      <c r="F43" s="33"/>
      <c r="G43" s="33"/>
      <c r="H43" s="33"/>
      <c r="I43" s="63" t="s">
        <v>17019</v>
      </c>
      <c r="J43" s="36"/>
      <c r="K43" s="36"/>
      <c r="L43" s="36"/>
      <c r="M43" s="36"/>
      <c r="N43" s="36"/>
      <c r="O43" s="78" t="s">
        <v>17606</v>
      </c>
      <c r="P43" s="36"/>
      <c r="Q43" s="37" t="str">
        <f>tbIB15[[#This Row],[UTR Ponto IED]]</f>
        <v>SE_FWB14_SUP_BOB_ABERTURA</v>
      </c>
      <c r="R43" s="101" t="s">
        <v>18379</v>
      </c>
      <c r="S43" s="202">
        <v>215</v>
      </c>
    </row>
    <row r="44" spans="1:19" x14ac:dyDescent="0.2">
      <c r="A44" s="33">
        <v>41</v>
      </c>
      <c r="B44" s="42" t="s">
        <v>16518</v>
      </c>
      <c r="C44" s="42" t="s">
        <v>16518</v>
      </c>
      <c r="D44" s="33" t="s">
        <v>7</v>
      </c>
      <c r="E44" s="47" t="s">
        <v>16437</v>
      </c>
      <c r="F44" s="36"/>
      <c r="G44" s="36"/>
      <c r="H44" s="36"/>
      <c r="I44" s="48" t="s">
        <v>16532</v>
      </c>
      <c r="J44" s="36"/>
      <c r="K44" s="36"/>
      <c r="L44" s="36"/>
      <c r="M44" s="36"/>
      <c r="N44" s="36"/>
      <c r="O44" s="78" t="s">
        <v>17607</v>
      </c>
      <c r="P44" s="36"/>
      <c r="Q44" s="37" t="str">
        <f>tbIB15[[#This Row],[UTR Ponto IED]]</f>
        <v>SE_FWB14_FLT_VCC_CMD</v>
      </c>
      <c r="R44" s="101" t="s">
        <v>18379</v>
      </c>
      <c r="S44" s="202">
        <v>216</v>
      </c>
    </row>
    <row r="45" spans="1:19" x14ac:dyDescent="0.2">
      <c r="A45" s="33">
        <v>42</v>
      </c>
      <c r="B45" s="42" t="s">
        <v>16518</v>
      </c>
      <c r="C45" s="42" t="s">
        <v>16518</v>
      </c>
      <c r="D45" s="33" t="s">
        <v>7</v>
      </c>
      <c r="E45" s="100" t="s">
        <v>19006</v>
      </c>
      <c r="F45" s="33"/>
      <c r="G45" s="33"/>
      <c r="H45" s="33"/>
      <c r="I45" s="31" t="s">
        <v>16533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17608</v>
      </c>
      <c r="P45" s="33" t="s">
        <v>10</v>
      </c>
      <c r="Q45" s="31" t="str">
        <f>tbIB15[[#This Row],[UTR Ponto IED]]</f>
        <v>SE_FWB14_79_EXCLUIDO</v>
      </c>
      <c r="R45" s="101" t="s">
        <v>18379</v>
      </c>
      <c r="S45" s="202">
        <v>217</v>
      </c>
    </row>
    <row r="46" spans="1:19" x14ac:dyDescent="0.2">
      <c r="A46" s="33">
        <v>43</v>
      </c>
      <c r="B46" s="42" t="s">
        <v>16518</v>
      </c>
      <c r="C46" s="42" t="s">
        <v>16518</v>
      </c>
      <c r="D46" s="33" t="s">
        <v>7</v>
      </c>
      <c r="E46" s="43" t="s">
        <v>19007</v>
      </c>
      <c r="F46" s="33"/>
      <c r="G46" s="33"/>
      <c r="H46" s="33"/>
      <c r="I46" s="31" t="s">
        <v>16534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17609</v>
      </c>
      <c r="P46" s="33" t="s">
        <v>10</v>
      </c>
      <c r="Q46" s="31" t="str">
        <f>tbIB15[[#This Row],[UTR Ponto IED]]</f>
        <v>SE_FWB14_26_49_EXCLUIDO</v>
      </c>
      <c r="R46" s="101" t="s">
        <v>18379</v>
      </c>
      <c r="S46" s="202">
        <v>218</v>
      </c>
    </row>
    <row r="47" spans="1:19" x14ac:dyDescent="0.2">
      <c r="A47" s="33">
        <v>44</v>
      </c>
      <c r="B47" s="42" t="s">
        <v>16518</v>
      </c>
      <c r="C47" s="42" t="s">
        <v>16518</v>
      </c>
      <c r="D47" s="33" t="s">
        <v>7</v>
      </c>
      <c r="E47" s="100" t="s">
        <v>19008</v>
      </c>
      <c r="F47" s="33"/>
      <c r="G47" s="33"/>
      <c r="H47" s="33"/>
      <c r="I47" s="31" t="s">
        <v>16535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17610</v>
      </c>
      <c r="P47" s="33" t="s">
        <v>10</v>
      </c>
      <c r="Q47" s="31" t="str">
        <f>tbIB15[[#This Row],[UTR Ponto IED]]</f>
        <v>SE_FWB14_PN_EXCLUIDO</v>
      </c>
      <c r="R47" s="101" t="s">
        <v>18379</v>
      </c>
      <c r="S47" s="202">
        <v>219</v>
      </c>
    </row>
    <row r="48" spans="1:19" x14ac:dyDescent="0.2">
      <c r="A48" s="33">
        <v>45</v>
      </c>
      <c r="B48" s="42" t="s">
        <v>16518</v>
      </c>
      <c r="C48" s="42" t="s">
        <v>16518</v>
      </c>
      <c r="D48" s="33" t="s">
        <v>7</v>
      </c>
      <c r="E48" s="100" t="s">
        <v>19009</v>
      </c>
      <c r="F48" s="33"/>
      <c r="G48" s="33"/>
      <c r="H48" s="33"/>
      <c r="I48" s="49" t="s">
        <v>17020</v>
      </c>
      <c r="J48" s="33"/>
      <c r="K48" s="27"/>
      <c r="L48" s="33"/>
      <c r="M48" s="33"/>
      <c r="N48" s="33"/>
      <c r="O48" s="78" t="s">
        <v>17611</v>
      </c>
      <c r="P48" s="33"/>
      <c r="Q48" s="31" t="str">
        <f>tbIB16[[#This Row],[UTR Ponto IED]]</f>
        <v>SE_FWB15_ERAC_1</v>
      </c>
      <c r="R48" s="92" t="s">
        <v>18379</v>
      </c>
      <c r="S48" s="202">
        <v>220</v>
      </c>
    </row>
    <row r="49" spans="1:19" x14ac:dyDescent="0.2">
      <c r="A49" s="33">
        <v>46</v>
      </c>
      <c r="B49" s="42" t="s">
        <v>16518</v>
      </c>
      <c r="C49" s="42" t="s">
        <v>16518</v>
      </c>
      <c r="D49" s="33" t="s">
        <v>7</v>
      </c>
      <c r="E49" s="100" t="s">
        <v>19010</v>
      </c>
      <c r="F49" s="33"/>
      <c r="G49" s="33"/>
      <c r="H49" s="33"/>
      <c r="I49" s="49" t="s">
        <v>17021</v>
      </c>
      <c r="J49" s="33"/>
      <c r="K49" s="27"/>
      <c r="L49" s="33"/>
      <c r="M49" s="33"/>
      <c r="N49" s="33"/>
      <c r="O49" s="78" t="s">
        <v>17612</v>
      </c>
      <c r="P49" s="33"/>
      <c r="Q49" s="31" t="str">
        <f>tbIB16[[#This Row],[UTR Ponto IED]]</f>
        <v>SE_FWB15_ERAC_2</v>
      </c>
      <c r="R49" s="92" t="s">
        <v>18379</v>
      </c>
      <c r="S49" s="202">
        <v>221</v>
      </c>
    </row>
    <row r="50" spans="1:19" x14ac:dyDescent="0.2">
      <c r="A50" s="33">
        <v>47</v>
      </c>
      <c r="B50" s="42" t="s">
        <v>16518</v>
      </c>
      <c r="C50" s="42" t="s">
        <v>16518</v>
      </c>
      <c r="D50" s="33" t="s">
        <v>7</v>
      </c>
      <c r="E50" s="100" t="s">
        <v>19011</v>
      </c>
      <c r="F50" s="33"/>
      <c r="G50" s="33"/>
      <c r="H50" s="33"/>
      <c r="I50" s="49" t="s">
        <v>17022</v>
      </c>
      <c r="J50" s="33"/>
      <c r="K50" s="27"/>
      <c r="L50" s="33"/>
      <c r="M50" s="33"/>
      <c r="N50" s="33"/>
      <c r="O50" s="78" t="s">
        <v>17613</v>
      </c>
      <c r="P50" s="33"/>
      <c r="Q50" s="31" t="str">
        <f>tbIB16[[#This Row],[UTR Ponto IED]]</f>
        <v>SE_FWB15_ERAC_3</v>
      </c>
      <c r="R50" s="92" t="s">
        <v>18379</v>
      </c>
      <c r="S50" s="202">
        <v>222</v>
      </c>
    </row>
    <row r="51" spans="1:19" x14ac:dyDescent="0.2">
      <c r="A51" s="33">
        <v>48</v>
      </c>
      <c r="B51" s="42" t="s">
        <v>16518</v>
      </c>
      <c r="C51" s="42" t="s">
        <v>16518</v>
      </c>
      <c r="D51" s="33" t="s">
        <v>7</v>
      </c>
      <c r="E51" s="100" t="s">
        <v>19012</v>
      </c>
      <c r="F51" s="33"/>
      <c r="G51" s="33"/>
      <c r="H51" s="33"/>
      <c r="I51" s="49" t="s">
        <v>17023</v>
      </c>
      <c r="J51" s="33"/>
      <c r="K51" s="27"/>
      <c r="L51" s="33"/>
      <c r="M51" s="33"/>
      <c r="N51" s="33"/>
      <c r="O51" s="78" t="s">
        <v>17614</v>
      </c>
      <c r="P51" s="33"/>
      <c r="Q51" s="31" t="str">
        <f>tbIB16[[#This Row],[UTR Ponto IED]]</f>
        <v>SE_FWB15_ERAC_4</v>
      </c>
      <c r="R51" s="92" t="s">
        <v>18379</v>
      </c>
      <c r="S51" s="202">
        <v>223</v>
      </c>
    </row>
    <row r="52" spans="1:19" x14ac:dyDescent="0.2">
      <c r="A52" s="33">
        <v>49</v>
      </c>
      <c r="B52" s="42" t="s">
        <v>16518</v>
      </c>
      <c r="C52" s="42" t="s">
        <v>16518</v>
      </c>
      <c r="D52" s="33" t="s">
        <v>7</v>
      </c>
      <c r="E52" s="100" t="s">
        <v>19013</v>
      </c>
      <c r="F52" s="33"/>
      <c r="G52" s="33"/>
      <c r="H52" s="33"/>
      <c r="I52" s="49" t="s">
        <v>17024</v>
      </c>
      <c r="J52" s="33"/>
      <c r="K52" s="27"/>
      <c r="L52" s="33"/>
      <c r="M52" s="33"/>
      <c r="N52" s="33"/>
      <c r="O52" s="78" t="s">
        <v>17615</v>
      </c>
      <c r="P52" s="33"/>
      <c r="Q52" s="31" t="str">
        <f>tbIB16[[#This Row],[UTR Ponto IED]]</f>
        <v>SE_FWB15_ERAC_5</v>
      </c>
      <c r="R52" s="92" t="s">
        <v>18379</v>
      </c>
      <c r="S52" s="202">
        <v>224</v>
      </c>
    </row>
    <row r="53" spans="1:19" s="4" customFormat="1" x14ac:dyDescent="0.2">
      <c r="A53" s="33">
        <v>50</v>
      </c>
      <c r="B53" s="42" t="s">
        <v>16518</v>
      </c>
      <c r="C53" s="42" t="s">
        <v>16518</v>
      </c>
      <c r="D53" s="33" t="s">
        <v>7</v>
      </c>
      <c r="E53" s="100" t="s">
        <v>19014</v>
      </c>
      <c r="F53" s="33"/>
      <c r="G53" s="33"/>
      <c r="H53" s="33"/>
      <c r="I53" s="49" t="s">
        <v>17025</v>
      </c>
      <c r="J53" s="33"/>
      <c r="K53" s="27"/>
      <c r="L53" s="33"/>
      <c r="M53" s="33"/>
      <c r="N53" s="33"/>
      <c r="O53" s="78" t="s">
        <v>17616</v>
      </c>
      <c r="P53" s="33"/>
      <c r="Q53" s="31" t="str">
        <f>tbIB16[[#This Row],[UTR Ponto IED]]</f>
        <v>SE_FWB15_ERAC_BLOQ</v>
      </c>
      <c r="R53" s="92" t="s">
        <v>18379</v>
      </c>
      <c r="S53" s="202">
        <v>225</v>
      </c>
    </row>
    <row r="54" spans="1:19" s="4" customFormat="1" x14ac:dyDescent="0.2">
      <c r="A54" s="33">
        <v>51</v>
      </c>
      <c r="B54" s="42" t="s">
        <v>16518</v>
      </c>
      <c r="C54" s="42" t="s">
        <v>16518</v>
      </c>
      <c r="D54" s="33" t="s">
        <v>7</v>
      </c>
      <c r="E54" s="100" t="s">
        <v>16875</v>
      </c>
      <c r="F54" s="33"/>
      <c r="G54" s="33"/>
      <c r="H54" s="33"/>
      <c r="I54" s="92" t="s">
        <v>18514</v>
      </c>
      <c r="J54" s="33"/>
      <c r="K54" s="27"/>
      <c r="L54" s="33"/>
      <c r="M54" s="33"/>
      <c r="N54" s="33"/>
      <c r="O54" s="92" t="s">
        <v>18515</v>
      </c>
      <c r="P54" s="33"/>
      <c r="Q54" s="31"/>
      <c r="R54" s="101" t="s">
        <v>18379</v>
      </c>
      <c r="S54" s="202">
        <v>226</v>
      </c>
    </row>
    <row r="55" spans="1:19" s="4" customFormat="1" x14ac:dyDescent="0.2">
      <c r="A55" s="33">
        <v>52</v>
      </c>
      <c r="B55" s="42" t="s">
        <v>16518</v>
      </c>
      <c r="C55" s="42" t="s">
        <v>16518</v>
      </c>
      <c r="D55" s="33" t="s">
        <v>7</v>
      </c>
      <c r="E55" s="32" t="s">
        <v>16273</v>
      </c>
      <c r="F55" s="33"/>
      <c r="G55" s="33"/>
      <c r="H55" s="33"/>
      <c r="I55" s="31" t="s">
        <v>16536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17617</v>
      </c>
      <c r="P55" s="33"/>
      <c r="Q55" s="31" t="str">
        <f>tbIB15[[#This Row],[UTR Ponto IED]]</f>
        <v>SE_FWB14_P62BF_ATUADO</v>
      </c>
      <c r="R55" s="101" t="s">
        <v>18379</v>
      </c>
      <c r="S55" s="202">
        <v>227</v>
      </c>
    </row>
    <row r="56" spans="1:19" s="4" customFormat="1" x14ac:dyDescent="0.2">
      <c r="A56" s="33">
        <v>53</v>
      </c>
      <c r="B56" s="42" t="s">
        <v>16518</v>
      </c>
      <c r="C56" s="42" t="s">
        <v>16518</v>
      </c>
      <c r="D56" s="33" t="s">
        <v>7</v>
      </c>
      <c r="E56" s="43" t="s">
        <v>16387</v>
      </c>
      <c r="F56" s="33"/>
      <c r="G56" s="33"/>
      <c r="H56" s="33"/>
      <c r="I56" s="31" t="s">
        <v>16537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17618</v>
      </c>
      <c r="P56" s="33" t="s">
        <v>10</v>
      </c>
      <c r="Q56" s="31" t="str">
        <f>tbIB15[[#This Row],[UTR Ponto IED]]</f>
        <v>SE_FWB14_P50F_ATUADO</v>
      </c>
      <c r="R56" s="101" t="s">
        <v>18379</v>
      </c>
      <c r="S56" s="202">
        <v>228</v>
      </c>
    </row>
    <row r="57" spans="1:19" x14ac:dyDescent="0.2">
      <c r="A57" s="33">
        <v>54</v>
      </c>
      <c r="B57" s="42" t="s">
        <v>16518</v>
      </c>
      <c r="C57" s="42" t="s">
        <v>16518</v>
      </c>
      <c r="D57" s="33" t="s">
        <v>7</v>
      </c>
      <c r="E57" s="43" t="s">
        <v>16388</v>
      </c>
      <c r="F57" s="33"/>
      <c r="G57" s="33"/>
      <c r="H57" s="33"/>
      <c r="I57" s="31" t="s">
        <v>16538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17619</v>
      </c>
      <c r="P57" s="33" t="s">
        <v>10</v>
      </c>
      <c r="Q57" s="31" t="str">
        <f>tbIB15[[#This Row],[UTR Ponto IED]]</f>
        <v>SE_FWB14_P51F_ATUADO</v>
      </c>
      <c r="R57" s="101" t="s">
        <v>18379</v>
      </c>
      <c r="S57" s="202">
        <v>229</v>
      </c>
    </row>
    <row r="58" spans="1:19" x14ac:dyDescent="0.2">
      <c r="A58" s="33">
        <v>55</v>
      </c>
      <c r="B58" s="42" t="s">
        <v>16518</v>
      </c>
      <c r="C58" s="42" t="s">
        <v>16518</v>
      </c>
      <c r="D58" s="33" t="s">
        <v>7</v>
      </c>
      <c r="E58" s="43" t="s">
        <v>16389</v>
      </c>
      <c r="F58" s="33"/>
      <c r="G58" s="33"/>
      <c r="H58" s="33"/>
      <c r="I58" s="44" t="s">
        <v>16539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17620</v>
      </c>
      <c r="P58" s="33" t="s">
        <v>10</v>
      </c>
      <c r="Q58" s="31" t="str">
        <f>tbIB15[[#This Row],[UTR Ponto IED]]</f>
        <v>SE_FWB14_P50N_ATUADO</v>
      </c>
      <c r="R58" s="101" t="s">
        <v>18379</v>
      </c>
      <c r="S58" s="202">
        <v>230</v>
      </c>
    </row>
    <row r="59" spans="1:19" s="6" customFormat="1" x14ac:dyDescent="0.2">
      <c r="A59" s="33">
        <v>56</v>
      </c>
      <c r="B59" s="42" t="s">
        <v>16518</v>
      </c>
      <c r="C59" s="42" t="s">
        <v>16518</v>
      </c>
      <c r="D59" s="33" t="s">
        <v>7</v>
      </c>
      <c r="E59" s="43" t="s">
        <v>16390</v>
      </c>
      <c r="F59" s="33"/>
      <c r="G59" s="33"/>
      <c r="H59" s="33"/>
      <c r="I59" s="44" t="s">
        <v>16540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17621</v>
      </c>
      <c r="P59" s="33" t="s">
        <v>10</v>
      </c>
      <c r="Q59" s="31" t="str">
        <f>tbIB15[[#This Row],[UTR Ponto IED]]</f>
        <v>SE_FWB14_P51N_ATUADO</v>
      </c>
      <c r="R59" s="101" t="s">
        <v>18379</v>
      </c>
      <c r="S59" s="202">
        <v>231</v>
      </c>
    </row>
    <row r="60" spans="1:19" s="6" customFormat="1" x14ac:dyDescent="0.2">
      <c r="A60" s="33">
        <v>57</v>
      </c>
      <c r="B60" s="42" t="s">
        <v>16518</v>
      </c>
      <c r="C60" s="42" t="s">
        <v>16518</v>
      </c>
      <c r="D60" s="33" t="s">
        <v>7</v>
      </c>
      <c r="E60" s="97" t="s">
        <v>18709</v>
      </c>
      <c r="F60" s="33"/>
      <c r="G60" s="33"/>
      <c r="H60" s="33"/>
      <c r="I60" s="98" t="s">
        <v>18730</v>
      </c>
      <c r="J60" s="28"/>
      <c r="K60" s="27"/>
      <c r="L60" s="33"/>
      <c r="M60" s="33"/>
      <c r="N60" s="33"/>
      <c r="O60" s="98" t="s">
        <v>18731</v>
      </c>
      <c r="P60" s="33"/>
      <c r="Q60" s="31"/>
      <c r="R60" s="101" t="s">
        <v>18379</v>
      </c>
      <c r="S60" s="202">
        <v>232</v>
      </c>
    </row>
    <row r="61" spans="1:19" s="6" customFormat="1" x14ac:dyDescent="0.2">
      <c r="A61" s="33">
        <v>58</v>
      </c>
      <c r="B61" s="42" t="s">
        <v>16518</v>
      </c>
      <c r="C61" s="42" t="s">
        <v>16518</v>
      </c>
      <c r="D61" s="33" t="s">
        <v>7</v>
      </c>
      <c r="E61" s="43" t="s">
        <v>16395</v>
      </c>
      <c r="F61" s="36"/>
      <c r="G61" s="36"/>
      <c r="H61" s="36"/>
      <c r="I61" s="44" t="s">
        <v>16541</v>
      </c>
      <c r="J61" s="36"/>
      <c r="K61" s="36"/>
      <c r="L61" s="36"/>
      <c r="M61" s="36"/>
      <c r="N61" s="36"/>
      <c r="O61" s="78" t="s">
        <v>17622</v>
      </c>
      <c r="P61" s="33" t="s">
        <v>10</v>
      </c>
      <c r="Q61" s="31" t="str">
        <f>tbIB15[[#This Row],[UTR Ponto IED]]</f>
        <v>SE_FWB14_P81U_ATUADO</v>
      </c>
      <c r="R61" s="101" t="s">
        <v>18379</v>
      </c>
      <c r="S61" s="202">
        <v>233</v>
      </c>
    </row>
    <row r="62" spans="1:19" s="6" customFormat="1" x14ac:dyDescent="0.2">
      <c r="A62" s="33">
        <v>59</v>
      </c>
      <c r="B62" s="42" t="s">
        <v>16518</v>
      </c>
      <c r="C62" s="42" t="s">
        <v>16518</v>
      </c>
      <c r="D62" s="33" t="s">
        <v>7</v>
      </c>
      <c r="E62" s="64" t="s">
        <v>16824</v>
      </c>
      <c r="F62" s="36"/>
      <c r="G62" s="36"/>
      <c r="H62" s="36"/>
      <c r="I62" s="50" t="s">
        <v>17026</v>
      </c>
      <c r="J62" s="36"/>
      <c r="K62" s="36"/>
      <c r="L62" s="36"/>
      <c r="M62" s="36"/>
      <c r="N62" s="36"/>
      <c r="O62" s="6" t="s">
        <v>17623</v>
      </c>
      <c r="P62" s="33" t="s">
        <v>10</v>
      </c>
      <c r="Q62" s="31" t="str">
        <f>tbIB15[[#This Row],[UTR Ponto IED]]</f>
        <v>SE_FWB14_RELIGAMENTO_EM_ANDAMENTO</v>
      </c>
      <c r="R62" s="101" t="s">
        <v>18379</v>
      </c>
      <c r="S62" s="202">
        <v>234</v>
      </c>
    </row>
    <row r="63" spans="1:19" s="6" customFormat="1" x14ac:dyDescent="0.2">
      <c r="A63" s="33">
        <v>60</v>
      </c>
      <c r="B63" s="42" t="s">
        <v>16518</v>
      </c>
      <c r="C63" s="42" t="s">
        <v>16518</v>
      </c>
      <c r="D63" s="33" t="s">
        <v>7</v>
      </c>
      <c r="E63" s="64" t="s">
        <v>16826</v>
      </c>
      <c r="F63" s="36"/>
      <c r="G63" s="36"/>
      <c r="H63" s="36"/>
      <c r="I63" s="50" t="s">
        <v>17027</v>
      </c>
      <c r="J63" s="36"/>
      <c r="K63" s="36"/>
      <c r="L63" s="36"/>
      <c r="M63" s="36"/>
      <c r="N63" s="36"/>
      <c r="O63" s="6" t="s">
        <v>17624</v>
      </c>
      <c r="P63" s="36"/>
      <c r="Q63" s="37" t="str">
        <f>tbIB15[[#This Row],[UTR Ponto IED]]</f>
        <v>SE_FWB14_RELIGAMENTO_EFETUADO</v>
      </c>
      <c r="R63" s="101" t="s">
        <v>18379</v>
      </c>
      <c r="S63" s="202">
        <v>235</v>
      </c>
    </row>
    <row r="64" spans="1:19" s="6" customFormat="1" x14ac:dyDescent="0.2">
      <c r="A64" s="33">
        <v>61</v>
      </c>
      <c r="B64" s="42" t="s">
        <v>16518</v>
      </c>
      <c r="C64" s="42" t="s">
        <v>16518</v>
      </c>
      <c r="D64" s="33" t="s">
        <v>7</v>
      </c>
      <c r="E64" s="64" t="s">
        <v>16828</v>
      </c>
      <c r="F64" s="36"/>
      <c r="G64" s="36"/>
      <c r="H64" s="36"/>
      <c r="I64" s="50" t="s">
        <v>17028</v>
      </c>
      <c r="J64" s="36"/>
      <c r="K64" s="36"/>
      <c r="L64" s="36"/>
      <c r="M64" s="36"/>
      <c r="N64" s="36"/>
      <c r="O64" s="6" t="s">
        <v>17625</v>
      </c>
      <c r="P64" s="36"/>
      <c r="Q64" s="37" t="str">
        <f>tbIB15[[#This Row],[UTR Ponto IED]]</f>
        <v>SE_FWB14_RELIGAMENTO_EM_LOCKOUT</v>
      </c>
      <c r="R64" s="101" t="s">
        <v>18379</v>
      </c>
      <c r="S64" s="202">
        <v>236</v>
      </c>
    </row>
    <row r="65" spans="1:19" s="6" customFormat="1" x14ac:dyDescent="0.2">
      <c r="A65" s="33">
        <v>62</v>
      </c>
      <c r="B65" s="42" t="s">
        <v>16518</v>
      </c>
      <c r="C65" s="42" t="s">
        <v>16518</v>
      </c>
      <c r="D65" s="33" t="s">
        <v>7</v>
      </c>
      <c r="E65" s="203" t="s">
        <v>18422</v>
      </c>
      <c r="F65" s="204"/>
      <c r="G65" s="204"/>
      <c r="H65" s="204"/>
      <c r="I65" s="205" t="s">
        <v>16542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17626</v>
      </c>
      <c r="P65" s="208"/>
      <c r="Q65" s="209" t="str">
        <f>tbIB15[[#This Row],[UTR Ponto IED]]</f>
        <v>SE_FWB14_DJ_INTERTRAV</v>
      </c>
      <c r="R65" s="210" t="s">
        <v>18379</v>
      </c>
      <c r="S65" s="204">
        <v>237</v>
      </c>
    </row>
    <row r="66" spans="1:19" s="6" customFormat="1" x14ac:dyDescent="0.2">
      <c r="A66" s="33">
        <v>63</v>
      </c>
      <c r="B66" s="42" t="s">
        <v>16518</v>
      </c>
      <c r="C66" s="42" t="s">
        <v>16518</v>
      </c>
      <c r="D66" s="33" t="s">
        <v>7</v>
      </c>
      <c r="E66" s="32" t="s">
        <v>29</v>
      </c>
      <c r="F66" s="33"/>
      <c r="G66" s="33"/>
      <c r="H66" s="33"/>
      <c r="I66" s="63" t="s">
        <v>17029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17627</v>
      </c>
      <c r="P66" s="36"/>
      <c r="Q66" s="37" t="str">
        <f>tbIB15[[#This Row],[UTR Ponto IED]]</f>
        <v>SE_FWB14_FLH_GPS</v>
      </c>
      <c r="R66" s="101" t="s">
        <v>18379</v>
      </c>
      <c r="S66" s="202">
        <v>238</v>
      </c>
    </row>
    <row r="67" spans="1:19" s="6" customFormat="1" x14ac:dyDescent="0.2">
      <c r="A67" s="33">
        <v>64</v>
      </c>
      <c r="B67" s="42" t="s">
        <v>16518</v>
      </c>
      <c r="C67" s="42" t="s">
        <v>16518</v>
      </c>
      <c r="D67" s="33" t="s">
        <v>7</v>
      </c>
      <c r="E67" s="43" t="s">
        <v>16321</v>
      </c>
      <c r="F67" s="33"/>
      <c r="G67" s="33"/>
      <c r="H67" s="33"/>
      <c r="I67" s="63" t="s">
        <v>17030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17628</v>
      </c>
      <c r="P67" s="33" t="s">
        <v>10</v>
      </c>
      <c r="Q67" s="31" t="str">
        <f>tbIB15[[#This Row],[UTR Ponto IED]]</f>
        <v>SE_FWB14_FLH_CANAL_1</v>
      </c>
      <c r="R67" s="101" t="s">
        <v>18379</v>
      </c>
      <c r="S67" s="202">
        <v>239</v>
      </c>
    </row>
    <row r="68" spans="1:19" s="6" customFormat="1" x14ac:dyDescent="0.2">
      <c r="A68" s="33">
        <v>65</v>
      </c>
      <c r="B68" s="42" t="s">
        <v>16518</v>
      </c>
      <c r="C68" s="42" t="s">
        <v>16518</v>
      </c>
      <c r="D68" s="33" t="s">
        <v>7</v>
      </c>
      <c r="E68" s="43" t="s">
        <v>16322</v>
      </c>
      <c r="F68" s="36"/>
      <c r="G68" s="36"/>
      <c r="H68" s="36"/>
      <c r="I68" s="62" t="s">
        <v>17031</v>
      </c>
      <c r="J68" s="36"/>
      <c r="K68" s="36"/>
      <c r="L68" s="36"/>
      <c r="M68" s="36"/>
      <c r="N68" s="36"/>
      <c r="O68" s="78" t="s">
        <v>17629</v>
      </c>
      <c r="P68" s="33" t="s">
        <v>26</v>
      </c>
      <c r="Q68" s="31" t="s">
        <v>16293</v>
      </c>
      <c r="R68" s="101" t="s">
        <v>18379</v>
      </c>
      <c r="S68" s="202">
        <v>240</v>
      </c>
    </row>
    <row r="69" spans="1:19" s="6" customFormat="1" x14ac:dyDescent="0.25">
      <c r="A69" s="174">
        <v>66</v>
      </c>
      <c r="B69" s="174" t="s">
        <v>16518</v>
      </c>
      <c r="C69" s="174" t="s">
        <v>16518</v>
      </c>
      <c r="D69" s="174" t="s">
        <v>7</v>
      </c>
      <c r="E69" s="175" t="s">
        <v>20096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20097</v>
      </c>
      <c r="P69" s="174"/>
      <c r="Q69" s="176" t="s">
        <v>20091</v>
      </c>
      <c r="R69" s="176"/>
      <c r="S69" s="222">
        <v>241</v>
      </c>
    </row>
    <row r="70" spans="1:19" s="6" customFormat="1" x14ac:dyDescent="0.25">
      <c r="A70" s="196">
        <v>67</v>
      </c>
      <c r="B70" s="174" t="s">
        <v>16518</v>
      </c>
      <c r="C70" s="174" t="s">
        <v>16518</v>
      </c>
      <c r="D70" s="196" t="s">
        <v>7</v>
      </c>
      <c r="E70" s="188" t="s">
        <v>20133</v>
      </c>
      <c r="F70" s="187"/>
      <c r="G70" s="187"/>
      <c r="H70" s="187"/>
      <c r="I70" s="189" t="s">
        <v>20134</v>
      </c>
      <c r="J70" s="196"/>
      <c r="K70" s="197"/>
      <c r="L70" s="196"/>
      <c r="M70" s="196"/>
      <c r="N70" s="196"/>
      <c r="O70" s="198" t="s">
        <v>20135</v>
      </c>
      <c r="P70" s="196"/>
      <c r="Q70" s="198" t="s">
        <v>20091</v>
      </c>
      <c r="R70" s="198"/>
      <c r="S70" s="223">
        <v>242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688" priority="28" operator="containsText" text="D">
      <formula>NOT(ISERROR(SEARCH("D",D3)))</formula>
    </cfRule>
    <cfRule type="containsText" dxfId="687" priority="29" operator="containsText" text="C">
      <formula>NOT(ISERROR(SEARCH("C",D3)))</formula>
    </cfRule>
    <cfRule type="containsText" dxfId="686" priority="30" operator="containsText" text="A">
      <formula>NOT(ISERROR(SEARCH("A",D3)))</formula>
    </cfRule>
  </conditionalFormatting>
  <conditionalFormatting sqref="D55">
    <cfRule type="containsText" dxfId="685" priority="36" operator="containsText" text="D">
      <formula>NOT(ISERROR(SEARCH("D",D55)))</formula>
    </cfRule>
    <cfRule type="containsText" dxfId="684" priority="37" operator="containsText" text="C">
      <formula>NOT(ISERROR(SEARCH("C",D55)))</formula>
    </cfRule>
    <cfRule type="containsText" dxfId="683" priority="38" operator="containsText" text="A">
      <formula>NOT(ISERROR(SEARCH("A",D55)))</formula>
    </cfRule>
  </conditionalFormatting>
  <conditionalFormatting sqref="D69">
    <cfRule type="containsText" dxfId="682" priority="15" operator="containsText" text="D">
      <formula>NOT(ISERROR(SEARCH("D",D69)))</formula>
    </cfRule>
    <cfRule type="containsText" dxfId="681" priority="16" operator="containsText" text="C">
      <formula>NOT(ISERROR(SEARCH("C",D69)))</formula>
    </cfRule>
    <cfRule type="containsText" dxfId="680" priority="17" operator="containsText" text="A">
      <formula>NOT(ISERROR(SEARCH("A",D69)))</formula>
    </cfRule>
    <cfRule type="containsText" dxfId="679" priority="20" operator="containsText" text="D">
      <formula>NOT(ISERROR(SEARCH("D",D69)))</formula>
    </cfRule>
    <cfRule type="containsText" dxfId="678" priority="21" operator="containsText" text="C">
      <formula>NOT(ISERROR(SEARCH("C",D69)))</formula>
    </cfRule>
    <cfRule type="containsText" dxfId="677" priority="22" operator="containsText" text="A">
      <formula>NOT(ISERROR(SEARCH("A",D69)))</formula>
    </cfRule>
  </conditionalFormatting>
  <conditionalFormatting sqref="D69:D70">
    <cfRule type="containsText" dxfId="676" priority="8" operator="containsText" text="D">
      <formula>NOT(ISERROR(SEARCH("D",D69)))</formula>
    </cfRule>
    <cfRule type="containsText" dxfId="675" priority="9" operator="containsText" text="C">
      <formula>NOT(ISERROR(SEARCH("C",D69)))</formula>
    </cfRule>
    <cfRule type="containsText" dxfId="674" priority="10" operator="containsText" text="A">
      <formula>NOT(ISERROR(SEARCH("A",D69)))</formula>
    </cfRule>
  </conditionalFormatting>
  <conditionalFormatting sqref="D70">
    <cfRule type="containsText" dxfId="673" priority="1" operator="containsText" text="D">
      <formula>NOT(ISERROR(SEARCH("D",D70)))</formula>
    </cfRule>
    <cfRule type="containsText" dxfId="672" priority="2" operator="containsText" text="C">
      <formula>NOT(ISERROR(SEARCH("C",D70)))</formula>
    </cfRule>
    <cfRule type="containsText" dxfId="671" priority="3" operator="containsText" text="A">
      <formula>NOT(ISERROR(SEARCH("A",D70)))</formula>
    </cfRule>
    <cfRule type="containsText" dxfId="670" priority="5" operator="containsText" text="D">
      <formula>NOT(ISERROR(SEARCH("D",D70)))</formula>
    </cfRule>
    <cfRule type="containsText" dxfId="669" priority="6" operator="containsText" text="C">
      <formula>NOT(ISERROR(SEARCH("C",D70)))</formula>
    </cfRule>
    <cfRule type="containsText" dxfId="668" priority="7" operator="containsText" text="A">
      <formula>NOT(ISERROR(SEARCH("A",D70)))</formula>
    </cfRule>
  </conditionalFormatting>
  <conditionalFormatting sqref="D71:D1048576">
    <cfRule type="containsText" dxfId="667" priority="46" operator="containsText" text="D">
      <formula>NOT(ISERROR(SEARCH("D",D71)))</formula>
    </cfRule>
    <cfRule type="containsText" dxfId="666" priority="47" operator="containsText" text="C">
      <formula>NOT(ISERROR(SEARCH("C",D71)))</formula>
    </cfRule>
    <cfRule type="containsText" dxfId="665" priority="48" operator="containsText" text="A">
      <formula>NOT(ISERROR(SEARCH("A",D71)))</formula>
    </cfRule>
  </conditionalFormatting>
  <conditionalFormatting sqref="K4:K70">
    <cfRule type="cellIs" dxfId="664" priority="4" operator="equal">
      <formula>""</formula>
    </cfRule>
  </conditionalFormatting>
  <conditionalFormatting sqref="P4:P34 P38:P67">
    <cfRule type="cellIs" dxfId="663" priority="42" operator="equal">
      <formula>""</formula>
    </cfRule>
  </conditionalFormatting>
  <conditionalFormatting sqref="S4:S70">
    <cfRule type="cellIs" dxfId="662" priority="2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9576-4A00-4642-8B02-30D3A164686E}">
  <sheetPr codeName="Planilha14">
    <pageSetUpPr fitToPage="1"/>
  </sheetPr>
  <dimension ref="A1:S87"/>
  <sheetViews>
    <sheetView view="pageBreakPreview" topLeftCell="A49" zoomScale="115" zoomScaleNormal="100" zoomScaleSheetLayoutView="115" zoomScalePageLayoutView="80" workbookViewId="0">
      <selection activeCell="E69" sqref="E69"/>
    </sheetView>
  </sheetViews>
  <sheetFormatPr defaultColWidth="9.140625" defaultRowHeight="15" x14ac:dyDescent="0.2"/>
  <cols>
    <col min="1" max="1" width="12" style="1" bestFit="1" customWidth="1"/>
    <col min="2" max="2" width="14.140625" style="1" bestFit="1" customWidth="1"/>
    <col min="3" max="3" width="13.85546875" style="1" bestFit="1" customWidth="1"/>
    <col min="4" max="4" width="11.140625" style="1" bestFit="1" customWidth="1"/>
    <col min="5" max="5" width="39.28515625" style="5" customWidth="1"/>
    <col min="6" max="6" width="10.140625" style="1" hidden="1" customWidth="1"/>
    <col min="7" max="7" width="11.140625" style="1" hidden="1" customWidth="1"/>
    <col min="8" max="8" width="10.5703125" style="1" hidden="1" customWidth="1"/>
    <col min="9" max="9" width="50.7109375" style="1" hidden="1" customWidth="1"/>
    <col min="10" max="10" width="18" style="7" hidden="1" customWidth="1"/>
    <col min="11" max="11" width="12.28515625" style="5" hidden="1" customWidth="1"/>
    <col min="12" max="12" width="13.5703125" style="1" hidden="1" customWidth="1"/>
    <col min="13" max="13" width="14.7109375" style="6" hidden="1" customWidth="1"/>
    <col min="14" max="14" width="20.5703125" style="8" hidden="1" customWidth="1"/>
    <col min="15" max="15" width="40.28515625" style="5" customWidth="1"/>
    <col min="16" max="16" width="14.7109375" style="5" hidden="1" customWidth="1"/>
    <col min="17" max="17" width="1.28515625" style="7" hidden="1" customWidth="1"/>
    <col min="18" max="18" width="11.7109375" style="7" customWidth="1"/>
    <col min="19" max="19" width="14.7109375" style="5" bestFit="1" customWidth="1"/>
    <col min="20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16543</v>
      </c>
      <c r="C4" s="42" t="s">
        <v>16543</v>
      </c>
      <c r="D4" s="33" t="s">
        <v>8</v>
      </c>
      <c r="E4" s="32" t="s">
        <v>25</v>
      </c>
      <c r="F4" s="33"/>
      <c r="G4" s="33"/>
      <c r="H4" s="33"/>
      <c r="I4" s="31" t="s">
        <v>16544</v>
      </c>
      <c r="J4" s="33"/>
      <c r="K4" s="33"/>
      <c r="L4" s="33">
        <v>30</v>
      </c>
      <c r="M4" s="33">
        <v>2</v>
      </c>
      <c r="N4" s="33" t="s">
        <v>16295</v>
      </c>
      <c r="O4" s="78" t="s">
        <v>17354</v>
      </c>
      <c r="P4" s="33" t="s">
        <v>10</v>
      </c>
      <c r="Q4" s="31" t="str">
        <f>tbIB15[[#This Row],[UTR Ponto IED]]</f>
        <v>SE_FWB14_CORRENTE_FA</v>
      </c>
      <c r="R4" s="108" t="s">
        <v>18379</v>
      </c>
      <c r="S4" s="33">
        <v>61</v>
      </c>
    </row>
    <row r="5" spans="1:19" x14ac:dyDescent="0.2">
      <c r="A5" s="33">
        <v>2</v>
      </c>
      <c r="B5" s="42" t="s">
        <v>16543</v>
      </c>
      <c r="C5" s="42" t="s">
        <v>16543</v>
      </c>
      <c r="D5" s="33" t="s">
        <v>8</v>
      </c>
      <c r="E5" s="32" t="s">
        <v>16296</v>
      </c>
      <c r="F5" s="33"/>
      <c r="G5" s="33"/>
      <c r="H5" s="33"/>
      <c r="I5" s="44" t="s">
        <v>16545</v>
      </c>
      <c r="J5" s="33"/>
      <c r="K5" s="33"/>
      <c r="L5" s="33">
        <v>30</v>
      </c>
      <c r="M5" s="33">
        <v>2</v>
      </c>
      <c r="N5" s="33" t="s">
        <v>16295</v>
      </c>
      <c r="O5" s="78" t="s">
        <v>17355</v>
      </c>
      <c r="P5" s="33" t="s">
        <v>10</v>
      </c>
      <c r="Q5" s="31" t="str">
        <f>tbIB15[[#This Row],[UTR Ponto IED]]</f>
        <v>SE_FWB14_CORRENTE_FB</v>
      </c>
      <c r="R5" s="108" t="s">
        <v>18379</v>
      </c>
      <c r="S5" s="33">
        <v>62</v>
      </c>
    </row>
    <row r="6" spans="1:19" x14ac:dyDescent="0.2">
      <c r="A6" s="33">
        <v>3</v>
      </c>
      <c r="B6" s="42" t="s">
        <v>16543</v>
      </c>
      <c r="C6" s="42" t="s">
        <v>16543</v>
      </c>
      <c r="D6" s="33" t="s">
        <v>8</v>
      </c>
      <c r="E6" s="32" t="s">
        <v>16297</v>
      </c>
      <c r="F6" s="33"/>
      <c r="G6" s="33"/>
      <c r="H6" s="33"/>
      <c r="I6" s="44" t="s">
        <v>16546</v>
      </c>
      <c r="J6" s="33"/>
      <c r="K6" s="33"/>
      <c r="L6" s="33">
        <v>30</v>
      </c>
      <c r="M6" s="33">
        <v>2</v>
      </c>
      <c r="N6" s="33" t="s">
        <v>16295</v>
      </c>
      <c r="O6" s="78" t="s">
        <v>17356</v>
      </c>
      <c r="P6" s="33" t="s">
        <v>10</v>
      </c>
      <c r="Q6" s="31" t="str">
        <f>tbIB15[[#This Row],[UTR Ponto IED]]</f>
        <v>SE_FWB14_CORRENTE_FC</v>
      </c>
      <c r="R6" s="108" t="s">
        <v>18379</v>
      </c>
      <c r="S6" s="33">
        <v>63</v>
      </c>
    </row>
    <row r="7" spans="1:19" x14ac:dyDescent="0.2">
      <c r="A7" s="33">
        <v>4</v>
      </c>
      <c r="B7" s="42" t="s">
        <v>16543</v>
      </c>
      <c r="C7" s="42" t="s">
        <v>16543</v>
      </c>
      <c r="D7" s="33" t="s">
        <v>8</v>
      </c>
      <c r="E7" s="32" t="s">
        <v>16298</v>
      </c>
      <c r="F7" s="36"/>
      <c r="G7" s="36"/>
      <c r="H7" s="36"/>
      <c r="I7" s="37" t="s">
        <v>16547</v>
      </c>
      <c r="J7" s="36"/>
      <c r="K7" s="36"/>
      <c r="L7" s="36"/>
      <c r="M7" s="36"/>
      <c r="N7" s="36"/>
      <c r="O7" s="78" t="s">
        <v>17357</v>
      </c>
      <c r="P7" s="36"/>
      <c r="Q7" s="37" t="str">
        <f>tbIB15[[#This Row],[UTR Ponto IED]]</f>
        <v>SE_FWB14_CORRENTE_N</v>
      </c>
      <c r="R7" s="108" t="s">
        <v>18379</v>
      </c>
      <c r="S7" s="36">
        <v>64</v>
      </c>
    </row>
    <row r="8" spans="1:19" x14ac:dyDescent="0.2">
      <c r="A8" s="33">
        <v>5</v>
      </c>
      <c r="B8" s="42" t="s">
        <v>16543</v>
      </c>
      <c r="C8" s="42" t="s">
        <v>16543</v>
      </c>
      <c r="D8" s="33" t="s">
        <v>8</v>
      </c>
      <c r="E8" s="167" t="s">
        <v>19749</v>
      </c>
      <c r="F8" s="36"/>
      <c r="G8" s="36"/>
      <c r="H8" s="36"/>
      <c r="I8" s="165" t="s">
        <v>19898</v>
      </c>
      <c r="J8" s="36"/>
      <c r="K8" s="36"/>
      <c r="L8" s="36"/>
      <c r="M8" s="36"/>
      <c r="N8" s="36"/>
      <c r="O8" s="165" t="s">
        <v>19901</v>
      </c>
      <c r="P8" s="36"/>
      <c r="Q8" s="37" t="str">
        <f>tbIB15[[#This Row],[UTR Ponto IED]]</f>
        <v>SE_FWB14_TENSÂO_AB</v>
      </c>
      <c r="R8" s="108" t="s">
        <v>18379</v>
      </c>
      <c r="S8" s="36">
        <v>65</v>
      </c>
    </row>
    <row r="9" spans="1:19" x14ac:dyDescent="0.2">
      <c r="A9" s="33">
        <v>6</v>
      </c>
      <c r="B9" s="42" t="s">
        <v>16543</v>
      </c>
      <c r="C9" s="42" t="s">
        <v>16543</v>
      </c>
      <c r="D9" s="33" t="s">
        <v>8</v>
      </c>
      <c r="E9" s="167" t="s">
        <v>19750</v>
      </c>
      <c r="F9" s="36"/>
      <c r="G9" s="36"/>
      <c r="H9" s="36"/>
      <c r="I9" s="165" t="s">
        <v>19899</v>
      </c>
      <c r="J9" s="36"/>
      <c r="K9" s="36"/>
      <c r="L9" s="36"/>
      <c r="M9" s="36"/>
      <c r="N9" s="36"/>
      <c r="O9" s="165" t="s">
        <v>19902</v>
      </c>
      <c r="P9" s="36"/>
      <c r="Q9" s="37" t="str">
        <f>tbIB15[[#This Row],[UTR Ponto IED]]</f>
        <v>SE_FWB14_TENSÂO_BC</v>
      </c>
      <c r="R9" s="108" t="s">
        <v>18379</v>
      </c>
      <c r="S9" s="36">
        <v>66</v>
      </c>
    </row>
    <row r="10" spans="1:19" x14ac:dyDescent="0.2">
      <c r="A10" s="33">
        <v>7</v>
      </c>
      <c r="B10" s="42" t="s">
        <v>16543</v>
      </c>
      <c r="C10" s="42" t="s">
        <v>16543</v>
      </c>
      <c r="D10" s="33" t="s">
        <v>8</v>
      </c>
      <c r="E10" s="167" t="s">
        <v>19751</v>
      </c>
      <c r="F10" s="36"/>
      <c r="G10" s="36"/>
      <c r="H10" s="36"/>
      <c r="I10" s="165" t="s">
        <v>19900</v>
      </c>
      <c r="J10" s="36"/>
      <c r="K10" s="36"/>
      <c r="L10" s="36"/>
      <c r="M10" s="36"/>
      <c r="N10" s="36"/>
      <c r="O10" s="165" t="s">
        <v>19903</v>
      </c>
      <c r="P10" s="36"/>
      <c r="Q10" s="37" t="str">
        <f>tbIB15[[#This Row],[UTR Ponto IED]]</f>
        <v>SE_FWB14_TENSÂO_CA</v>
      </c>
      <c r="R10" s="108" t="s">
        <v>18379</v>
      </c>
      <c r="S10" s="36">
        <v>67</v>
      </c>
    </row>
    <row r="11" spans="1:19" x14ac:dyDescent="0.2">
      <c r="A11" s="33">
        <v>8</v>
      </c>
      <c r="B11" s="42" t="s">
        <v>16543</v>
      </c>
      <c r="C11" s="42" t="s">
        <v>16543</v>
      </c>
      <c r="D11" s="33" t="s">
        <v>8</v>
      </c>
      <c r="E11" s="32" t="s">
        <v>16251</v>
      </c>
      <c r="F11" s="33"/>
      <c r="G11" s="33"/>
      <c r="H11" s="33"/>
      <c r="I11" s="31" t="s">
        <v>16548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17358</v>
      </c>
      <c r="P11" s="33" t="s">
        <v>10</v>
      </c>
      <c r="Q11" s="31" t="str">
        <f>tbIB15[[#This Row],[UTR Ponto IED]]</f>
        <v>SE_FWB14_POT_ATIVA</v>
      </c>
      <c r="R11" s="108" t="s">
        <v>18379</v>
      </c>
      <c r="S11" s="33">
        <v>68</v>
      </c>
    </row>
    <row r="12" spans="1:19" x14ac:dyDescent="0.2">
      <c r="A12" s="33">
        <v>9</v>
      </c>
      <c r="B12" s="42" t="s">
        <v>16543</v>
      </c>
      <c r="C12" s="42" t="s">
        <v>16543</v>
      </c>
      <c r="D12" s="33" t="s">
        <v>8</v>
      </c>
      <c r="E12" s="32" t="s">
        <v>16253</v>
      </c>
      <c r="F12" s="33"/>
      <c r="G12" s="33"/>
      <c r="H12" s="33"/>
      <c r="I12" s="31" t="s">
        <v>16549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17359</v>
      </c>
      <c r="P12" s="33" t="s">
        <v>10</v>
      </c>
      <c r="Q12" s="31" t="str">
        <f>tbIB15[[#This Row],[UTR Ponto IED]]</f>
        <v>SE_FWB14_POT_REATIVA</v>
      </c>
      <c r="R12" s="108" t="s">
        <v>18379</v>
      </c>
      <c r="S12" s="33">
        <v>69</v>
      </c>
    </row>
    <row r="13" spans="1:19" x14ac:dyDescent="0.2">
      <c r="A13" s="33">
        <v>10</v>
      </c>
      <c r="B13" s="42" t="s">
        <v>16543</v>
      </c>
      <c r="C13" s="42" t="s">
        <v>16543</v>
      </c>
      <c r="D13" s="33" t="s">
        <v>8</v>
      </c>
      <c r="E13" s="32" t="s">
        <v>16299</v>
      </c>
      <c r="F13" s="33"/>
      <c r="G13" s="33"/>
      <c r="H13" s="33"/>
      <c r="I13" s="49" t="s">
        <v>16774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17360</v>
      </c>
      <c r="P13" s="33" t="s">
        <v>10</v>
      </c>
      <c r="Q13" s="31" t="str">
        <f>tbIB15[[#This Row],[UTR Ponto IED]]</f>
        <v>SE_FWB14_CORRENTE_CFA</v>
      </c>
      <c r="R13" s="108" t="s">
        <v>18379</v>
      </c>
      <c r="S13" s="33">
        <v>70</v>
      </c>
    </row>
    <row r="14" spans="1:19" x14ac:dyDescent="0.2">
      <c r="A14" s="33">
        <v>11</v>
      </c>
      <c r="B14" s="42" t="s">
        <v>16543</v>
      </c>
      <c r="C14" s="42" t="s">
        <v>16543</v>
      </c>
      <c r="D14" s="33" t="s">
        <v>8</v>
      </c>
      <c r="E14" s="32" t="s">
        <v>16300</v>
      </c>
      <c r="F14" s="33"/>
      <c r="G14" s="33"/>
      <c r="H14" s="33"/>
      <c r="I14" s="49" t="s">
        <v>16775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17361</v>
      </c>
      <c r="P14" s="33" t="s">
        <v>10</v>
      </c>
      <c r="Q14" s="31" t="str">
        <f>tbIB15[[#This Row],[UTR Ponto IED]]</f>
        <v>SE_FWB14_CORRENTE_CFB</v>
      </c>
      <c r="R14" s="108" t="s">
        <v>18379</v>
      </c>
      <c r="S14" s="33">
        <v>71</v>
      </c>
    </row>
    <row r="15" spans="1:19" x14ac:dyDescent="0.2">
      <c r="A15" s="33">
        <v>12</v>
      </c>
      <c r="B15" s="42" t="s">
        <v>16543</v>
      </c>
      <c r="C15" s="42" t="s">
        <v>16543</v>
      </c>
      <c r="D15" s="33" t="s">
        <v>8</v>
      </c>
      <c r="E15" s="32" t="s">
        <v>16301</v>
      </c>
      <c r="F15" s="33"/>
      <c r="G15" s="33"/>
      <c r="H15" s="33"/>
      <c r="I15" s="49" t="s">
        <v>16776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17362</v>
      </c>
      <c r="P15" s="33" t="s">
        <v>10</v>
      </c>
      <c r="Q15" s="31" t="str">
        <f>tbIB15[[#This Row],[UTR Ponto IED]]</f>
        <v>SE_FWB14_CORRENTE_CFC</v>
      </c>
      <c r="R15" s="108" t="s">
        <v>18379</v>
      </c>
      <c r="S15" s="33">
        <v>72</v>
      </c>
    </row>
    <row r="16" spans="1:19" x14ac:dyDescent="0.2">
      <c r="A16" s="33">
        <v>13</v>
      </c>
      <c r="B16" s="42" t="s">
        <v>16543</v>
      </c>
      <c r="C16" s="42" t="s">
        <v>16543</v>
      </c>
      <c r="D16" s="33" t="s">
        <v>8</v>
      </c>
      <c r="E16" s="32" t="s">
        <v>16302</v>
      </c>
      <c r="F16" s="36"/>
      <c r="G16" s="36"/>
      <c r="H16" s="36"/>
      <c r="I16" s="49" t="s">
        <v>16777</v>
      </c>
      <c r="J16" s="36"/>
      <c r="K16" s="36"/>
      <c r="L16" s="36"/>
      <c r="M16" s="36"/>
      <c r="N16" s="36"/>
      <c r="O16" s="78" t="s">
        <v>17363</v>
      </c>
      <c r="P16" s="36"/>
      <c r="Q16" s="37" t="str">
        <f>tbIB15[[#This Row],[UTR Ponto IED]]</f>
        <v>SE_FWB14_CORRENTE_CN</v>
      </c>
      <c r="R16" s="108" t="s">
        <v>18379</v>
      </c>
      <c r="S16" s="36">
        <v>73</v>
      </c>
    </row>
    <row r="17" spans="1:19" x14ac:dyDescent="0.2">
      <c r="A17" s="33">
        <v>14</v>
      </c>
      <c r="B17" s="42" t="s">
        <v>16543</v>
      </c>
      <c r="C17" s="42" t="s">
        <v>16543</v>
      </c>
      <c r="D17" s="33" t="s">
        <v>9</v>
      </c>
      <c r="E17" s="32" t="s">
        <v>16718</v>
      </c>
      <c r="F17" s="33"/>
      <c r="G17" s="33"/>
      <c r="H17" s="33"/>
      <c r="I17" s="49" t="s">
        <v>16770</v>
      </c>
      <c r="J17" s="33"/>
      <c r="K17" s="33"/>
      <c r="L17" s="33">
        <v>12</v>
      </c>
      <c r="M17" s="33"/>
      <c r="N17" s="33" t="s">
        <v>16260</v>
      </c>
      <c r="O17" s="78" t="s">
        <v>17364</v>
      </c>
      <c r="P17" s="33" t="s">
        <v>10</v>
      </c>
      <c r="Q17" s="31" t="str">
        <f>tbIB15[[#This Row],[UTR Ponto IED]]</f>
        <v>SE_FWB14_COMANDO_DJ</v>
      </c>
      <c r="R17" s="92" t="s">
        <v>18379</v>
      </c>
      <c r="S17" s="200" t="s">
        <v>19468</v>
      </c>
    </row>
    <row r="18" spans="1:19" x14ac:dyDescent="0.2">
      <c r="A18" s="33">
        <v>15</v>
      </c>
      <c r="B18" s="42" t="s">
        <v>16543</v>
      </c>
      <c r="C18" s="42" t="s">
        <v>16543</v>
      </c>
      <c r="D18" s="33" t="s">
        <v>9</v>
      </c>
      <c r="E18" s="43" t="s">
        <v>16373</v>
      </c>
      <c r="F18" s="36"/>
      <c r="G18" s="36"/>
      <c r="H18" s="36"/>
      <c r="I18" s="37" t="s">
        <v>16771</v>
      </c>
      <c r="J18" s="36"/>
      <c r="K18" s="36"/>
      <c r="L18" s="36"/>
      <c r="M18" s="36"/>
      <c r="N18" s="36"/>
      <c r="O18" s="78" t="s">
        <v>17365</v>
      </c>
      <c r="P18" s="36"/>
      <c r="Q18" s="37" t="str">
        <f>tbIB15[[#This Row],[UTR Ponto IED]]</f>
        <v>SE_FWB14_COMANDO_79</v>
      </c>
      <c r="R18" s="108" t="s">
        <v>18379</v>
      </c>
      <c r="S18" s="200" t="s">
        <v>19469</v>
      </c>
    </row>
    <row r="19" spans="1:19" x14ac:dyDescent="0.2">
      <c r="A19" s="33">
        <v>16</v>
      </c>
      <c r="B19" s="42" t="s">
        <v>16543</v>
      </c>
      <c r="C19" s="42" t="s">
        <v>16543</v>
      </c>
      <c r="D19" s="33" t="s">
        <v>9</v>
      </c>
      <c r="E19" s="32" t="s">
        <v>16303</v>
      </c>
      <c r="F19" s="33"/>
      <c r="G19" s="33"/>
      <c r="H19" s="33"/>
      <c r="I19" s="49" t="s">
        <v>16772</v>
      </c>
      <c r="J19" s="33"/>
      <c r="K19" s="33"/>
      <c r="L19" s="33">
        <v>12</v>
      </c>
      <c r="M19" s="33"/>
      <c r="N19" s="33" t="s">
        <v>16260</v>
      </c>
      <c r="O19" s="78" t="s">
        <v>17366</v>
      </c>
      <c r="P19" s="33" t="s">
        <v>10</v>
      </c>
      <c r="Q19" s="31" t="str">
        <f>tbIB15[[#This Row],[UTR Ponto IED]]</f>
        <v>SE_FWB14_COMANDO_51N</v>
      </c>
      <c r="R19" s="108" t="s">
        <v>18379</v>
      </c>
      <c r="S19" s="200" t="s">
        <v>19470</v>
      </c>
    </row>
    <row r="20" spans="1:19" x14ac:dyDescent="0.2">
      <c r="A20" s="33">
        <v>17</v>
      </c>
      <c r="B20" s="42" t="s">
        <v>16543</v>
      </c>
      <c r="C20" s="42" t="s">
        <v>16543</v>
      </c>
      <c r="D20" s="33" t="s">
        <v>9</v>
      </c>
      <c r="E20" s="43" t="s">
        <v>16374</v>
      </c>
      <c r="F20" s="36"/>
      <c r="G20" s="36"/>
      <c r="H20" s="36"/>
      <c r="I20" s="37" t="s">
        <v>16773</v>
      </c>
      <c r="J20" s="36"/>
      <c r="K20" s="36"/>
      <c r="L20" s="36"/>
      <c r="M20" s="36"/>
      <c r="N20" s="36"/>
      <c r="O20" s="78" t="s">
        <v>17367</v>
      </c>
      <c r="P20" s="36"/>
      <c r="Q20" s="37" t="str">
        <f>tbIB15[[#This Row],[UTR Ponto IED]]</f>
        <v>SE_FWB14_COMANDO_26_49</v>
      </c>
      <c r="R20" s="108" t="s">
        <v>18379</v>
      </c>
      <c r="S20" s="200" t="s">
        <v>19471</v>
      </c>
    </row>
    <row r="21" spans="1:19" x14ac:dyDescent="0.2">
      <c r="A21" s="33">
        <v>18</v>
      </c>
      <c r="B21" s="42" t="s">
        <v>16543</v>
      </c>
      <c r="C21" s="42" t="s">
        <v>16543</v>
      </c>
      <c r="D21" s="33" t="s">
        <v>9</v>
      </c>
      <c r="E21" s="46" t="s">
        <v>16757</v>
      </c>
      <c r="F21" s="36"/>
      <c r="G21" s="36"/>
      <c r="H21" s="36"/>
      <c r="I21" s="37" t="s">
        <v>16764</v>
      </c>
      <c r="J21" s="33"/>
      <c r="K21" s="33"/>
      <c r="L21" s="33"/>
      <c r="M21" s="33"/>
      <c r="N21" s="33"/>
      <c r="O21" s="78" t="s">
        <v>17368</v>
      </c>
      <c r="P21" s="33"/>
      <c r="Q21" s="31" t="str">
        <f>tbIB15[[#This Row],[UTR Ponto IED]]</f>
        <v>SE_FWB14_COMANDO_ERAC_1</v>
      </c>
      <c r="R21" s="108" t="s">
        <v>18379</v>
      </c>
      <c r="S21" s="200" t="s">
        <v>19472</v>
      </c>
    </row>
    <row r="22" spans="1:19" x14ac:dyDescent="0.2">
      <c r="A22" s="33">
        <v>19</v>
      </c>
      <c r="B22" s="42" t="s">
        <v>16543</v>
      </c>
      <c r="C22" s="42" t="s">
        <v>16543</v>
      </c>
      <c r="D22" s="33" t="s">
        <v>9</v>
      </c>
      <c r="E22" s="46" t="s">
        <v>16758</v>
      </c>
      <c r="F22" s="36"/>
      <c r="G22" s="36"/>
      <c r="H22" s="36"/>
      <c r="I22" s="37" t="s">
        <v>16765</v>
      </c>
      <c r="J22" s="33"/>
      <c r="K22" s="33"/>
      <c r="L22" s="33"/>
      <c r="M22" s="33"/>
      <c r="N22" s="33"/>
      <c r="O22" s="78" t="s">
        <v>17369</v>
      </c>
      <c r="P22" s="33"/>
      <c r="Q22" s="31" t="str">
        <f>tbIB15[[#This Row],[UTR Ponto IED]]</f>
        <v>SE_FWB14_COMANDO_ERAC_2</v>
      </c>
      <c r="R22" s="108" t="s">
        <v>18379</v>
      </c>
      <c r="S22" s="200" t="s">
        <v>19473</v>
      </c>
    </row>
    <row r="23" spans="1:19" x14ac:dyDescent="0.2">
      <c r="A23" s="33">
        <v>20</v>
      </c>
      <c r="B23" s="42" t="s">
        <v>16543</v>
      </c>
      <c r="C23" s="42" t="s">
        <v>16543</v>
      </c>
      <c r="D23" s="33" t="s">
        <v>9</v>
      </c>
      <c r="E23" s="46" t="s">
        <v>16759</v>
      </c>
      <c r="F23" s="33"/>
      <c r="G23" s="33"/>
      <c r="H23" s="33"/>
      <c r="I23" s="37" t="s">
        <v>16766</v>
      </c>
      <c r="J23" s="33"/>
      <c r="K23" s="33"/>
      <c r="L23" s="33"/>
      <c r="M23" s="33"/>
      <c r="N23" s="33"/>
      <c r="O23" s="78" t="s">
        <v>17370</v>
      </c>
      <c r="P23" s="33"/>
      <c r="Q23" s="31" t="str">
        <f>tbIB15[[#This Row],[UTR Ponto IED]]</f>
        <v>SE_FWB14_COMANDO_ERAC_3</v>
      </c>
      <c r="R23" s="108" t="s">
        <v>18379</v>
      </c>
      <c r="S23" s="200" t="s">
        <v>19474</v>
      </c>
    </row>
    <row r="24" spans="1:19" x14ac:dyDescent="0.2">
      <c r="A24" s="33">
        <v>21</v>
      </c>
      <c r="B24" s="42" t="s">
        <v>16543</v>
      </c>
      <c r="C24" s="42" t="s">
        <v>16543</v>
      </c>
      <c r="D24" s="33" t="s">
        <v>9</v>
      </c>
      <c r="E24" s="46" t="s">
        <v>16760</v>
      </c>
      <c r="F24" s="33"/>
      <c r="G24" s="33"/>
      <c r="H24" s="33"/>
      <c r="I24" s="37" t="s">
        <v>16767</v>
      </c>
      <c r="J24" s="33"/>
      <c r="K24" s="33"/>
      <c r="L24" s="33"/>
      <c r="M24" s="33"/>
      <c r="N24" s="33"/>
      <c r="O24" s="78" t="s">
        <v>17371</v>
      </c>
      <c r="P24" s="33"/>
      <c r="Q24" s="31" t="str">
        <f>tbIB15[[#This Row],[UTR Ponto IED]]</f>
        <v>SE_FWB14_COMANDO_ERAC_4</v>
      </c>
      <c r="R24" s="108" t="s">
        <v>18379</v>
      </c>
      <c r="S24" s="200" t="s">
        <v>19475</v>
      </c>
    </row>
    <row r="25" spans="1:19" x14ac:dyDescent="0.2">
      <c r="A25" s="33">
        <v>22</v>
      </c>
      <c r="B25" s="42" t="s">
        <v>16543</v>
      </c>
      <c r="C25" s="42" t="s">
        <v>16543</v>
      </c>
      <c r="D25" s="33" t="s">
        <v>9</v>
      </c>
      <c r="E25" s="46" t="s">
        <v>16761</v>
      </c>
      <c r="F25" s="33"/>
      <c r="G25" s="33"/>
      <c r="H25" s="33"/>
      <c r="I25" s="37" t="s">
        <v>16768</v>
      </c>
      <c r="J25" s="33"/>
      <c r="K25" s="33"/>
      <c r="L25" s="33"/>
      <c r="M25" s="33"/>
      <c r="N25" s="33"/>
      <c r="O25" s="78" t="s">
        <v>17372</v>
      </c>
      <c r="P25" s="33"/>
      <c r="Q25" s="31" t="str">
        <f>tbIB15[[#This Row],[UTR Ponto IED]]</f>
        <v>SE_FWB14_COMANDO_ERAC_5</v>
      </c>
      <c r="R25" s="108" t="s">
        <v>18379</v>
      </c>
      <c r="S25" s="200" t="s">
        <v>19476</v>
      </c>
    </row>
    <row r="26" spans="1:19" x14ac:dyDescent="0.2">
      <c r="A26" s="33">
        <v>23</v>
      </c>
      <c r="B26" s="42" t="s">
        <v>16543</v>
      </c>
      <c r="C26" s="42" t="s">
        <v>16543</v>
      </c>
      <c r="D26" s="33" t="s">
        <v>9</v>
      </c>
      <c r="E26" s="46" t="s">
        <v>16762</v>
      </c>
      <c r="F26" s="33"/>
      <c r="G26" s="33"/>
      <c r="H26" s="33"/>
      <c r="I26" s="37" t="s">
        <v>16769</v>
      </c>
      <c r="J26" s="33"/>
      <c r="K26" s="33"/>
      <c r="L26" s="33"/>
      <c r="M26" s="33"/>
      <c r="N26" s="33"/>
      <c r="O26" s="78" t="s">
        <v>17373</v>
      </c>
      <c r="P26" s="33"/>
      <c r="Q26" s="31" t="str">
        <f>tbIB15[[#This Row],[UTR Ponto IED]]</f>
        <v>SE_FWB14_COMANDO_ERAC_BLOQ</v>
      </c>
      <c r="R26" s="108" t="s">
        <v>18379</v>
      </c>
      <c r="S26" s="200" t="s">
        <v>19477</v>
      </c>
    </row>
    <row r="27" spans="1:19" x14ac:dyDescent="0.2">
      <c r="A27" s="33">
        <v>24</v>
      </c>
      <c r="B27" s="42" t="s">
        <v>16543</v>
      </c>
      <c r="C27" s="42" t="s">
        <v>16543</v>
      </c>
      <c r="D27" s="33" t="s">
        <v>9</v>
      </c>
      <c r="E27" s="100" t="s">
        <v>16901</v>
      </c>
      <c r="F27" s="33"/>
      <c r="G27" s="33"/>
      <c r="H27" s="33"/>
      <c r="I27" s="102" t="s">
        <v>16769</v>
      </c>
      <c r="J27" s="33"/>
      <c r="K27" s="33"/>
      <c r="L27" s="33"/>
      <c r="M27" s="33"/>
      <c r="N27" s="33"/>
      <c r="O27" s="102" t="s">
        <v>19023</v>
      </c>
      <c r="P27" s="33"/>
      <c r="Q27" s="31" t="str">
        <f>tbIB15[[#This Row],[UTR Ponto IED]]</f>
        <v>SE_FWB14_COMANDO_GRUPO_A</v>
      </c>
      <c r="R27" s="108" t="s">
        <v>18379</v>
      </c>
      <c r="S27" s="200" t="s">
        <v>19478</v>
      </c>
    </row>
    <row r="28" spans="1:19" x14ac:dyDescent="0.2">
      <c r="A28" s="33">
        <v>25</v>
      </c>
      <c r="B28" s="42" t="s">
        <v>16543</v>
      </c>
      <c r="C28" s="42" t="s">
        <v>16543</v>
      </c>
      <c r="D28" s="33" t="s">
        <v>9</v>
      </c>
      <c r="E28" s="100" t="s">
        <v>16805</v>
      </c>
      <c r="F28" s="33"/>
      <c r="G28" s="33"/>
      <c r="H28" s="33"/>
      <c r="I28" s="102" t="s">
        <v>16769</v>
      </c>
      <c r="J28" s="33"/>
      <c r="K28" s="33"/>
      <c r="L28" s="33"/>
      <c r="M28" s="33"/>
      <c r="N28" s="33"/>
      <c r="O28" s="102" t="s">
        <v>19024</v>
      </c>
      <c r="P28" s="33"/>
      <c r="Q28" s="31" t="str">
        <f>tbIB15[[#This Row],[UTR Ponto IED]]</f>
        <v>SE_FWB14_COMANDO_GRUPO_B</v>
      </c>
      <c r="R28" s="108" t="s">
        <v>18379</v>
      </c>
      <c r="S28" s="200" t="s">
        <v>19479</v>
      </c>
    </row>
    <row r="29" spans="1:19" s="4" customFormat="1" x14ac:dyDescent="0.2">
      <c r="A29" s="33">
        <v>26</v>
      </c>
      <c r="B29" s="42" t="s">
        <v>16543</v>
      </c>
      <c r="C29" s="42" t="s">
        <v>16543</v>
      </c>
      <c r="D29" s="33" t="s">
        <v>7</v>
      </c>
      <c r="E29" s="61" t="s">
        <v>16940</v>
      </c>
      <c r="F29" s="36"/>
      <c r="G29" s="36"/>
      <c r="H29" s="36"/>
      <c r="I29" s="62" t="s">
        <v>16941</v>
      </c>
      <c r="J29" s="36"/>
      <c r="K29" s="36"/>
      <c r="L29" s="36"/>
      <c r="M29" s="36"/>
      <c r="N29" s="36"/>
      <c r="O29" s="78" t="s">
        <v>17409</v>
      </c>
      <c r="P29" s="36"/>
      <c r="Q29" s="44" t="str">
        <f>tbIB15[[#This Row],[UTR Ponto IED]]</f>
        <v>SE_FWB14_IED_EM _LOCAL</v>
      </c>
      <c r="R29" s="92" t="s">
        <v>18379</v>
      </c>
      <c r="S29" s="201">
        <v>300</v>
      </c>
    </row>
    <row r="30" spans="1:19" s="4" customFormat="1" x14ac:dyDescent="0.2">
      <c r="A30" s="33">
        <v>27</v>
      </c>
      <c r="B30" s="42" t="s">
        <v>16543</v>
      </c>
      <c r="C30" s="42" t="s">
        <v>16543</v>
      </c>
      <c r="D30" s="33" t="s">
        <v>7</v>
      </c>
      <c r="E30" s="212" t="s">
        <v>19015</v>
      </c>
      <c r="F30" s="208"/>
      <c r="G30" s="208"/>
      <c r="H30" s="208"/>
      <c r="I30" s="224" t="s">
        <v>19025</v>
      </c>
      <c r="J30" s="208"/>
      <c r="K30" s="208"/>
      <c r="L30" s="208"/>
      <c r="M30" s="208"/>
      <c r="N30" s="208"/>
      <c r="O30" s="224" t="s">
        <v>19027</v>
      </c>
      <c r="P30" s="208"/>
      <c r="Q30" s="213" t="str">
        <f>tbIB15[[#This Row],[UTR Ponto IED]]</f>
        <v>SE_FWB14_GRUPO_A</v>
      </c>
      <c r="R30" s="225" t="s">
        <v>18379</v>
      </c>
      <c r="S30" s="208">
        <v>301</v>
      </c>
    </row>
    <row r="31" spans="1:19" s="4" customFormat="1" x14ac:dyDescent="0.2">
      <c r="A31" s="33">
        <v>28</v>
      </c>
      <c r="B31" s="42" t="s">
        <v>16543</v>
      </c>
      <c r="C31" s="42" t="s">
        <v>16543</v>
      </c>
      <c r="D31" s="33" t="s">
        <v>7</v>
      </c>
      <c r="E31" s="100" t="s">
        <v>19016</v>
      </c>
      <c r="F31" s="36"/>
      <c r="G31" s="36"/>
      <c r="H31" s="36"/>
      <c r="I31" s="102" t="s">
        <v>19026</v>
      </c>
      <c r="J31" s="36"/>
      <c r="K31" s="36"/>
      <c r="L31" s="36"/>
      <c r="M31" s="36"/>
      <c r="N31" s="36"/>
      <c r="O31" s="102" t="s">
        <v>19028</v>
      </c>
      <c r="P31" s="36"/>
      <c r="Q31" s="44" t="str">
        <f>tbIB15[[#This Row],[UTR Ponto IED]]</f>
        <v>SE_FWB14_GRUPO_B</v>
      </c>
      <c r="R31" s="108" t="s">
        <v>18379</v>
      </c>
      <c r="S31" s="201">
        <v>302</v>
      </c>
    </row>
    <row r="32" spans="1:19" s="4" customFormat="1" x14ac:dyDescent="0.2">
      <c r="A32" s="33">
        <v>29</v>
      </c>
      <c r="B32" s="42" t="s">
        <v>16543</v>
      </c>
      <c r="C32" s="42" t="s">
        <v>16543</v>
      </c>
      <c r="D32" s="33" t="s">
        <v>7</v>
      </c>
      <c r="E32" s="93" t="s">
        <v>18424</v>
      </c>
      <c r="F32" s="36"/>
      <c r="G32" s="36"/>
      <c r="H32" s="36"/>
      <c r="I32" s="92" t="s">
        <v>16770</v>
      </c>
      <c r="J32" s="36"/>
      <c r="K32" s="36"/>
      <c r="L32" s="36"/>
      <c r="M32" s="36"/>
      <c r="N32" s="36"/>
      <c r="O32" s="92" t="s">
        <v>18425</v>
      </c>
      <c r="P32" s="36"/>
      <c r="Q32" s="44"/>
      <c r="R32" s="92" t="s">
        <v>18379</v>
      </c>
      <c r="S32" s="200" t="s">
        <v>19480</v>
      </c>
    </row>
    <row r="33" spans="1:19" x14ac:dyDescent="0.2">
      <c r="A33" s="33">
        <v>30</v>
      </c>
      <c r="B33" s="42" t="s">
        <v>16543</v>
      </c>
      <c r="C33" s="42" t="s">
        <v>16543</v>
      </c>
      <c r="D33" s="33" t="s">
        <v>7</v>
      </c>
      <c r="E33" s="215" t="s">
        <v>16719</v>
      </c>
      <c r="F33" s="204"/>
      <c r="G33" s="204"/>
      <c r="H33" s="204"/>
      <c r="I33" s="216" t="s">
        <v>16550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17386</v>
      </c>
      <c r="P33" s="204" t="s">
        <v>10</v>
      </c>
      <c r="Q33" s="217" t="str">
        <f>tbIB15[[#This Row],[UTR Ponto IED]]</f>
        <v>SE_FWB14_DJ_INDEFINIDO</v>
      </c>
      <c r="R33" s="225" t="s">
        <v>18379</v>
      </c>
      <c r="S33" s="204">
        <v>305</v>
      </c>
    </row>
    <row r="34" spans="1:19" s="4" customFormat="1" x14ac:dyDescent="0.2">
      <c r="A34" s="33">
        <v>31</v>
      </c>
      <c r="B34" s="42" t="s">
        <v>16543</v>
      </c>
      <c r="C34" s="42" t="s">
        <v>16543</v>
      </c>
      <c r="D34" s="33" t="s">
        <v>7</v>
      </c>
      <c r="E34" s="47" t="s">
        <v>16720</v>
      </c>
      <c r="F34" s="36"/>
      <c r="G34" s="36"/>
      <c r="H34" s="36"/>
      <c r="I34" s="44" t="s">
        <v>16551</v>
      </c>
      <c r="J34" s="36"/>
      <c r="K34" s="36"/>
      <c r="L34" s="36"/>
      <c r="M34" s="36"/>
      <c r="N34" s="36"/>
      <c r="O34" s="78" t="s">
        <v>17394</v>
      </c>
      <c r="P34" s="36"/>
      <c r="Q34" s="44" t="s">
        <v>16305</v>
      </c>
      <c r="R34" s="92" t="s">
        <v>18380</v>
      </c>
      <c r="S34" s="201">
        <v>306</v>
      </c>
    </row>
    <row r="35" spans="1:19" s="4" customFormat="1" x14ac:dyDescent="0.2">
      <c r="A35" s="33">
        <v>32</v>
      </c>
      <c r="B35" s="42" t="s">
        <v>16543</v>
      </c>
      <c r="C35" s="42" t="s">
        <v>16543</v>
      </c>
      <c r="D35" s="33" t="s">
        <v>7</v>
      </c>
      <c r="E35" s="32" t="s">
        <v>16721</v>
      </c>
      <c r="F35" s="36"/>
      <c r="G35" s="36"/>
      <c r="H35" s="36"/>
      <c r="I35" s="44" t="s">
        <v>16552</v>
      </c>
      <c r="J35" s="36"/>
      <c r="K35" s="36"/>
      <c r="L35" s="36"/>
      <c r="M35" s="36"/>
      <c r="N35" s="36"/>
      <c r="O35" s="78" t="s">
        <v>17395</v>
      </c>
      <c r="P35" s="36"/>
      <c r="Q35" s="44" t="s">
        <v>16306</v>
      </c>
      <c r="R35" s="92" t="s">
        <v>18380</v>
      </c>
      <c r="S35" s="202">
        <v>307</v>
      </c>
    </row>
    <row r="36" spans="1:19" s="4" customFormat="1" x14ac:dyDescent="0.2">
      <c r="A36" s="33">
        <v>33</v>
      </c>
      <c r="B36" s="42" t="s">
        <v>16543</v>
      </c>
      <c r="C36" s="42" t="s">
        <v>16543</v>
      </c>
      <c r="D36" s="33" t="s">
        <v>7</v>
      </c>
      <c r="E36" s="100" t="s">
        <v>19030</v>
      </c>
      <c r="F36" s="33"/>
      <c r="G36" s="33"/>
      <c r="H36" s="33"/>
      <c r="I36" s="44" t="s">
        <v>16553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17396</v>
      </c>
      <c r="P36" s="33" t="s">
        <v>26</v>
      </c>
      <c r="Q36" s="31" t="s">
        <v>16269</v>
      </c>
      <c r="R36" s="92" t="s">
        <v>18379</v>
      </c>
      <c r="S36" s="201">
        <v>308</v>
      </c>
    </row>
    <row r="37" spans="1:19" x14ac:dyDescent="0.2">
      <c r="A37" s="33">
        <v>34</v>
      </c>
      <c r="B37" s="42" t="s">
        <v>16543</v>
      </c>
      <c r="C37" s="42" t="s">
        <v>16543</v>
      </c>
      <c r="D37" s="33" t="s">
        <v>7</v>
      </c>
      <c r="E37" s="32" t="s">
        <v>16722</v>
      </c>
      <c r="F37" s="33"/>
      <c r="G37" s="33"/>
      <c r="H37" s="33"/>
      <c r="I37" s="31" t="s">
        <v>16554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17400</v>
      </c>
      <c r="P37" s="33" t="s">
        <v>10</v>
      </c>
      <c r="Q37" s="31" t="str">
        <f>tbIB15[[#This Row],[UTR Ponto IED]]</f>
        <v>SE_FWB14_DJ_FLT_VCA</v>
      </c>
      <c r="R37" s="92" t="s">
        <v>18379</v>
      </c>
      <c r="S37" s="202">
        <v>309</v>
      </c>
    </row>
    <row r="38" spans="1:19" x14ac:dyDescent="0.2">
      <c r="A38" s="33">
        <v>35</v>
      </c>
      <c r="B38" s="42" t="s">
        <v>16543</v>
      </c>
      <c r="C38" s="42" t="s">
        <v>16543</v>
      </c>
      <c r="D38" s="33" t="s">
        <v>7</v>
      </c>
      <c r="E38" s="47" t="s">
        <v>16723</v>
      </c>
      <c r="F38" s="33"/>
      <c r="G38" s="33"/>
      <c r="H38" s="33"/>
      <c r="I38" s="31" t="s">
        <v>16555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17399</v>
      </c>
      <c r="P38" s="33" t="s">
        <v>10</v>
      </c>
      <c r="Q38" s="31" t="str">
        <f>tbIB15[[#This Row],[UTR Ponto IED]]</f>
        <v>SE_FWB14_DJ_FLT_VCC_CMD</v>
      </c>
      <c r="R38" s="92" t="s">
        <v>18379</v>
      </c>
      <c r="S38" s="201">
        <v>310</v>
      </c>
    </row>
    <row r="39" spans="1:19" x14ac:dyDescent="0.2">
      <c r="A39" s="33">
        <v>36</v>
      </c>
      <c r="B39" s="42" t="s">
        <v>16543</v>
      </c>
      <c r="C39" s="42" t="s">
        <v>16543</v>
      </c>
      <c r="D39" s="33" t="s">
        <v>7</v>
      </c>
      <c r="E39" s="79" t="s">
        <v>17397</v>
      </c>
      <c r="F39" s="33"/>
      <c r="G39" s="33"/>
      <c r="H39" s="33"/>
      <c r="I39" s="31" t="s">
        <v>16555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17398</v>
      </c>
      <c r="P39" s="33" t="s">
        <v>10</v>
      </c>
      <c r="Q39" s="31" t="str">
        <f>tbIB15[[#This Row],[UTR Ponto IED]]</f>
        <v>SE_FWB14_DJ_FLT_VCC_MOTOR</v>
      </c>
      <c r="R39" s="92" t="s">
        <v>18379</v>
      </c>
      <c r="S39" s="202">
        <v>311</v>
      </c>
    </row>
    <row r="40" spans="1:19" x14ac:dyDescent="0.2">
      <c r="A40" s="33">
        <v>37</v>
      </c>
      <c r="B40" s="42" t="s">
        <v>16543</v>
      </c>
      <c r="C40" s="42" t="s">
        <v>16543</v>
      </c>
      <c r="D40" s="33" t="s">
        <v>7</v>
      </c>
      <c r="E40" s="32" t="s">
        <v>16724</v>
      </c>
      <c r="F40" s="33"/>
      <c r="G40" s="33"/>
      <c r="H40" s="33"/>
      <c r="I40" s="63" t="s">
        <v>16842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17390</v>
      </c>
      <c r="P40" s="33" t="s">
        <v>10</v>
      </c>
      <c r="Q40" s="31" t="str">
        <f>tbIB15[[#This Row],[UTR Ponto IED]]</f>
        <v>SE_FWB14_FLH_CIRCUITO_ABERTURA</v>
      </c>
      <c r="R40" s="108" t="s">
        <v>18379</v>
      </c>
      <c r="S40" s="201">
        <v>312</v>
      </c>
    </row>
    <row r="41" spans="1:19" x14ac:dyDescent="0.2">
      <c r="A41" s="33">
        <v>38</v>
      </c>
      <c r="B41" s="42" t="s">
        <v>16543</v>
      </c>
      <c r="C41" s="42" t="s">
        <v>16543</v>
      </c>
      <c r="D41" s="33" t="s">
        <v>7</v>
      </c>
      <c r="E41" s="100" t="s">
        <v>16725</v>
      </c>
      <c r="F41" s="33"/>
      <c r="G41" s="33"/>
      <c r="H41" s="33"/>
      <c r="I41" s="31" t="s">
        <v>16556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17401</v>
      </c>
      <c r="P41" s="33" t="s">
        <v>10</v>
      </c>
      <c r="Q41" s="31" t="str">
        <f>tbIB15[[#This Row],[UTR Ponto IED]]</f>
        <v>SE_FWB14_DJ_43LR_LOCAL</v>
      </c>
      <c r="R41" s="92" t="s">
        <v>18379</v>
      </c>
      <c r="S41" s="202">
        <v>313</v>
      </c>
    </row>
    <row r="42" spans="1:19" x14ac:dyDescent="0.2">
      <c r="A42" s="33">
        <v>39</v>
      </c>
      <c r="B42" s="42" t="s">
        <v>16543</v>
      </c>
      <c r="C42" s="42" t="s">
        <v>16543</v>
      </c>
      <c r="D42" s="33" t="s">
        <v>7</v>
      </c>
      <c r="E42" s="43" t="s">
        <v>16726</v>
      </c>
      <c r="F42" s="33"/>
      <c r="G42" s="33"/>
      <c r="H42" s="33"/>
      <c r="I42" s="63" t="s">
        <v>16843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17383</v>
      </c>
      <c r="P42" s="36"/>
      <c r="Q42" s="37" t="str">
        <f>tbIB15[[#This Row],[UTR Ponto IED]]</f>
        <v>SE_FWB14_SUP_BOB_FECHAMENTO</v>
      </c>
      <c r="R42" s="92" t="s">
        <v>18379</v>
      </c>
      <c r="S42" s="201">
        <v>314</v>
      </c>
    </row>
    <row r="43" spans="1:19" x14ac:dyDescent="0.2">
      <c r="A43" s="33">
        <v>40</v>
      </c>
      <c r="B43" s="42" t="s">
        <v>16543</v>
      </c>
      <c r="C43" s="42" t="s">
        <v>16543</v>
      </c>
      <c r="D43" s="33" t="s">
        <v>7</v>
      </c>
      <c r="E43" s="43" t="s">
        <v>16727</v>
      </c>
      <c r="F43" s="33"/>
      <c r="G43" s="33"/>
      <c r="H43" s="33"/>
      <c r="I43" s="63" t="s">
        <v>16844</v>
      </c>
      <c r="J43" s="36"/>
      <c r="K43" s="36"/>
      <c r="L43" s="36"/>
      <c r="M43" s="36"/>
      <c r="N43" s="36"/>
      <c r="O43" s="78" t="s">
        <v>17384</v>
      </c>
      <c r="P43" s="36"/>
      <c r="Q43" s="37" t="str">
        <f>tbIB15[[#This Row],[UTR Ponto IED]]</f>
        <v>SE_FWB14_SUP_BOB_ABERTURA</v>
      </c>
      <c r="R43" s="92" t="s">
        <v>18379</v>
      </c>
      <c r="S43" s="202">
        <v>315</v>
      </c>
    </row>
    <row r="44" spans="1:19" x14ac:dyDescent="0.2">
      <c r="A44" s="33">
        <v>41</v>
      </c>
      <c r="B44" s="42" t="s">
        <v>16543</v>
      </c>
      <c r="C44" s="42" t="s">
        <v>16543</v>
      </c>
      <c r="D44" s="33" t="s">
        <v>7</v>
      </c>
      <c r="E44" s="47" t="s">
        <v>16437</v>
      </c>
      <c r="F44" s="36"/>
      <c r="G44" s="36"/>
      <c r="H44" s="36"/>
      <c r="I44" s="48" t="s">
        <v>16557</v>
      </c>
      <c r="J44" s="36"/>
      <c r="K44" s="36"/>
      <c r="L44" s="36"/>
      <c r="M44" s="36"/>
      <c r="N44" s="36"/>
      <c r="O44" s="78" t="s">
        <v>17402</v>
      </c>
      <c r="P44" s="36"/>
      <c r="Q44" s="37" t="str">
        <f>tbIB15[[#This Row],[UTR Ponto IED]]</f>
        <v>SE_FWB14_FLT_VCC_CMD</v>
      </c>
      <c r="R44" s="108" t="s">
        <v>18379</v>
      </c>
      <c r="S44" s="201">
        <v>316</v>
      </c>
    </row>
    <row r="45" spans="1:19" x14ac:dyDescent="0.2">
      <c r="A45" s="33">
        <v>42</v>
      </c>
      <c r="B45" s="42" t="s">
        <v>16543</v>
      </c>
      <c r="C45" s="42" t="s">
        <v>16543</v>
      </c>
      <c r="D45" s="33" t="s">
        <v>7</v>
      </c>
      <c r="E45" s="100" t="s">
        <v>19006</v>
      </c>
      <c r="F45" s="33"/>
      <c r="G45" s="33"/>
      <c r="H45" s="33"/>
      <c r="I45" s="31" t="s">
        <v>16558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17387</v>
      </c>
      <c r="P45" s="33" t="s">
        <v>10</v>
      </c>
      <c r="Q45" s="31" t="str">
        <f>tbIB15[[#This Row],[UTR Ponto IED]]</f>
        <v>SE_FWB14_79_EXCLUIDO</v>
      </c>
      <c r="R45" s="108" t="s">
        <v>18379</v>
      </c>
      <c r="S45" s="202">
        <v>317</v>
      </c>
    </row>
    <row r="46" spans="1:19" x14ac:dyDescent="0.2">
      <c r="A46" s="33">
        <v>43</v>
      </c>
      <c r="B46" s="42" t="s">
        <v>16543</v>
      </c>
      <c r="C46" s="42" t="s">
        <v>16543</v>
      </c>
      <c r="D46" s="33" t="s">
        <v>7</v>
      </c>
      <c r="E46" s="43" t="s">
        <v>19007</v>
      </c>
      <c r="F46" s="33"/>
      <c r="G46" s="33"/>
      <c r="H46" s="33"/>
      <c r="I46" s="31" t="s">
        <v>16559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17388</v>
      </c>
      <c r="P46" s="33" t="s">
        <v>10</v>
      </c>
      <c r="Q46" s="31" t="str">
        <f>tbIB15[[#This Row],[UTR Ponto IED]]</f>
        <v>SE_FWB14_26_49_EXCLUIDO</v>
      </c>
      <c r="R46" s="108" t="s">
        <v>18379</v>
      </c>
      <c r="S46" s="201">
        <v>318</v>
      </c>
    </row>
    <row r="47" spans="1:19" x14ac:dyDescent="0.2">
      <c r="A47" s="33">
        <v>44</v>
      </c>
      <c r="B47" s="42" t="s">
        <v>16543</v>
      </c>
      <c r="C47" s="42" t="s">
        <v>16543</v>
      </c>
      <c r="D47" s="33" t="s">
        <v>7</v>
      </c>
      <c r="E47" s="100" t="s">
        <v>19008</v>
      </c>
      <c r="F47" s="33"/>
      <c r="G47" s="33"/>
      <c r="H47" s="33"/>
      <c r="I47" s="31" t="s">
        <v>16560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17389</v>
      </c>
      <c r="P47" s="33" t="s">
        <v>10</v>
      </c>
      <c r="Q47" s="31" t="str">
        <f>tbIB15[[#This Row],[UTR Ponto IED]]</f>
        <v>SE_FWB14_PN_EXCLUIDO</v>
      </c>
      <c r="R47" s="108" t="s">
        <v>18379</v>
      </c>
      <c r="S47" s="202">
        <v>319</v>
      </c>
    </row>
    <row r="48" spans="1:19" x14ac:dyDescent="0.2">
      <c r="A48" s="33">
        <v>45</v>
      </c>
      <c r="B48" s="42" t="s">
        <v>16543</v>
      </c>
      <c r="C48" s="42" t="s">
        <v>16543</v>
      </c>
      <c r="D48" s="33" t="s">
        <v>7</v>
      </c>
      <c r="E48" s="100" t="s">
        <v>19009</v>
      </c>
      <c r="F48" s="33"/>
      <c r="G48" s="33"/>
      <c r="H48" s="33"/>
      <c r="I48" s="49" t="s">
        <v>16782</v>
      </c>
      <c r="J48" s="33"/>
      <c r="K48" s="27"/>
      <c r="L48" s="33"/>
      <c r="M48" s="33"/>
      <c r="N48" s="33"/>
      <c r="O48" s="78" t="s">
        <v>17374</v>
      </c>
      <c r="P48" s="33"/>
      <c r="Q48" s="31" t="str">
        <f>tbIB16[[#This Row],[UTR Ponto IED]]</f>
        <v>SE_FWB15_ERAC_1</v>
      </c>
      <c r="R48" s="108" t="s">
        <v>18379</v>
      </c>
      <c r="S48" s="201">
        <v>320</v>
      </c>
    </row>
    <row r="49" spans="1:19" x14ac:dyDescent="0.2">
      <c r="A49" s="33">
        <v>46</v>
      </c>
      <c r="B49" s="42" t="s">
        <v>16543</v>
      </c>
      <c r="C49" s="42" t="s">
        <v>16543</v>
      </c>
      <c r="D49" s="33" t="s">
        <v>7</v>
      </c>
      <c r="E49" s="100" t="s">
        <v>19010</v>
      </c>
      <c r="F49" s="33"/>
      <c r="G49" s="33"/>
      <c r="H49" s="33"/>
      <c r="I49" s="49" t="s">
        <v>16783</v>
      </c>
      <c r="J49" s="33"/>
      <c r="K49" s="27"/>
      <c r="L49" s="33"/>
      <c r="M49" s="33"/>
      <c r="N49" s="33"/>
      <c r="O49" s="78" t="s">
        <v>17375</v>
      </c>
      <c r="P49" s="33"/>
      <c r="Q49" s="31" t="str">
        <f>tbIB16[[#This Row],[UTR Ponto IED]]</f>
        <v>SE_FWB15_ERAC_2</v>
      </c>
      <c r="R49" s="108" t="s">
        <v>18379</v>
      </c>
      <c r="S49" s="202">
        <v>321</v>
      </c>
    </row>
    <row r="50" spans="1:19" x14ac:dyDescent="0.2">
      <c r="A50" s="33">
        <v>47</v>
      </c>
      <c r="B50" s="42" t="s">
        <v>16543</v>
      </c>
      <c r="C50" s="42" t="s">
        <v>16543</v>
      </c>
      <c r="D50" s="33" t="s">
        <v>7</v>
      </c>
      <c r="E50" s="100" t="s">
        <v>19011</v>
      </c>
      <c r="F50" s="33"/>
      <c r="G50" s="33"/>
      <c r="H50" s="33"/>
      <c r="I50" s="49" t="s">
        <v>16790</v>
      </c>
      <c r="J50" s="33"/>
      <c r="K50" s="27"/>
      <c r="L50" s="33"/>
      <c r="M50" s="33"/>
      <c r="N50" s="33"/>
      <c r="O50" s="78" t="s">
        <v>17376</v>
      </c>
      <c r="P50" s="33"/>
      <c r="Q50" s="31" t="str">
        <f>tbIB16[[#This Row],[UTR Ponto IED]]</f>
        <v>SE_FWB15_ERAC_3</v>
      </c>
      <c r="R50" s="108" t="s">
        <v>18379</v>
      </c>
      <c r="S50" s="201">
        <v>322</v>
      </c>
    </row>
    <row r="51" spans="1:19" x14ac:dyDescent="0.2">
      <c r="A51" s="33">
        <v>48</v>
      </c>
      <c r="B51" s="42" t="s">
        <v>16543</v>
      </c>
      <c r="C51" s="42" t="s">
        <v>16543</v>
      </c>
      <c r="D51" s="33" t="s">
        <v>7</v>
      </c>
      <c r="E51" s="100" t="s">
        <v>19012</v>
      </c>
      <c r="F51" s="33"/>
      <c r="G51" s="33"/>
      <c r="H51" s="33"/>
      <c r="I51" s="49" t="s">
        <v>16791</v>
      </c>
      <c r="J51" s="33"/>
      <c r="K51" s="27"/>
      <c r="L51" s="33"/>
      <c r="M51" s="33"/>
      <c r="N51" s="33"/>
      <c r="O51" s="78" t="s">
        <v>17377</v>
      </c>
      <c r="P51" s="33"/>
      <c r="Q51" s="31" t="str">
        <f>tbIB16[[#This Row],[UTR Ponto IED]]</f>
        <v>SE_FWB15_ERAC_4</v>
      </c>
      <c r="R51" s="108" t="s">
        <v>18379</v>
      </c>
      <c r="S51" s="202">
        <v>323</v>
      </c>
    </row>
    <row r="52" spans="1:19" x14ac:dyDescent="0.2">
      <c r="A52" s="33">
        <v>49</v>
      </c>
      <c r="B52" s="42" t="s">
        <v>16543</v>
      </c>
      <c r="C52" s="42" t="s">
        <v>16543</v>
      </c>
      <c r="D52" s="33" t="s">
        <v>7</v>
      </c>
      <c r="E52" s="100" t="s">
        <v>19013</v>
      </c>
      <c r="F52" s="33"/>
      <c r="G52" s="33"/>
      <c r="H52" s="33"/>
      <c r="I52" s="49" t="s">
        <v>16792</v>
      </c>
      <c r="J52" s="33"/>
      <c r="K52" s="27"/>
      <c r="L52" s="33"/>
      <c r="M52" s="33"/>
      <c r="N52" s="33"/>
      <c r="O52" s="78" t="s">
        <v>17378</v>
      </c>
      <c r="P52" s="33"/>
      <c r="Q52" s="31" t="str">
        <f>tbIB16[[#This Row],[UTR Ponto IED]]</f>
        <v>SE_FWB15_ERAC_5</v>
      </c>
      <c r="R52" s="108" t="s">
        <v>18379</v>
      </c>
      <c r="S52" s="201">
        <v>324</v>
      </c>
    </row>
    <row r="53" spans="1:19" x14ac:dyDescent="0.2">
      <c r="A53" s="33">
        <v>50</v>
      </c>
      <c r="B53" s="42" t="s">
        <v>16543</v>
      </c>
      <c r="C53" s="42" t="s">
        <v>16543</v>
      </c>
      <c r="D53" s="33" t="s">
        <v>7</v>
      </c>
      <c r="E53" s="100" t="s">
        <v>19014</v>
      </c>
      <c r="F53" s="33"/>
      <c r="G53" s="33"/>
      <c r="H53" s="33"/>
      <c r="I53" s="49" t="s">
        <v>16793</v>
      </c>
      <c r="J53" s="33"/>
      <c r="K53" s="27"/>
      <c r="L53" s="33"/>
      <c r="M53" s="33"/>
      <c r="N53" s="33"/>
      <c r="O53" s="78" t="s">
        <v>17379</v>
      </c>
      <c r="P53" s="33"/>
      <c r="Q53" s="31" t="str">
        <f>tbIB16[[#This Row],[UTR Ponto IED]]</f>
        <v>SE_FWB15_ERAC_BLOQ</v>
      </c>
      <c r="R53" s="108" t="s">
        <v>18379</v>
      </c>
      <c r="S53" s="202">
        <v>325</v>
      </c>
    </row>
    <row r="54" spans="1:19" x14ac:dyDescent="0.2">
      <c r="A54" s="33">
        <v>51</v>
      </c>
      <c r="B54" s="42" t="s">
        <v>16543</v>
      </c>
      <c r="C54" s="42" t="s">
        <v>16543</v>
      </c>
      <c r="D54" s="33" t="s">
        <v>7</v>
      </c>
      <c r="E54" s="100" t="s">
        <v>16875</v>
      </c>
      <c r="F54" s="33"/>
      <c r="G54" s="33"/>
      <c r="H54" s="33"/>
      <c r="I54" s="92" t="s">
        <v>18516</v>
      </c>
      <c r="J54" s="33"/>
      <c r="K54" s="27"/>
      <c r="L54" s="33"/>
      <c r="M54" s="33"/>
      <c r="N54" s="33"/>
      <c r="O54" s="92" t="s">
        <v>18517</v>
      </c>
      <c r="P54" s="33"/>
      <c r="Q54" s="31" t="str">
        <f>tbIB15[[#This Row],[UTR Ponto IED]]</f>
        <v>SE_FWB14_TRIP_EXTERNO</v>
      </c>
      <c r="R54" s="108" t="s">
        <v>18379</v>
      </c>
      <c r="S54" s="201">
        <v>326</v>
      </c>
    </row>
    <row r="55" spans="1:19" x14ac:dyDescent="0.2">
      <c r="A55" s="33">
        <v>52</v>
      </c>
      <c r="B55" s="42" t="s">
        <v>16543</v>
      </c>
      <c r="C55" s="42" t="s">
        <v>16543</v>
      </c>
      <c r="D55" s="33" t="s">
        <v>7</v>
      </c>
      <c r="E55" s="32" t="s">
        <v>16273</v>
      </c>
      <c r="F55" s="33"/>
      <c r="G55" s="33"/>
      <c r="H55" s="33"/>
      <c r="I55" s="31" t="s">
        <v>16561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17385</v>
      </c>
      <c r="P55" s="33" t="s">
        <v>10</v>
      </c>
      <c r="Q55" s="31" t="str">
        <f>tbIB15[[#This Row],[UTR Ponto IED]]</f>
        <v>SE_FWB14_P62BF_ATUADO</v>
      </c>
      <c r="R55" s="108" t="s">
        <v>18379</v>
      </c>
      <c r="S55" s="202">
        <v>327</v>
      </c>
    </row>
    <row r="56" spans="1:19" x14ac:dyDescent="0.2">
      <c r="A56" s="33">
        <v>53</v>
      </c>
      <c r="B56" s="42" t="s">
        <v>16543</v>
      </c>
      <c r="C56" s="42" t="s">
        <v>16543</v>
      </c>
      <c r="D56" s="33" t="s">
        <v>7</v>
      </c>
      <c r="E56" s="43" t="s">
        <v>16387</v>
      </c>
      <c r="F56" s="33"/>
      <c r="G56" s="33"/>
      <c r="H56" s="33"/>
      <c r="I56" s="31" t="s">
        <v>16562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17408</v>
      </c>
      <c r="P56" s="33" t="s">
        <v>10</v>
      </c>
      <c r="Q56" s="31" t="str">
        <f>tbIB15[[#This Row],[UTR Ponto IED]]</f>
        <v>SE_FWB14_P50F_ATUADO</v>
      </c>
      <c r="R56" s="108" t="s">
        <v>18379</v>
      </c>
      <c r="S56" s="201">
        <v>328</v>
      </c>
    </row>
    <row r="57" spans="1:19" x14ac:dyDescent="0.2">
      <c r="A57" s="33">
        <v>54</v>
      </c>
      <c r="B57" s="42" t="s">
        <v>16543</v>
      </c>
      <c r="C57" s="42" t="s">
        <v>16543</v>
      </c>
      <c r="D57" s="33" t="s">
        <v>7</v>
      </c>
      <c r="E57" s="43" t="s">
        <v>16388</v>
      </c>
      <c r="F57" s="33"/>
      <c r="G57" s="33"/>
      <c r="H57" s="33"/>
      <c r="I57" s="31" t="s">
        <v>16563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17407</v>
      </c>
      <c r="P57" s="33" t="s">
        <v>10</v>
      </c>
      <c r="Q57" s="31" t="str">
        <f>tbIB15[[#This Row],[UTR Ponto IED]]</f>
        <v>SE_FWB14_P51F_ATUADO</v>
      </c>
      <c r="R57" s="108" t="s">
        <v>18379</v>
      </c>
      <c r="S57" s="202">
        <v>329</v>
      </c>
    </row>
    <row r="58" spans="1:19" x14ac:dyDescent="0.2">
      <c r="A58" s="33">
        <v>55</v>
      </c>
      <c r="B58" s="42" t="s">
        <v>16543</v>
      </c>
      <c r="C58" s="42" t="s">
        <v>16543</v>
      </c>
      <c r="D58" s="33" t="s">
        <v>7</v>
      </c>
      <c r="E58" s="43" t="s">
        <v>16389</v>
      </c>
      <c r="F58" s="33"/>
      <c r="G58" s="33"/>
      <c r="H58" s="33"/>
      <c r="I58" s="44" t="s">
        <v>16564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17404</v>
      </c>
      <c r="P58" s="33" t="s">
        <v>10</v>
      </c>
      <c r="Q58" s="31" t="str">
        <f>tbIB15[[#This Row],[UTR Ponto IED]]</f>
        <v>SE_FWB14_P50N_ATUADO</v>
      </c>
      <c r="R58" s="108" t="s">
        <v>18379</v>
      </c>
      <c r="S58" s="201">
        <v>330</v>
      </c>
    </row>
    <row r="59" spans="1:19" x14ac:dyDescent="0.2">
      <c r="A59" s="33">
        <v>56</v>
      </c>
      <c r="B59" s="42" t="s">
        <v>16543</v>
      </c>
      <c r="C59" s="42" t="s">
        <v>16543</v>
      </c>
      <c r="D59" s="33" t="s">
        <v>7</v>
      </c>
      <c r="E59" s="43" t="s">
        <v>16390</v>
      </c>
      <c r="F59" s="33"/>
      <c r="G59" s="33"/>
      <c r="H59" s="33"/>
      <c r="I59" s="44" t="s">
        <v>16565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17405</v>
      </c>
      <c r="P59" s="33" t="s">
        <v>10</v>
      </c>
      <c r="Q59" s="31" t="str">
        <f>tbIB15[[#This Row],[UTR Ponto IED]]</f>
        <v>SE_FWB14_P51N_ATUADO</v>
      </c>
      <c r="R59" s="108" t="s">
        <v>18379</v>
      </c>
      <c r="S59" s="202">
        <v>331</v>
      </c>
    </row>
    <row r="60" spans="1:19" x14ac:dyDescent="0.2">
      <c r="A60" s="33">
        <v>57</v>
      </c>
      <c r="B60" s="42" t="s">
        <v>16543</v>
      </c>
      <c r="C60" s="42" t="s">
        <v>16543</v>
      </c>
      <c r="D60" s="33" t="s">
        <v>7</v>
      </c>
      <c r="E60" s="97" t="s">
        <v>18709</v>
      </c>
      <c r="F60" s="33"/>
      <c r="G60" s="33"/>
      <c r="H60" s="33"/>
      <c r="I60" s="98" t="s">
        <v>18718</v>
      </c>
      <c r="J60" s="28"/>
      <c r="K60" s="27"/>
      <c r="L60" s="33"/>
      <c r="M60" s="33"/>
      <c r="N60" s="33"/>
      <c r="O60" s="98" t="s">
        <v>18719</v>
      </c>
      <c r="P60" s="33"/>
      <c r="Q60" s="31" t="str">
        <f>tbIB15[[#This Row],[UTR Ponto IED]]</f>
        <v>SE_FWB14_P50SGF_ATUADO</v>
      </c>
      <c r="R60" s="108" t="s">
        <v>18379</v>
      </c>
      <c r="S60" s="201">
        <v>332</v>
      </c>
    </row>
    <row r="61" spans="1:19" x14ac:dyDescent="0.2">
      <c r="A61" s="33">
        <v>58</v>
      </c>
      <c r="B61" s="42" t="s">
        <v>16543</v>
      </c>
      <c r="C61" s="42" t="s">
        <v>16543</v>
      </c>
      <c r="D61" s="33" t="s">
        <v>7</v>
      </c>
      <c r="E61" s="43" t="s">
        <v>16395</v>
      </c>
      <c r="F61" s="36"/>
      <c r="G61" s="36"/>
      <c r="H61" s="36"/>
      <c r="I61" s="44" t="s">
        <v>16566</v>
      </c>
      <c r="J61" s="36"/>
      <c r="K61" s="36"/>
      <c r="L61" s="36"/>
      <c r="M61" s="36"/>
      <c r="N61" s="36"/>
      <c r="O61" s="78" t="s">
        <v>17406</v>
      </c>
      <c r="P61" s="36"/>
      <c r="Q61" s="37" t="str">
        <f>tbIB15[[#This Row],[UTR Ponto IED]]</f>
        <v>SE_FWB14_P81U_ATUADO</v>
      </c>
      <c r="R61" s="108" t="s">
        <v>18379</v>
      </c>
      <c r="S61" s="202">
        <v>333</v>
      </c>
    </row>
    <row r="62" spans="1:19" x14ac:dyDescent="0.2">
      <c r="A62" s="33">
        <v>59</v>
      </c>
      <c r="B62" s="42" t="s">
        <v>16543</v>
      </c>
      <c r="C62" s="42" t="s">
        <v>16543</v>
      </c>
      <c r="D62" s="33" t="s">
        <v>7</v>
      </c>
      <c r="E62" s="64" t="s">
        <v>16824</v>
      </c>
      <c r="F62" s="36"/>
      <c r="G62" s="36"/>
      <c r="H62" s="36"/>
      <c r="I62" s="50" t="s">
        <v>16829</v>
      </c>
      <c r="J62" s="36"/>
      <c r="K62" s="36"/>
      <c r="L62" s="36"/>
      <c r="M62" s="36"/>
      <c r="N62" s="36"/>
      <c r="O62" s="6" t="s">
        <v>17391</v>
      </c>
      <c r="P62" s="36"/>
      <c r="Q62" s="37" t="str">
        <f>tbIB15[[#This Row],[UTR Ponto IED]]</f>
        <v>SE_FWB14_RELIGAMENTO_EM_ANDAMENTO</v>
      </c>
      <c r="R62" s="108" t="s">
        <v>18379</v>
      </c>
      <c r="S62" s="201">
        <v>334</v>
      </c>
    </row>
    <row r="63" spans="1:19" x14ac:dyDescent="0.2">
      <c r="A63" s="33">
        <v>60</v>
      </c>
      <c r="B63" s="42" t="s">
        <v>16543</v>
      </c>
      <c r="C63" s="42" t="s">
        <v>16543</v>
      </c>
      <c r="D63" s="33" t="s">
        <v>7</v>
      </c>
      <c r="E63" s="64" t="s">
        <v>16826</v>
      </c>
      <c r="F63" s="36"/>
      <c r="G63" s="36"/>
      <c r="H63" s="36"/>
      <c r="I63" s="50" t="s">
        <v>16830</v>
      </c>
      <c r="J63" s="36"/>
      <c r="K63" s="36"/>
      <c r="L63" s="36"/>
      <c r="M63" s="36"/>
      <c r="N63" s="36"/>
      <c r="O63" s="6" t="s">
        <v>17392</v>
      </c>
      <c r="P63" s="36"/>
      <c r="Q63" s="37" t="str">
        <f>tbIB15[[#This Row],[UTR Ponto IED]]</f>
        <v>SE_FWB14_RELIGAMENTO_EFETUADO</v>
      </c>
      <c r="R63" s="108" t="s">
        <v>18379</v>
      </c>
      <c r="S63" s="202">
        <v>335</v>
      </c>
    </row>
    <row r="64" spans="1:19" x14ac:dyDescent="0.2">
      <c r="A64" s="33">
        <v>61</v>
      </c>
      <c r="B64" s="42" t="s">
        <v>16543</v>
      </c>
      <c r="C64" s="42" t="s">
        <v>16543</v>
      </c>
      <c r="D64" s="33" t="s">
        <v>7</v>
      </c>
      <c r="E64" s="64" t="s">
        <v>16828</v>
      </c>
      <c r="F64" s="36"/>
      <c r="G64" s="36"/>
      <c r="H64" s="36"/>
      <c r="I64" s="50" t="s">
        <v>16831</v>
      </c>
      <c r="J64" s="36"/>
      <c r="K64" s="36"/>
      <c r="L64" s="36"/>
      <c r="M64" s="36"/>
      <c r="N64" s="36"/>
      <c r="O64" s="6" t="s">
        <v>17393</v>
      </c>
      <c r="P64" s="36"/>
      <c r="Q64" s="37" t="str">
        <f>tbIB15[[#This Row],[UTR Ponto IED]]</f>
        <v>SE_FWB14_RELIGAMENTO_EM_LOCKOUT</v>
      </c>
      <c r="R64" s="108" t="s">
        <v>18379</v>
      </c>
      <c r="S64" s="201">
        <v>336</v>
      </c>
    </row>
    <row r="65" spans="1:19" x14ac:dyDescent="0.2">
      <c r="A65" s="33">
        <v>62</v>
      </c>
      <c r="B65" s="42" t="s">
        <v>16543</v>
      </c>
      <c r="C65" s="42" t="s">
        <v>16543</v>
      </c>
      <c r="D65" s="33" t="s">
        <v>7</v>
      </c>
      <c r="E65" s="203" t="s">
        <v>16728</v>
      </c>
      <c r="F65" s="204"/>
      <c r="G65" s="204"/>
      <c r="H65" s="204"/>
      <c r="I65" s="205" t="s">
        <v>16567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17403</v>
      </c>
      <c r="P65" s="204" t="s">
        <v>10</v>
      </c>
      <c r="Q65" s="217" t="str">
        <f>tbIB15[[#This Row],[UTR Ponto IED]]</f>
        <v>SE_FWB14_DJ_INTERTRAV</v>
      </c>
      <c r="R65" s="225" t="s">
        <v>18379</v>
      </c>
      <c r="S65" s="204">
        <v>337</v>
      </c>
    </row>
    <row r="66" spans="1:19" s="4" customFormat="1" x14ac:dyDescent="0.2">
      <c r="A66" s="33">
        <v>63</v>
      </c>
      <c r="B66" s="42" t="s">
        <v>16543</v>
      </c>
      <c r="C66" s="42" t="s">
        <v>16543</v>
      </c>
      <c r="D66" s="33" t="s">
        <v>7</v>
      </c>
      <c r="E66" s="32" t="s">
        <v>29</v>
      </c>
      <c r="F66" s="33"/>
      <c r="G66" s="33"/>
      <c r="H66" s="33"/>
      <c r="I66" s="63" t="s">
        <v>16839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17382</v>
      </c>
      <c r="P66" s="33" t="s">
        <v>26</v>
      </c>
      <c r="Q66" s="31" t="s">
        <v>16293</v>
      </c>
      <c r="R66" s="108" t="s">
        <v>18379</v>
      </c>
      <c r="S66" s="201">
        <v>338</v>
      </c>
    </row>
    <row r="67" spans="1:19" s="4" customFormat="1" x14ac:dyDescent="0.2">
      <c r="A67" s="33">
        <v>64</v>
      </c>
      <c r="B67" s="42" t="s">
        <v>16543</v>
      </c>
      <c r="C67" s="42" t="s">
        <v>16543</v>
      </c>
      <c r="D67" s="33" t="s">
        <v>7</v>
      </c>
      <c r="E67" s="43" t="s">
        <v>16321</v>
      </c>
      <c r="F67" s="33"/>
      <c r="G67" s="33"/>
      <c r="H67" s="33"/>
      <c r="I67" s="63" t="s">
        <v>16840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17380</v>
      </c>
      <c r="P67" s="33"/>
      <c r="Q67" s="44" t="s">
        <v>16323</v>
      </c>
      <c r="R67" s="108" t="s">
        <v>18379</v>
      </c>
      <c r="S67" s="202">
        <v>339</v>
      </c>
    </row>
    <row r="68" spans="1:19" s="4" customFormat="1" x14ac:dyDescent="0.2">
      <c r="A68" s="33">
        <v>65</v>
      </c>
      <c r="B68" s="42" t="s">
        <v>16543</v>
      </c>
      <c r="C68" s="42" t="s">
        <v>16543</v>
      </c>
      <c r="D68" s="33" t="s">
        <v>7</v>
      </c>
      <c r="E68" s="43" t="s">
        <v>16322</v>
      </c>
      <c r="F68" s="36"/>
      <c r="G68" s="36"/>
      <c r="H68" s="36"/>
      <c r="I68" s="62" t="s">
        <v>16841</v>
      </c>
      <c r="J68" s="36"/>
      <c r="K68" s="36"/>
      <c r="L68" s="36"/>
      <c r="M68" s="36"/>
      <c r="N68" s="36"/>
      <c r="O68" s="78" t="s">
        <v>17381</v>
      </c>
      <c r="P68" s="36"/>
      <c r="Q68" s="44" t="s">
        <v>16324</v>
      </c>
      <c r="R68" s="108" t="s">
        <v>18379</v>
      </c>
      <c r="S68" s="201">
        <v>340</v>
      </c>
    </row>
    <row r="69" spans="1:19" s="6" customFormat="1" x14ac:dyDescent="0.2">
      <c r="A69" s="173">
        <v>66</v>
      </c>
      <c r="B69" s="174" t="s">
        <v>16543</v>
      </c>
      <c r="C69" s="42" t="s">
        <v>16543</v>
      </c>
      <c r="D69" s="174" t="s">
        <v>7</v>
      </c>
      <c r="E69" s="175" t="s">
        <v>20098</v>
      </c>
      <c r="F69" s="174"/>
      <c r="G69" s="174"/>
      <c r="H69" s="174"/>
      <c r="I69" s="174" t="s">
        <v>18801</v>
      </c>
      <c r="J69" s="174"/>
      <c r="K69" s="174"/>
      <c r="L69" s="174"/>
      <c r="M69" s="174"/>
      <c r="N69" s="174"/>
      <c r="O69" s="176" t="s">
        <v>20099</v>
      </c>
      <c r="P69" s="174"/>
      <c r="Q69" s="176" t="s">
        <v>20091</v>
      </c>
      <c r="R69" s="176"/>
      <c r="S69" s="222">
        <v>341</v>
      </c>
    </row>
    <row r="70" spans="1:19" s="6" customFormat="1" x14ac:dyDescent="0.2">
      <c r="A70" s="199">
        <v>67</v>
      </c>
      <c r="B70" s="174" t="s">
        <v>16543</v>
      </c>
      <c r="C70" s="42" t="s">
        <v>16543</v>
      </c>
      <c r="D70" s="196" t="s">
        <v>7</v>
      </c>
      <c r="E70" s="188" t="s">
        <v>20133</v>
      </c>
      <c r="F70" s="187"/>
      <c r="G70" s="187"/>
      <c r="H70" s="187"/>
      <c r="I70" s="187" t="s">
        <v>20136</v>
      </c>
      <c r="J70" s="196"/>
      <c r="K70" s="196"/>
      <c r="L70" s="196"/>
      <c r="M70" s="196"/>
      <c r="N70" s="196"/>
      <c r="O70" s="198" t="s">
        <v>20137</v>
      </c>
      <c r="P70" s="196"/>
      <c r="Q70" s="198" t="s">
        <v>20091</v>
      </c>
      <c r="R70" s="198"/>
      <c r="S70" s="223">
        <v>342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6" customFormat="1" x14ac:dyDescent="0.2">
      <c r="A73" s="1"/>
      <c r="B73" s="1"/>
      <c r="C73" s="1"/>
      <c r="D73" s="1"/>
      <c r="E73" s="5"/>
      <c r="F73" s="1"/>
      <c r="G73" s="1"/>
      <c r="H73" s="1"/>
      <c r="I73" s="1"/>
      <c r="K73" s="5"/>
      <c r="L73" s="1"/>
      <c r="N73" s="1"/>
      <c r="O73" s="5"/>
      <c r="P73" s="5"/>
      <c r="S73" s="5"/>
    </row>
    <row r="74" spans="1:19" s="6" customFormat="1" x14ac:dyDescent="0.2">
      <c r="A74" s="1"/>
      <c r="B74" s="1"/>
      <c r="C74" s="1"/>
      <c r="D74" s="1"/>
      <c r="E74" s="5"/>
      <c r="F74" s="1"/>
      <c r="G74" s="1"/>
      <c r="H74" s="1"/>
      <c r="I74" s="1"/>
      <c r="K74" s="5"/>
      <c r="L74" s="1"/>
      <c r="N74" s="1"/>
      <c r="O74" s="5"/>
      <c r="P74" s="5"/>
      <c r="S74" s="5"/>
    </row>
    <row r="75" spans="1:19" s="6" customFormat="1" x14ac:dyDescent="0.2">
      <c r="A75" s="1"/>
      <c r="B75" s="1"/>
      <c r="C75" s="1"/>
      <c r="D75" s="1"/>
      <c r="E75" s="5"/>
      <c r="F75" s="1"/>
      <c r="G75" s="1"/>
      <c r="H75" s="1"/>
      <c r="I75" s="1"/>
      <c r="K75" s="5"/>
      <c r="L75" s="1"/>
      <c r="N75" s="1"/>
      <c r="O75" s="5"/>
      <c r="P75" s="5"/>
      <c r="S75" s="5"/>
    </row>
    <row r="76" spans="1:19" s="6" customFormat="1" x14ac:dyDescent="0.2">
      <c r="A76" s="1"/>
      <c r="B76" s="1"/>
      <c r="C76" s="1"/>
      <c r="D76" s="1"/>
      <c r="E76" s="5"/>
      <c r="F76" s="1"/>
      <c r="G76" s="1"/>
      <c r="H76" s="1"/>
      <c r="I76" s="1"/>
      <c r="K76" s="5"/>
      <c r="L76" s="1"/>
      <c r="N76" s="1"/>
      <c r="O76" s="5"/>
      <c r="P76" s="5"/>
      <c r="S76" s="5"/>
    </row>
    <row r="77" spans="1:19" s="6" customFormat="1" x14ac:dyDescent="0.2">
      <c r="A77" s="1"/>
      <c r="B77" s="1"/>
      <c r="C77" s="1"/>
      <c r="D77" s="1"/>
      <c r="E77" s="5"/>
      <c r="F77" s="1"/>
      <c r="G77" s="1"/>
      <c r="H77" s="1"/>
      <c r="I77" s="1"/>
      <c r="K77" s="5"/>
      <c r="L77" s="1"/>
      <c r="N77" s="1"/>
      <c r="O77" s="5"/>
      <c r="P77" s="5"/>
      <c r="S77" s="5"/>
    </row>
    <row r="78" spans="1:19" s="6" customFormat="1" x14ac:dyDescent="0.2">
      <c r="A78" s="1"/>
      <c r="B78" s="1"/>
      <c r="C78" s="1"/>
      <c r="D78" s="1"/>
      <c r="E78" s="5"/>
      <c r="F78" s="1"/>
      <c r="G78" s="1"/>
      <c r="H78" s="1"/>
      <c r="I78" s="1"/>
      <c r="K78" s="5"/>
      <c r="L78" s="1"/>
      <c r="N78" s="1"/>
      <c r="O78" s="5"/>
      <c r="P78" s="5"/>
      <c r="S78" s="5"/>
    </row>
    <row r="79" spans="1:19" s="6" customFormat="1" x14ac:dyDescent="0.2">
      <c r="A79" s="1"/>
      <c r="B79" s="1"/>
      <c r="C79" s="1"/>
      <c r="D79" s="1"/>
      <c r="E79" s="5"/>
      <c r="F79" s="1"/>
      <c r="G79" s="1"/>
      <c r="H79" s="1"/>
      <c r="I79" s="1"/>
      <c r="K79" s="5"/>
      <c r="L79" s="1"/>
      <c r="N79" s="1"/>
      <c r="O79" s="5"/>
      <c r="P79" s="5"/>
      <c r="S79" s="5"/>
    </row>
    <row r="80" spans="1:19" s="6" customFormat="1" x14ac:dyDescent="0.2">
      <c r="A80" s="1"/>
      <c r="B80" s="1"/>
      <c r="C80" s="1"/>
      <c r="D80" s="1"/>
      <c r="E80" s="5"/>
      <c r="F80" s="1"/>
      <c r="G80" s="1"/>
      <c r="H80" s="1"/>
      <c r="I80" s="1"/>
      <c r="K80" s="5"/>
      <c r="L80" s="1"/>
      <c r="N80" s="1"/>
      <c r="O80" s="5"/>
      <c r="P80" s="5"/>
      <c r="S80" s="5"/>
    </row>
    <row r="81" spans="1:19" s="6" customFormat="1" x14ac:dyDescent="0.2">
      <c r="A81" s="1"/>
      <c r="B81" s="1"/>
      <c r="C81" s="1"/>
      <c r="D81" s="1"/>
      <c r="E81" s="5"/>
      <c r="F81" s="1"/>
      <c r="G81" s="1"/>
      <c r="H81" s="1"/>
      <c r="I81" s="1"/>
      <c r="K81" s="5"/>
      <c r="L81" s="1"/>
      <c r="N81" s="1"/>
      <c r="O81" s="5"/>
      <c r="P81" s="5"/>
      <c r="S81" s="5"/>
    </row>
    <row r="82" spans="1:19" s="6" customFormat="1" x14ac:dyDescent="0.2">
      <c r="A82" s="1"/>
      <c r="B82" s="1"/>
      <c r="C82" s="1"/>
      <c r="D82" s="1"/>
      <c r="E82" s="5"/>
      <c r="F82" s="1"/>
      <c r="G82" s="1"/>
      <c r="H82" s="1"/>
      <c r="I82" s="1"/>
      <c r="K82" s="5"/>
      <c r="L82" s="1"/>
      <c r="N82" s="1"/>
      <c r="O82" s="5"/>
      <c r="P82" s="5"/>
      <c r="S82" s="5"/>
    </row>
    <row r="83" spans="1:19" s="6" customFormat="1" x14ac:dyDescent="0.2">
      <c r="A83" s="1"/>
      <c r="B83" s="1"/>
      <c r="C83" s="1"/>
      <c r="D83" s="1"/>
      <c r="E83" s="5"/>
      <c r="F83" s="1"/>
      <c r="G83" s="1"/>
      <c r="H83" s="1"/>
      <c r="I83" s="1"/>
      <c r="K83" s="5"/>
      <c r="L83" s="1"/>
      <c r="N83" s="1"/>
      <c r="O83" s="5"/>
      <c r="P83" s="5"/>
      <c r="S83" s="5"/>
    </row>
    <row r="84" spans="1:19" s="1" customFormat="1" x14ac:dyDescent="0.2">
      <c r="E84" s="5"/>
      <c r="K84" s="5"/>
      <c r="M84" s="6"/>
      <c r="O84" s="5"/>
      <c r="P84" s="5"/>
      <c r="S84" s="5"/>
    </row>
    <row r="85" spans="1:19" s="1" customFormat="1" x14ac:dyDescent="0.2">
      <c r="E85" s="5"/>
      <c r="K85" s="5"/>
      <c r="M85" s="6"/>
      <c r="O85" s="5"/>
      <c r="P85" s="5"/>
      <c r="S85" s="5"/>
    </row>
    <row r="86" spans="1:19" s="1" customFormat="1" x14ac:dyDescent="0.2">
      <c r="E86" s="5"/>
      <c r="K86" s="5"/>
      <c r="M86" s="6"/>
      <c r="O86" s="5"/>
      <c r="P86" s="5"/>
      <c r="S86" s="5"/>
    </row>
    <row r="87" spans="1:19" s="1" customFormat="1" x14ac:dyDescent="0.2">
      <c r="E87" s="5"/>
      <c r="K87" s="5"/>
      <c r="M87" s="6"/>
      <c r="O87" s="5"/>
      <c r="P87" s="5"/>
      <c r="S87" s="5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70">
    <cfRule type="containsText" dxfId="661" priority="30" operator="containsText" text="D">
      <formula>NOT(ISERROR(SEARCH("D",D3)))</formula>
    </cfRule>
    <cfRule type="containsText" dxfId="660" priority="31" operator="containsText" text="C">
      <formula>NOT(ISERROR(SEARCH("C",D3)))</formula>
    </cfRule>
    <cfRule type="containsText" dxfId="659" priority="32" operator="containsText" text="A">
      <formula>NOT(ISERROR(SEARCH("A",D3)))</formula>
    </cfRule>
  </conditionalFormatting>
  <conditionalFormatting sqref="D55">
    <cfRule type="containsText" dxfId="658" priority="59" operator="containsText" text="D">
      <formula>NOT(ISERROR(SEARCH("D",D55)))</formula>
    </cfRule>
    <cfRule type="containsText" dxfId="657" priority="60" operator="containsText" text="C">
      <formula>NOT(ISERROR(SEARCH("C",D55)))</formula>
    </cfRule>
    <cfRule type="containsText" dxfId="656" priority="61" operator="containsText" text="A">
      <formula>NOT(ISERROR(SEARCH("A",D55)))</formula>
    </cfRule>
  </conditionalFormatting>
  <conditionalFormatting sqref="D69">
    <cfRule type="containsText" dxfId="655" priority="20" operator="containsText" text="D">
      <formula>NOT(ISERROR(SEARCH("D",D69)))</formula>
    </cfRule>
    <cfRule type="containsText" dxfId="654" priority="21" operator="containsText" text="C">
      <formula>NOT(ISERROR(SEARCH("C",D69)))</formula>
    </cfRule>
    <cfRule type="containsText" dxfId="653" priority="22" operator="containsText" text="A">
      <formula>NOT(ISERROR(SEARCH("A",D69)))</formula>
    </cfRule>
    <cfRule type="containsText" dxfId="652" priority="25" operator="containsText" text="D">
      <formula>NOT(ISERROR(SEARCH("D",D69)))</formula>
    </cfRule>
    <cfRule type="containsText" dxfId="651" priority="26" operator="containsText" text="C">
      <formula>NOT(ISERROR(SEARCH("C",D69)))</formula>
    </cfRule>
    <cfRule type="containsText" dxfId="650" priority="27" operator="containsText" text="A">
      <formula>NOT(ISERROR(SEARCH("A",D69)))</formula>
    </cfRule>
  </conditionalFormatting>
  <conditionalFormatting sqref="D69:D70">
    <cfRule type="containsText" dxfId="649" priority="13" operator="containsText" text="D">
      <formula>NOT(ISERROR(SEARCH("D",D69)))</formula>
    </cfRule>
    <cfRule type="containsText" dxfId="648" priority="14" operator="containsText" text="C">
      <formula>NOT(ISERROR(SEARCH("C",D69)))</formula>
    </cfRule>
    <cfRule type="containsText" dxfId="647" priority="15" operator="containsText" text="A">
      <formula>NOT(ISERROR(SEARCH("A",D69)))</formula>
    </cfRule>
  </conditionalFormatting>
  <conditionalFormatting sqref="D70">
    <cfRule type="containsText" dxfId="646" priority="1" operator="containsText" text="D">
      <formula>NOT(ISERROR(SEARCH("D",D70)))</formula>
    </cfRule>
    <cfRule type="containsText" dxfId="645" priority="2" operator="containsText" text="C">
      <formula>NOT(ISERROR(SEARCH("C",D70)))</formula>
    </cfRule>
    <cfRule type="containsText" dxfId="644" priority="3" operator="containsText" text="A">
      <formula>NOT(ISERROR(SEARCH("A",D70)))</formula>
    </cfRule>
    <cfRule type="containsText" dxfId="643" priority="5" operator="containsText" text="D">
      <formula>NOT(ISERROR(SEARCH("D",D70)))</formula>
    </cfRule>
    <cfRule type="containsText" dxfId="642" priority="6" operator="containsText" text="C">
      <formula>NOT(ISERROR(SEARCH("C",D70)))</formula>
    </cfRule>
    <cfRule type="containsText" dxfId="641" priority="7" operator="containsText" text="A">
      <formula>NOT(ISERROR(SEARCH("A",D70)))</formula>
    </cfRule>
    <cfRule type="containsText" dxfId="640" priority="8" operator="containsText" text="D">
      <formula>NOT(ISERROR(SEARCH("D",D70)))</formula>
    </cfRule>
    <cfRule type="containsText" dxfId="639" priority="9" operator="containsText" text="C">
      <formula>NOT(ISERROR(SEARCH("C",D70)))</formula>
    </cfRule>
    <cfRule type="containsText" dxfId="638" priority="10" operator="containsText" text="A">
      <formula>NOT(ISERROR(SEARCH("A",D70)))</formula>
    </cfRule>
  </conditionalFormatting>
  <conditionalFormatting sqref="D71:D1048576">
    <cfRule type="containsText" dxfId="637" priority="50" operator="containsText" text="D">
      <formula>NOT(ISERROR(SEARCH("D",D71)))</formula>
    </cfRule>
    <cfRule type="containsText" dxfId="636" priority="51" operator="containsText" text="C">
      <formula>NOT(ISERROR(SEARCH("C",D71)))</formula>
    </cfRule>
    <cfRule type="containsText" dxfId="635" priority="52" operator="containsText" text="A">
      <formula>NOT(ISERROR(SEARCH("A",D71)))</formula>
    </cfRule>
  </conditionalFormatting>
  <conditionalFormatting sqref="K4:K70">
    <cfRule type="cellIs" dxfId="634" priority="4" operator="equal">
      <formula>""</formula>
    </cfRule>
  </conditionalFormatting>
  <conditionalFormatting sqref="P4:P33">
    <cfRule type="cellIs" dxfId="633" priority="49" operator="equal">
      <formula>""</formula>
    </cfRule>
  </conditionalFormatting>
  <conditionalFormatting sqref="P37:P65">
    <cfRule type="cellIs" dxfId="632" priority="53" operator="equal">
      <formula>""</formula>
    </cfRule>
  </conditionalFormatting>
  <conditionalFormatting sqref="S4:S70">
    <cfRule type="cellIs" dxfId="631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96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2E5A-1DAB-464E-A50C-F8846C3C1703}">
  <sheetPr codeName="Planilha15">
    <pageSetUpPr fitToPage="1"/>
  </sheetPr>
  <dimension ref="A1:S118"/>
  <sheetViews>
    <sheetView view="pageBreakPreview" zoomScale="115" zoomScaleNormal="70" zoomScaleSheetLayoutView="115" zoomScalePageLayoutView="80" workbookViewId="0">
      <pane xSplit="1" ySplit="3" topLeftCell="C58" activePane="bottomRight" state="frozen"/>
      <selection activeCell="O6" sqref="O6"/>
      <selection pane="topRight" activeCell="O6" sqref="O6"/>
      <selection pane="bottomLeft" activeCell="O6" sqref="O6"/>
      <selection pane="bottomRight" activeCell="E66" sqref="E66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8.7109375" style="5" customWidth="1"/>
    <col min="6" max="6" width="1.5703125" style="1" hidden="1" customWidth="1"/>
    <col min="7" max="7" width="11.7109375" style="1" hidden="1" customWidth="1"/>
    <col min="8" max="8" width="9.140625" style="1" hidden="1" customWidth="1"/>
    <col min="9" max="9" width="48.855468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2.2851562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16568</v>
      </c>
      <c r="C4" s="42" t="s">
        <v>16568</v>
      </c>
      <c r="D4" s="33" t="s">
        <v>8</v>
      </c>
      <c r="E4" s="32" t="s">
        <v>25</v>
      </c>
      <c r="F4" s="33"/>
      <c r="G4" s="33"/>
      <c r="H4" s="33"/>
      <c r="I4" s="31" t="s">
        <v>16569</v>
      </c>
      <c r="J4" s="33"/>
      <c r="K4" s="33"/>
      <c r="L4" s="33">
        <v>30</v>
      </c>
      <c r="M4" s="33">
        <v>2</v>
      </c>
      <c r="N4" s="33" t="s">
        <v>16295</v>
      </c>
      <c r="O4" s="78" t="s">
        <v>17410</v>
      </c>
      <c r="P4" s="33" t="s">
        <v>10</v>
      </c>
      <c r="Q4" s="31" t="str">
        <f>tbIB15[[#This Row],[UTR Ponto IED]]</f>
        <v>SE_FWB14_CORRENTE_FA</v>
      </c>
      <c r="R4" s="110" t="s">
        <v>18379</v>
      </c>
      <c r="S4" s="33">
        <v>81</v>
      </c>
    </row>
    <row r="5" spans="1:19" x14ac:dyDescent="0.2">
      <c r="A5" s="33">
        <v>2</v>
      </c>
      <c r="B5" s="42" t="s">
        <v>16568</v>
      </c>
      <c r="C5" s="42" t="s">
        <v>16568</v>
      </c>
      <c r="D5" s="33" t="s">
        <v>8</v>
      </c>
      <c r="E5" s="32" t="s">
        <v>16296</v>
      </c>
      <c r="F5" s="33"/>
      <c r="G5" s="33"/>
      <c r="H5" s="33"/>
      <c r="I5" s="44" t="s">
        <v>16570</v>
      </c>
      <c r="J5" s="33"/>
      <c r="K5" s="33"/>
      <c r="L5" s="33">
        <v>30</v>
      </c>
      <c r="M5" s="33">
        <v>2</v>
      </c>
      <c r="N5" s="33" t="s">
        <v>16295</v>
      </c>
      <c r="O5" s="78" t="s">
        <v>17411</v>
      </c>
      <c r="P5" s="33" t="s">
        <v>10</v>
      </c>
      <c r="Q5" s="31" t="str">
        <f>tbIB15[[#This Row],[UTR Ponto IED]]</f>
        <v>SE_FWB14_CORRENTE_FB</v>
      </c>
      <c r="R5" s="110" t="s">
        <v>18379</v>
      </c>
      <c r="S5" s="33">
        <v>82</v>
      </c>
    </row>
    <row r="6" spans="1:19" x14ac:dyDescent="0.2">
      <c r="A6" s="33">
        <v>3</v>
      </c>
      <c r="B6" s="42" t="s">
        <v>16568</v>
      </c>
      <c r="C6" s="42" t="s">
        <v>16568</v>
      </c>
      <c r="D6" s="33" t="s">
        <v>8</v>
      </c>
      <c r="E6" s="32" t="s">
        <v>16297</v>
      </c>
      <c r="F6" s="33"/>
      <c r="G6" s="33"/>
      <c r="H6" s="33"/>
      <c r="I6" s="44" t="s">
        <v>16571</v>
      </c>
      <c r="J6" s="33"/>
      <c r="K6" s="33"/>
      <c r="L6" s="33">
        <v>30</v>
      </c>
      <c r="M6" s="33">
        <v>2</v>
      </c>
      <c r="N6" s="33" t="s">
        <v>16295</v>
      </c>
      <c r="O6" s="78" t="s">
        <v>17412</v>
      </c>
      <c r="P6" s="33" t="s">
        <v>10</v>
      </c>
      <c r="Q6" s="31" t="str">
        <f>tbIB15[[#This Row],[UTR Ponto IED]]</f>
        <v>SE_FWB14_CORRENTE_FC</v>
      </c>
      <c r="R6" s="110" t="s">
        <v>18379</v>
      </c>
      <c r="S6" s="33">
        <v>83</v>
      </c>
    </row>
    <row r="7" spans="1:19" x14ac:dyDescent="0.2">
      <c r="A7" s="33">
        <v>4</v>
      </c>
      <c r="B7" s="42" t="s">
        <v>16568</v>
      </c>
      <c r="C7" s="42" t="s">
        <v>16568</v>
      </c>
      <c r="D7" s="33" t="s">
        <v>8</v>
      </c>
      <c r="E7" s="32" t="s">
        <v>16298</v>
      </c>
      <c r="F7" s="36"/>
      <c r="G7" s="36"/>
      <c r="H7" s="36"/>
      <c r="I7" s="37" t="s">
        <v>16572</v>
      </c>
      <c r="J7" s="36"/>
      <c r="K7" s="36"/>
      <c r="L7" s="36"/>
      <c r="M7" s="36"/>
      <c r="N7" s="36"/>
      <c r="O7" s="78" t="s">
        <v>17413</v>
      </c>
      <c r="P7" s="36"/>
      <c r="Q7" s="37" t="str">
        <f>tbIB15[[#This Row],[UTR Ponto IED]]</f>
        <v>SE_FWB14_CORRENTE_N</v>
      </c>
      <c r="R7" s="110" t="s">
        <v>18379</v>
      </c>
      <c r="S7" s="36">
        <v>84</v>
      </c>
    </row>
    <row r="8" spans="1:19" x14ac:dyDescent="0.2">
      <c r="A8" s="33">
        <v>5</v>
      </c>
      <c r="B8" s="42" t="s">
        <v>16568</v>
      </c>
      <c r="C8" s="42" t="s">
        <v>16568</v>
      </c>
      <c r="D8" s="33" t="s">
        <v>8</v>
      </c>
      <c r="E8" s="167" t="s">
        <v>19749</v>
      </c>
      <c r="F8" s="36"/>
      <c r="G8" s="36"/>
      <c r="H8" s="36"/>
      <c r="I8" s="165" t="s">
        <v>19904</v>
      </c>
      <c r="J8" s="36"/>
      <c r="K8" s="36"/>
      <c r="L8" s="36"/>
      <c r="M8" s="36"/>
      <c r="N8" s="36"/>
      <c r="O8" s="165" t="s">
        <v>19907</v>
      </c>
      <c r="P8" s="36"/>
      <c r="Q8" s="37" t="str">
        <f>tbIB15[[#This Row],[UTR Ponto IED]]</f>
        <v>SE_FWB14_TENSÂO_AB</v>
      </c>
      <c r="R8" s="110" t="s">
        <v>18379</v>
      </c>
      <c r="S8" s="36">
        <v>85</v>
      </c>
    </row>
    <row r="9" spans="1:19" x14ac:dyDescent="0.2">
      <c r="A9" s="33">
        <v>6</v>
      </c>
      <c r="B9" s="42" t="s">
        <v>16568</v>
      </c>
      <c r="C9" s="42" t="s">
        <v>16568</v>
      </c>
      <c r="D9" s="33" t="s">
        <v>8</v>
      </c>
      <c r="E9" s="167" t="s">
        <v>19750</v>
      </c>
      <c r="F9" s="36"/>
      <c r="G9" s="36"/>
      <c r="H9" s="36"/>
      <c r="I9" s="165" t="s">
        <v>19905</v>
      </c>
      <c r="J9" s="36"/>
      <c r="K9" s="36"/>
      <c r="L9" s="36"/>
      <c r="M9" s="36"/>
      <c r="N9" s="36"/>
      <c r="O9" s="165" t="s">
        <v>19908</v>
      </c>
      <c r="P9" s="36"/>
      <c r="Q9" s="37" t="str">
        <f>tbIB15[[#This Row],[UTR Ponto IED]]</f>
        <v>SE_FWB14_TENSÂO_BC</v>
      </c>
      <c r="R9" s="110" t="s">
        <v>18379</v>
      </c>
      <c r="S9" s="36">
        <v>86</v>
      </c>
    </row>
    <row r="10" spans="1:19" x14ac:dyDescent="0.2">
      <c r="A10" s="33">
        <v>7</v>
      </c>
      <c r="B10" s="42" t="s">
        <v>16568</v>
      </c>
      <c r="C10" s="42" t="s">
        <v>16568</v>
      </c>
      <c r="D10" s="33" t="s">
        <v>8</v>
      </c>
      <c r="E10" s="167" t="s">
        <v>19751</v>
      </c>
      <c r="F10" s="36"/>
      <c r="G10" s="36"/>
      <c r="H10" s="36"/>
      <c r="I10" s="165" t="s">
        <v>19906</v>
      </c>
      <c r="J10" s="36"/>
      <c r="K10" s="36"/>
      <c r="L10" s="36"/>
      <c r="M10" s="36"/>
      <c r="N10" s="36"/>
      <c r="O10" s="165" t="s">
        <v>19909</v>
      </c>
      <c r="P10" s="36"/>
      <c r="Q10" s="37" t="str">
        <f>tbIB15[[#This Row],[UTR Ponto IED]]</f>
        <v>SE_FWB14_TENSÂO_CA</v>
      </c>
      <c r="R10" s="110" t="s">
        <v>18379</v>
      </c>
      <c r="S10" s="36">
        <v>87</v>
      </c>
    </row>
    <row r="11" spans="1:19" x14ac:dyDescent="0.2">
      <c r="A11" s="33">
        <v>8</v>
      </c>
      <c r="B11" s="42" t="s">
        <v>16568</v>
      </c>
      <c r="C11" s="42" t="s">
        <v>16568</v>
      </c>
      <c r="D11" s="33" t="s">
        <v>8</v>
      </c>
      <c r="E11" s="32" t="s">
        <v>16251</v>
      </c>
      <c r="F11" s="33"/>
      <c r="G11" s="33"/>
      <c r="H11" s="33"/>
      <c r="I11" s="31" t="s">
        <v>16573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17414</v>
      </c>
      <c r="P11" s="33" t="s">
        <v>10</v>
      </c>
      <c r="Q11" s="31" t="str">
        <f>tbIB15[[#This Row],[UTR Ponto IED]]</f>
        <v>SE_FWB14_POT_ATIVA</v>
      </c>
      <c r="R11" s="110" t="s">
        <v>18379</v>
      </c>
      <c r="S11" s="33">
        <v>88</v>
      </c>
    </row>
    <row r="12" spans="1:19" x14ac:dyDescent="0.2">
      <c r="A12" s="33">
        <v>9</v>
      </c>
      <c r="B12" s="42" t="s">
        <v>16568</v>
      </c>
      <c r="C12" s="42" t="s">
        <v>16568</v>
      </c>
      <c r="D12" s="33" t="s">
        <v>8</v>
      </c>
      <c r="E12" s="32" t="s">
        <v>16253</v>
      </c>
      <c r="F12" s="33"/>
      <c r="G12" s="33"/>
      <c r="H12" s="33"/>
      <c r="I12" s="31" t="s">
        <v>16574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17415</v>
      </c>
      <c r="P12" s="33" t="s">
        <v>10</v>
      </c>
      <c r="Q12" s="31" t="str">
        <f>tbIB15[[#This Row],[UTR Ponto IED]]</f>
        <v>SE_FWB14_POT_REATIVA</v>
      </c>
      <c r="R12" s="110" t="s">
        <v>18379</v>
      </c>
      <c r="S12" s="33">
        <v>89</v>
      </c>
    </row>
    <row r="13" spans="1:19" x14ac:dyDescent="0.2">
      <c r="A13" s="33">
        <v>10</v>
      </c>
      <c r="B13" s="42" t="s">
        <v>16568</v>
      </c>
      <c r="C13" s="42" t="s">
        <v>16568</v>
      </c>
      <c r="D13" s="33" t="s">
        <v>8</v>
      </c>
      <c r="E13" s="32" t="s">
        <v>16299</v>
      </c>
      <c r="F13" s="33"/>
      <c r="G13" s="33"/>
      <c r="H13" s="33"/>
      <c r="I13" s="49" t="s">
        <v>16778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17416</v>
      </c>
      <c r="P13" s="33" t="s">
        <v>10</v>
      </c>
      <c r="Q13" s="31" t="str">
        <f>tbIB15[[#This Row],[UTR Ponto IED]]</f>
        <v>SE_FWB14_CORRENTE_CFA</v>
      </c>
      <c r="R13" s="110" t="s">
        <v>18379</v>
      </c>
      <c r="S13" s="33">
        <v>90</v>
      </c>
    </row>
    <row r="14" spans="1:19" x14ac:dyDescent="0.2">
      <c r="A14" s="33">
        <v>11</v>
      </c>
      <c r="B14" s="42" t="s">
        <v>16568</v>
      </c>
      <c r="C14" s="42" t="s">
        <v>16568</v>
      </c>
      <c r="D14" s="33" t="s">
        <v>8</v>
      </c>
      <c r="E14" s="32" t="s">
        <v>16300</v>
      </c>
      <c r="F14" s="33"/>
      <c r="G14" s="33"/>
      <c r="H14" s="33"/>
      <c r="I14" s="49" t="s">
        <v>16779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17417</v>
      </c>
      <c r="P14" s="33" t="s">
        <v>10</v>
      </c>
      <c r="Q14" s="31" t="str">
        <f>tbIB15[[#This Row],[UTR Ponto IED]]</f>
        <v>SE_FWB14_CORRENTE_CFB</v>
      </c>
      <c r="R14" s="110" t="s">
        <v>18379</v>
      </c>
      <c r="S14" s="33">
        <v>91</v>
      </c>
    </row>
    <row r="15" spans="1:19" x14ac:dyDescent="0.2">
      <c r="A15" s="33">
        <v>12</v>
      </c>
      <c r="B15" s="42" t="s">
        <v>16568</v>
      </c>
      <c r="C15" s="42" t="s">
        <v>16568</v>
      </c>
      <c r="D15" s="33" t="s">
        <v>8</v>
      </c>
      <c r="E15" s="32" t="s">
        <v>16301</v>
      </c>
      <c r="F15" s="33"/>
      <c r="G15" s="33"/>
      <c r="H15" s="33"/>
      <c r="I15" s="49" t="s">
        <v>16780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17418</v>
      </c>
      <c r="P15" s="33" t="s">
        <v>10</v>
      </c>
      <c r="Q15" s="31" t="str">
        <f>tbIB15[[#This Row],[UTR Ponto IED]]</f>
        <v>SE_FWB14_CORRENTE_CFC</v>
      </c>
      <c r="R15" s="110" t="s">
        <v>18379</v>
      </c>
      <c r="S15" s="33">
        <v>92</v>
      </c>
    </row>
    <row r="16" spans="1:19" x14ac:dyDescent="0.2">
      <c r="A16" s="33">
        <v>13</v>
      </c>
      <c r="B16" s="42" t="s">
        <v>16568</v>
      </c>
      <c r="C16" s="42" t="s">
        <v>16568</v>
      </c>
      <c r="D16" s="33" t="s">
        <v>8</v>
      </c>
      <c r="E16" s="32" t="s">
        <v>16302</v>
      </c>
      <c r="F16" s="36"/>
      <c r="G16" s="36"/>
      <c r="H16" s="36"/>
      <c r="I16" s="49" t="s">
        <v>16781</v>
      </c>
      <c r="J16" s="36"/>
      <c r="K16" s="36"/>
      <c r="L16" s="36"/>
      <c r="M16" s="36"/>
      <c r="N16" s="36"/>
      <c r="O16" s="78" t="s">
        <v>17419</v>
      </c>
      <c r="P16" s="36"/>
      <c r="Q16" s="37" t="str">
        <f>tbIB15[[#This Row],[UTR Ponto IED]]</f>
        <v>SE_FWB14_CORRENTE_CN</v>
      </c>
      <c r="R16" s="110" t="s">
        <v>18379</v>
      </c>
      <c r="S16" s="36">
        <v>93</v>
      </c>
    </row>
    <row r="17" spans="1:19" x14ac:dyDescent="0.2">
      <c r="A17" s="33">
        <v>14</v>
      </c>
      <c r="B17" s="42" t="s">
        <v>16568</v>
      </c>
      <c r="C17" s="42" t="s">
        <v>16568</v>
      </c>
      <c r="D17" s="33" t="s">
        <v>9</v>
      </c>
      <c r="E17" s="32" t="s">
        <v>18428</v>
      </c>
      <c r="F17" s="33"/>
      <c r="G17" s="33"/>
      <c r="H17" s="33"/>
      <c r="I17" s="49" t="s">
        <v>16763</v>
      </c>
      <c r="J17" s="33"/>
      <c r="K17" s="33"/>
      <c r="L17" s="33">
        <v>12</v>
      </c>
      <c r="M17" s="33"/>
      <c r="N17" s="33" t="s">
        <v>16260</v>
      </c>
      <c r="O17" s="78" t="s">
        <v>17420</v>
      </c>
      <c r="P17" s="33" t="s">
        <v>10</v>
      </c>
      <c r="Q17" s="31" t="str">
        <f>tbIB15[[#This Row],[UTR Ponto IED]]</f>
        <v>SE_FWB14_COMANDO_DJ</v>
      </c>
      <c r="R17" s="110" t="s">
        <v>18379</v>
      </c>
      <c r="S17" s="200" t="s">
        <v>19481</v>
      </c>
    </row>
    <row r="18" spans="1:19" x14ac:dyDescent="0.2">
      <c r="A18" s="33">
        <v>15</v>
      </c>
      <c r="B18" s="42" t="s">
        <v>16568</v>
      </c>
      <c r="C18" s="42" t="s">
        <v>16568</v>
      </c>
      <c r="D18" s="33" t="s">
        <v>9</v>
      </c>
      <c r="E18" s="43" t="s">
        <v>16373</v>
      </c>
      <c r="F18" s="36"/>
      <c r="G18" s="36"/>
      <c r="H18" s="36"/>
      <c r="I18" s="37" t="s">
        <v>16748</v>
      </c>
      <c r="J18" s="36"/>
      <c r="K18" s="36"/>
      <c r="L18" s="36"/>
      <c r="M18" s="36"/>
      <c r="N18" s="36"/>
      <c r="O18" s="78" t="s">
        <v>17421</v>
      </c>
      <c r="P18" s="36"/>
      <c r="Q18" s="37" t="str">
        <f>tbIB15[[#This Row],[UTR Ponto IED]]</f>
        <v>SE_FWB14_COMANDO_79</v>
      </c>
      <c r="R18" s="110" t="s">
        <v>18379</v>
      </c>
      <c r="S18" s="200" t="s">
        <v>19482</v>
      </c>
    </row>
    <row r="19" spans="1:19" x14ac:dyDescent="0.2">
      <c r="A19" s="33">
        <v>16</v>
      </c>
      <c r="B19" s="42" t="s">
        <v>16568</v>
      </c>
      <c r="C19" s="42" t="s">
        <v>16568</v>
      </c>
      <c r="D19" s="33" t="s">
        <v>9</v>
      </c>
      <c r="E19" s="32" t="s">
        <v>16303</v>
      </c>
      <c r="F19" s="33"/>
      <c r="G19" s="33"/>
      <c r="H19" s="33"/>
      <c r="I19" s="49" t="s">
        <v>16749</v>
      </c>
      <c r="J19" s="33"/>
      <c r="K19" s="33"/>
      <c r="L19" s="33">
        <v>12</v>
      </c>
      <c r="M19" s="33"/>
      <c r="N19" s="33" t="s">
        <v>16260</v>
      </c>
      <c r="O19" s="78" t="s">
        <v>17422</v>
      </c>
      <c r="P19" s="33" t="s">
        <v>10</v>
      </c>
      <c r="Q19" s="31" t="str">
        <f>tbIB15[[#This Row],[UTR Ponto IED]]</f>
        <v>SE_FWB14_COMANDO_51N</v>
      </c>
      <c r="R19" s="110" t="s">
        <v>18379</v>
      </c>
      <c r="S19" s="200" t="s">
        <v>19483</v>
      </c>
    </row>
    <row r="20" spans="1:19" x14ac:dyDescent="0.2">
      <c r="A20" s="33">
        <v>17</v>
      </c>
      <c r="B20" s="42" t="s">
        <v>16568</v>
      </c>
      <c r="C20" s="42" t="s">
        <v>16568</v>
      </c>
      <c r="D20" s="33" t="s">
        <v>9</v>
      </c>
      <c r="E20" s="43" t="s">
        <v>16374</v>
      </c>
      <c r="F20" s="36"/>
      <c r="G20" s="36"/>
      <c r="H20" s="36"/>
      <c r="I20" s="37" t="s">
        <v>16750</v>
      </c>
      <c r="J20" s="36"/>
      <c r="K20" s="36"/>
      <c r="L20" s="36"/>
      <c r="M20" s="36"/>
      <c r="N20" s="36"/>
      <c r="O20" s="78" t="s">
        <v>17423</v>
      </c>
      <c r="P20" s="36"/>
      <c r="Q20" s="37" t="str">
        <f>tbIB15[[#This Row],[UTR Ponto IED]]</f>
        <v>SE_FWB14_COMANDO_26_49</v>
      </c>
      <c r="R20" s="110" t="s">
        <v>18379</v>
      </c>
      <c r="S20" s="200" t="s">
        <v>19484</v>
      </c>
    </row>
    <row r="21" spans="1:19" x14ac:dyDescent="0.2">
      <c r="A21" s="33">
        <v>18</v>
      </c>
      <c r="B21" s="42" t="s">
        <v>16568</v>
      </c>
      <c r="C21" s="42" t="s">
        <v>16568</v>
      </c>
      <c r="D21" s="33" t="s">
        <v>9</v>
      </c>
      <c r="E21" s="46" t="s">
        <v>16757</v>
      </c>
      <c r="F21" s="36"/>
      <c r="G21" s="36"/>
      <c r="H21" s="36"/>
      <c r="I21" s="37" t="s">
        <v>16751</v>
      </c>
      <c r="J21" s="33"/>
      <c r="K21" s="33"/>
      <c r="L21" s="33"/>
      <c r="M21" s="33"/>
      <c r="N21" s="33"/>
      <c r="O21" s="78" t="s">
        <v>17424</v>
      </c>
      <c r="P21" s="33"/>
      <c r="Q21" s="31" t="str">
        <f>tbIB15[[#This Row],[UTR Ponto IED]]</f>
        <v>SE_FWB14_COMANDO_ERAC_1</v>
      </c>
      <c r="R21" s="110" t="s">
        <v>18379</v>
      </c>
      <c r="S21" s="200" t="s">
        <v>19485</v>
      </c>
    </row>
    <row r="22" spans="1:19" x14ac:dyDescent="0.2">
      <c r="A22" s="33">
        <v>19</v>
      </c>
      <c r="B22" s="42" t="s">
        <v>16568</v>
      </c>
      <c r="C22" s="42" t="s">
        <v>16568</v>
      </c>
      <c r="D22" s="33" t="s">
        <v>9</v>
      </c>
      <c r="E22" s="46" t="s">
        <v>16758</v>
      </c>
      <c r="F22" s="36"/>
      <c r="G22" s="36"/>
      <c r="H22" s="36"/>
      <c r="I22" s="37" t="s">
        <v>16752</v>
      </c>
      <c r="J22" s="33"/>
      <c r="K22" s="33"/>
      <c r="L22" s="33"/>
      <c r="M22" s="33"/>
      <c r="N22" s="33"/>
      <c r="O22" s="78" t="s">
        <v>17425</v>
      </c>
      <c r="P22" s="33"/>
      <c r="Q22" s="31" t="str">
        <f>tbIB15[[#This Row],[UTR Ponto IED]]</f>
        <v>SE_FWB14_COMANDO_ERAC_2</v>
      </c>
      <c r="R22" s="110" t="s">
        <v>18379</v>
      </c>
      <c r="S22" s="200" t="s">
        <v>19486</v>
      </c>
    </row>
    <row r="23" spans="1:19" x14ac:dyDescent="0.2">
      <c r="A23" s="33">
        <v>20</v>
      </c>
      <c r="B23" s="42" t="s">
        <v>16568</v>
      </c>
      <c r="C23" s="42" t="s">
        <v>16568</v>
      </c>
      <c r="D23" s="33" t="s">
        <v>9</v>
      </c>
      <c r="E23" s="46" t="s">
        <v>16759</v>
      </c>
      <c r="F23" s="33"/>
      <c r="G23" s="33"/>
      <c r="H23" s="33"/>
      <c r="I23" s="37" t="s">
        <v>16753</v>
      </c>
      <c r="J23" s="33"/>
      <c r="K23" s="33"/>
      <c r="L23" s="33"/>
      <c r="M23" s="33"/>
      <c r="N23" s="33"/>
      <c r="O23" s="78" t="s">
        <v>17426</v>
      </c>
      <c r="P23" s="33"/>
      <c r="Q23" s="31" t="str">
        <f>tbIB15[[#This Row],[UTR Ponto IED]]</f>
        <v>SE_FWB14_COMANDO_ERAC_3</v>
      </c>
      <c r="R23" s="110" t="s">
        <v>18379</v>
      </c>
      <c r="S23" s="200" t="s">
        <v>19487</v>
      </c>
    </row>
    <row r="24" spans="1:19" x14ac:dyDescent="0.2">
      <c r="A24" s="33">
        <v>21</v>
      </c>
      <c r="B24" s="42" t="s">
        <v>16568</v>
      </c>
      <c r="C24" s="42" t="s">
        <v>16568</v>
      </c>
      <c r="D24" s="33" t="s">
        <v>9</v>
      </c>
      <c r="E24" s="46" t="s">
        <v>16760</v>
      </c>
      <c r="F24" s="33"/>
      <c r="G24" s="33"/>
      <c r="H24" s="33"/>
      <c r="I24" s="37" t="s">
        <v>16754</v>
      </c>
      <c r="J24" s="33"/>
      <c r="K24" s="33"/>
      <c r="L24" s="33"/>
      <c r="M24" s="33"/>
      <c r="N24" s="33"/>
      <c r="O24" s="78" t="s">
        <v>17427</v>
      </c>
      <c r="P24" s="33"/>
      <c r="Q24" s="31" t="str">
        <f>tbIB15[[#This Row],[UTR Ponto IED]]</f>
        <v>SE_FWB14_COMANDO_ERAC_4</v>
      </c>
      <c r="R24" s="110" t="s">
        <v>18379</v>
      </c>
      <c r="S24" s="200" t="s">
        <v>19488</v>
      </c>
    </row>
    <row r="25" spans="1:19" x14ac:dyDescent="0.2">
      <c r="A25" s="33">
        <v>22</v>
      </c>
      <c r="B25" s="42" t="s">
        <v>16568</v>
      </c>
      <c r="C25" s="42" t="s">
        <v>16568</v>
      </c>
      <c r="D25" s="33" t="s">
        <v>9</v>
      </c>
      <c r="E25" s="46" t="s">
        <v>16761</v>
      </c>
      <c r="F25" s="33"/>
      <c r="G25" s="33"/>
      <c r="H25" s="33"/>
      <c r="I25" s="37" t="s">
        <v>16755</v>
      </c>
      <c r="J25" s="33"/>
      <c r="K25" s="33"/>
      <c r="L25" s="33"/>
      <c r="M25" s="33"/>
      <c r="N25" s="33"/>
      <c r="O25" s="78" t="s">
        <v>17428</v>
      </c>
      <c r="P25" s="33"/>
      <c r="Q25" s="31" t="str">
        <f>tbIB15[[#This Row],[UTR Ponto IED]]</f>
        <v>SE_FWB14_COMANDO_ERAC_5</v>
      </c>
      <c r="R25" s="110" t="s">
        <v>18379</v>
      </c>
      <c r="S25" s="200" t="s">
        <v>19489</v>
      </c>
    </row>
    <row r="26" spans="1:19" x14ac:dyDescent="0.2">
      <c r="A26" s="33">
        <v>23</v>
      </c>
      <c r="B26" s="42" t="s">
        <v>16568</v>
      </c>
      <c r="C26" s="42" t="s">
        <v>16568</v>
      </c>
      <c r="D26" s="33" t="s">
        <v>9</v>
      </c>
      <c r="E26" s="46" t="s">
        <v>16762</v>
      </c>
      <c r="F26" s="33"/>
      <c r="G26" s="33"/>
      <c r="H26" s="33"/>
      <c r="I26" s="37" t="s">
        <v>16756</v>
      </c>
      <c r="J26" s="33"/>
      <c r="K26" s="33"/>
      <c r="L26" s="33"/>
      <c r="M26" s="33"/>
      <c r="N26" s="33"/>
      <c r="O26" s="78" t="s">
        <v>17429</v>
      </c>
      <c r="P26" s="33"/>
      <c r="Q26" s="31" t="str">
        <f>tbIB15[[#This Row],[UTR Ponto IED]]</f>
        <v>SE_FWB14_COMANDO_ERAC_BLOQ</v>
      </c>
      <c r="R26" s="110" t="s">
        <v>18379</v>
      </c>
      <c r="S26" s="200" t="s">
        <v>19490</v>
      </c>
    </row>
    <row r="27" spans="1:19" x14ac:dyDescent="0.2">
      <c r="A27" s="33">
        <v>24</v>
      </c>
      <c r="B27" s="42" t="s">
        <v>16568</v>
      </c>
      <c r="C27" s="42" t="s">
        <v>16568</v>
      </c>
      <c r="D27" s="33" t="s">
        <v>9</v>
      </c>
      <c r="E27" s="100" t="s">
        <v>16901</v>
      </c>
      <c r="F27" s="33"/>
      <c r="G27" s="33"/>
      <c r="H27" s="33"/>
      <c r="I27" s="102" t="s">
        <v>16756</v>
      </c>
      <c r="J27" s="33"/>
      <c r="K27" s="33"/>
      <c r="L27" s="33"/>
      <c r="M27" s="33"/>
      <c r="N27" s="33"/>
      <c r="O27" s="102" t="s">
        <v>19031</v>
      </c>
      <c r="P27" s="33"/>
      <c r="Q27" s="31" t="str">
        <f>tbIB16[[#This Row],[UTR Ponto IED]]</f>
        <v>SE_FWB15_COMANDO_GRUPO_A</v>
      </c>
      <c r="R27" s="110" t="s">
        <v>18379</v>
      </c>
      <c r="S27" s="200" t="s">
        <v>19491</v>
      </c>
    </row>
    <row r="28" spans="1:19" x14ac:dyDescent="0.2">
      <c r="A28" s="33">
        <v>25</v>
      </c>
      <c r="B28" s="42" t="s">
        <v>16568</v>
      </c>
      <c r="C28" s="42" t="s">
        <v>16568</v>
      </c>
      <c r="D28" s="33" t="s">
        <v>9</v>
      </c>
      <c r="E28" s="100" t="s">
        <v>16805</v>
      </c>
      <c r="F28" s="33"/>
      <c r="G28" s="33"/>
      <c r="H28" s="33"/>
      <c r="I28" s="102" t="s">
        <v>16756</v>
      </c>
      <c r="J28" s="33"/>
      <c r="K28" s="33"/>
      <c r="L28" s="33"/>
      <c r="M28" s="33"/>
      <c r="N28" s="33"/>
      <c r="O28" s="102" t="s">
        <v>19032</v>
      </c>
      <c r="P28" s="33"/>
      <c r="Q28" s="31" t="str">
        <f>tbIB16[[#This Row],[UTR Ponto IED]]</f>
        <v>SE_FWB15_COMANDO_GRUPO_B</v>
      </c>
      <c r="R28" s="110" t="s">
        <v>18379</v>
      </c>
      <c r="S28" s="200" t="s">
        <v>19492</v>
      </c>
    </row>
    <row r="29" spans="1:19" x14ac:dyDescent="0.2">
      <c r="A29" s="33">
        <v>26</v>
      </c>
      <c r="B29" s="42" t="s">
        <v>16568</v>
      </c>
      <c r="C29" s="42" t="s">
        <v>16568</v>
      </c>
      <c r="D29" s="33" t="s">
        <v>7</v>
      </c>
      <c r="E29" s="61" t="s">
        <v>16940</v>
      </c>
      <c r="F29" s="36"/>
      <c r="G29" s="36"/>
      <c r="H29" s="36"/>
      <c r="I29" s="62" t="s">
        <v>17032</v>
      </c>
      <c r="J29" s="36"/>
      <c r="K29" s="36"/>
      <c r="L29" s="36"/>
      <c r="M29" s="36"/>
      <c r="N29" s="36"/>
      <c r="O29" s="78" t="s">
        <v>17430</v>
      </c>
      <c r="P29" s="36"/>
      <c r="Q29" s="44" t="str">
        <f>tbIB15[[#This Row],[UTR Ponto IED]]</f>
        <v>SE_FWB14_IED_EM _LOCAL</v>
      </c>
      <c r="R29" s="92" t="s">
        <v>18379</v>
      </c>
      <c r="S29" s="201">
        <v>400</v>
      </c>
    </row>
    <row r="30" spans="1:19" x14ac:dyDescent="0.2">
      <c r="A30" s="33">
        <v>27</v>
      </c>
      <c r="B30" s="42" t="s">
        <v>16568</v>
      </c>
      <c r="C30" s="42" t="s">
        <v>16568</v>
      </c>
      <c r="D30" s="33" t="s">
        <v>7</v>
      </c>
      <c r="E30" s="212" t="s">
        <v>19015</v>
      </c>
      <c r="F30" s="208"/>
      <c r="G30" s="208"/>
      <c r="H30" s="208"/>
      <c r="I30" s="224" t="s">
        <v>19033</v>
      </c>
      <c r="J30" s="208"/>
      <c r="K30" s="208"/>
      <c r="L30" s="208"/>
      <c r="M30" s="208"/>
      <c r="N30" s="208"/>
      <c r="O30" s="224" t="s">
        <v>19035</v>
      </c>
      <c r="P30" s="208"/>
      <c r="Q30" s="213" t="str">
        <f>tbIB16[[#This Row],[UTR Ponto IED]]</f>
        <v>SE_FWB15_GRUPO_A</v>
      </c>
      <c r="R30" s="226" t="s">
        <v>18379</v>
      </c>
      <c r="S30" s="208">
        <v>401</v>
      </c>
    </row>
    <row r="31" spans="1:19" x14ac:dyDescent="0.2">
      <c r="A31" s="33">
        <v>28</v>
      </c>
      <c r="B31" s="42" t="s">
        <v>16568</v>
      </c>
      <c r="C31" s="42" t="s">
        <v>16568</v>
      </c>
      <c r="D31" s="33" t="s">
        <v>7</v>
      </c>
      <c r="E31" s="100" t="s">
        <v>19016</v>
      </c>
      <c r="F31" s="36"/>
      <c r="G31" s="36"/>
      <c r="H31" s="36"/>
      <c r="I31" s="102" t="s">
        <v>19034</v>
      </c>
      <c r="J31" s="36"/>
      <c r="K31" s="36"/>
      <c r="L31" s="36"/>
      <c r="M31" s="36"/>
      <c r="N31" s="36"/>
      <c r="O31" s="102" t="s">
        <v>19036</v>
      </c>
      <c r="P31" s="36"/>
      <c r="Q31" s="44" t="str">
        <f>tbIB16[[#This Row],[UTR Ponto IED]]</f>
        <v>SE_FWB15_GRUPO_B</v>
      </c>
      <c r="R31" s="110" t="s">
        <v>18379</v>
      </c>
      <c r="S31" s="201">
        <v>402</v>
      </c>
    </row>
    <row r="32" spans="1:19" x14ac:dyDescent="0.2">
      <c r="A32" s="33">
        <v>29</v>
      </c>
      <c r="B32" s="42" t="s">
        <v>16568</v>
      </c>
      <c r="C32" s="42" t="s">
        <v>16568</v>
      </c>
      <c r="D32" s="33" t="s">
        <v>7</v>
      </c>
      <c r="E32" s="93" t="s">
        <v>18427</v>
      </c>
      <c r="F32" s="36"/>
      <c r="G32" s="36"/>
      <c r="H32" s="36"/>
      <c r="I32" s="92" t="s">
        <v>16763</v>
      </c>
      <c r="J32" s="36"/>
      <c r="K32" s="36"/>
      <c r="L32" s="36"/>
      <c r="M32" s="36"/>
      <c r="N32" s="36"/>
      <c r="O32" s="92" t="s">
        <v>18426</v>
      </c>
      <c r="P32" s="36"/>
      <c r="Q32" s="44"/>
      <c r="R32" s="92" t="s">
        <v>18379</v>
      </c>
      <c r="S32" s="200" t="s">
        <v>19493</v>
      </c>
    </row>
    <row r="33" spans="1:19" x14ac:dyDescent="0.2">
      <c r="A33" s="33">
        <v>30</v>
      </c>
      <c r="B33" s="42" t="s">
        <v>16568</v>
      </c>
      <c r="C33" s="42" t="s">
        <v>16568</v>
      </c>
      <c r="D33" s="33" t="s">
        <v>7</v>
      </c>
      <c r="E33" s="215" t="s">
        <v>18429</v>
      </c>
      <c r="F33" s="204"/>
      <c r="G33" s="204"/>
      <c r="H33" s="204"/>
      <c r="I33" s="216" t="s">
        <v>16575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17431</v>
      </c>
      <c r="P33" s="204" t="s">
        <v>10</v>
      </c>
      <c r="Q33" s="217" t="str">
        <f>tbIB15[[#This Row],[UTR Ponto IED]]</f>
        <v>SE_FWB14_DJ_INDEFINIDO</v>
      </c>
      <c r="R33" s="226" t="s">
        <v>18379</v>
      </c>
      <c r="S33" s="208">
        <v>405</v>
      </c>
    </row>
    <row r="34" spans="1:19" x14ac:dyDescent="0.2">
      <c r="A34" s="33">
        <v>31</v>
      </c>
      <c r="B34" s="42" t="s">
        <v>16568</v>
      </c>
      <c r="C34" s="42" t="s">
        <v>16568</v>
      </c>
      <c r="D34" s="33" t="s">
        <v>7</v>
      </c>
      <c r="E34" s="47" t="s">
        <v>18430</v>
      </c>
      <c r="F34" s="36"/>
      <c r="G34" s="36"/>
      <c r="H34" s="36"/>
      <c r="I34" s="44" t="s">
        <v>16576</v>
      </c>
      <c r="J34" s="36"/>
      <c r="K34" s="36"/>
      <c r="L34" s="36"/>
      <c r="M34" s="36"/>
      <c r="N34" s="36"/>
      <c r="O34" s="78" t="s">
        <v>17432</v>
      </c>
      <c r="P34" s="33" t="s">
        <v>10</v>
      </c>
      <c r="Q34" s="31" t="str">
        <f>tbIB15[[#This Row],[UTR Ponto IED]]</f>
        <v>SE_FWB14_SF6_ALARME</v>
      </c>
      <c r="R34" s="92" t="s">
        <v>18380</v>
      </c>
      <c r="S34" s="202">
        <v>406</v>
      </c>
    </row>
    <row r="35" spans="1:19" x14ac:dyDescent="0.2">
      <c r="A35" s="33">
        <v>32</v>
      </c>
      <c r="B35" s="42" t="s">
        <v>16568</v>
      </c>
      <c r="C35" s="42" t="s">
        <v>16568</v>
      </c>
      <c r="D35" s="33" t="s">
        <v>7</v>
      </c>
      <c r="E35" s="32" t="s">
        <v>18431</v>
      </c>
      <c r="F35" s="36"/>
      <c r="G35" s="36"/>
      <c r="H35" s="36"/>
      <c r="I35" s="44" t="s">
        <v>16577</v>
      </c>
      <c r="J35" s="36"/>
      <c r="K35" s="36"/>
      <c r="L35" s="36"/>
      <c r="M35" s="36"/>
      <c r="N35" s="36"/>
      <c r="O35" s="78" t="s">
        <v>17433</v>
      </c>
      <c r="P35" s="36"/>
      <c r="Q35" s="44" t="s">
        <v>16305</v>
      </c>
      <c r="R35" s="92" t="s">
        <v>18380</v>
      </c>
      <c r="S35" s="201">
        <v>407</v>
      </c>
    </row>
    <row r="36" spans="1:19" s="4" customFormat="1" x14ac:dyDescent="0.2">
      <c r="A36" s="33">
        <v>33</v>
      </c>
      <c r="B36" s="42" t="s">
        <v>16568</v>
      </c>
      <c r="C36" s="42" t="s">
        <v>16568</v>
      </c>
      <c r="D36" s="33" t="s">
        <v>7</v>
      </c>
      <c r="E36" s="100" t="s">
        <v>19037</v>
      </c>
      <c r="F36" s="33"/>
      <c r="G36" s="33"/>
      <c r="H36" s="33"/>
      <c r="I36" s="44" t="s">
        <v>16578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17434</v>
      </c>
      <c r="P36" s="36"/>
      <c r="Q36" s="44" t="s">
        <v>16306</v>
      </c>
      <c r="R36" s="92" t="s">
        <v>18379</v>
      </c>
      <c r="S36" s="202">
        <v>408</v>
      </c>
    </row>
    <row r="37" spans="1:19" s="4" customFormat="1" x14ac:dyDescent="0.2">
      <c r="A37" s="33">
        <v>34</v>
      </c>
      <c r="B37" s="42" t="s">
        <v>16568</v>
      </c>
      <c r="C37" s="42" t="s">
        <v>16568</v>
      </c>
      <c r="D37" s="33" t="s">
        <v>7</v>
      </c>
      <c r="E37" s="32" t="s">
        <v>18432</v>
      </c>
      <c r="F37" s="33"/>
      <c r="G37" s="33"/>
      <c r="H37" s="33"/>
      <c r="I37" s="31" t="s">
        <v>16579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17435</v>
      </c>
      <c r="P37" s="33" t="s">
        <v>26</v>
      </c>
      <c r="Q37" s="31" t="s">
        <v>16269</v>
      </c>
      <c r="R37" s="92" t="s">
        <v>18379</v>
      </c>
      <c r="S37" s="201">
        <v>409</v>
      </c>
    </row>
    <row r="38" spans="1:19" s="4" customFormat="1" x14ac:dyDescent="0.2">
      <c r="A38" s="33">
        <v>35</v>
      </c>
      <c r="B38" s="42" t="s">
        <v>16568</v>
      </c>
      <c r="C38" s="42" t="s">
        <v>16568</v>
      </c>
      <c r="D38" s="33" t="s">
        <v>7</v>
      </c>
      <c r="E38" s="47" t="s">
        <v>18433</v>
      </c>
      <c r="F38" s="33"/>
      <c r="G38" s="33"/>
      <c r="H38" s="33"/>
      <c r="I38" s="31" t="s">
        <v>16580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17436</v>
      </c>
      <c r="P38" s="33" t="s">
        <v>10</v>
      </c>
      <c r="Q38" s="31" t="str">
        <f>tbIB15[[#This Row],[UTR Ponto IED]]</f>
        <v>SE_FWB14_DJ_FLT_VCC_CMD</v>
      </c>
      <c r="R38" s="92" t="s">
        <v>18379</v>
      </c>
      <c r="S38" s="202">
        <v>410</v>
      </c>
    </row>
    <row r="39" spans="1:19" x14ac:dyDescent="0.2">
      <c r="A39" s="33">
        <v>36</v>
      </c>
      <c r="B39" s="42" t="s">
        <v>16568</v>
      </c>
      <c r="C39" s="42" t="s">
        <v>16568</v>
      </c>
      <c r="D39" s="33" t="s">
        <v>7</v>
      </c>
      <c r="E39" s="79" t="s">
        <v>18434</v>
      </c>
      <c r="F39" s="33"/>
      <c r="G39" s="33"/>
      <c r="H39" s="33"/>
      <c r="I39" s="31" t="s">
        <v>16580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17437</v>
      </c>
      <c r="P39" s="33" t="s">
        <v>10</v>
      </c>
      <c r="Q39" s="31" t="str">
        <f>tbIB15[[#This Row],[UTR Ponto IED]]</f>
        <v>SE_FWB14_DJ_FLT_VCC_MOTOR</v>
      </c>
      <c r="R39" s="92" t="s">
        <v>18379</v>
      </c>
      <c r="S39" s="201">
        <v>411</v>
      </c>
    </row>
    <row r="40" spans="1:19" x14ac:dyDescent="0.2">
      <c r="A40" s="33">
        <v>37</v>
      </c>
      <c r="B40" s="42" t="s">
        <v>16568</v>
      </c>
      <c r="C40" s="42" t="s">
        <v>16568</v>
      </c>
      <c r="D40" s="33" t="s">
        <v>7</v>
      </c>
      <c r="E40" s="32" t="s">
        <v>18435</v>
      </c>
      <c r="F40" s="33"/>
      <c r="G40" s="33"/>
      <c r="H40" s="33"/>
      <c r="I40" s="63" t="s">
        <v>16845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17438</v>
      </c>
      <c r="P40" s="33" t="s">
        <v>10</v>
      </c>
      <c r="Q40" s="31" t="str">
        <f>tbIB15[[#This Row],[UTR Ponto IED]]</f>
        <v>SE_FWB14_FLH_CIRCUITO_ABERTURA</v>
      </c>
      <c r="R40" s="110" t="s">
        <v>18379</v>
      </c>
      <c r="S40" s="202">
        <v>412</v>
      </c>
    </row>
    <row r="41" spans="1:19" x14ac:dyDescent="0.2">
      <c r="A41" s="33">
        <v>38</v>
      </c>
      <c r="B41" s="42" t="s">
        <v>16568</v>
      </c>
      <c r="C41" s="42" t="s">
        <v>16568</v>
      </c>
      <c r="D41" s="33" t="s">
        <v>7</v>
      </c>
      <c r="E41" s="100" t="s">
        <v>18436</v>
      </c>
      <c r="F41" s="33"/>
      <c r="G41" s="33"/>
      <c r="H41" s="33"/>
      <c r="I41" s="31" t="s">
        <v>16581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17439</v>
      </c>
      <c r="P41" s="33" t="s">
        <v>10</v>
      </c>
      <c r="Q41" s="31" t="str">
        <f>tbIB15[[#This Row],[UTR Ponto IED]]</f>
        <v>SE_FWB14_DJ_43LR_LOCAL</v>
      </c>
      <c r="R41" s="92" t="s">
        <v>18379</v>
      </c>
      <c r="S41" s="201">
        <v>413</v>
      </c>
    </row>
    <row r="42" spans="1:19" x14ac:dyDescent="0.2">
      <c r="A42" s="33">
        <v>39</v>
      </c>
      <c r="B42" s="42" t="s">
        <v>16568</v>
      </c>
      <c r="C42" s="42" t="s">
        <v>16568</v>
      </c>
      <c r="D42" s="33" t="s">
        <v>7</v>
      </c>
      <c r="E42" s="43" t="s">
        <v>18437</v>
      </c>
      <c r="F42" s="33"/>
      <c r="G42" s="33"/>
      <c r="H42" s="33"/>
      <c r="I42" s="63" t="s">
        <v>16846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17440</v>
      </c>
      <c r="P42" s="36"/>
      <c r="Q42" s="37" t="str">
        <f>tbIB15[[#This Row],[UTR Ponto IED]]</f>
        <v>SE_FWB14_SUP_BOB_FECHAMENTO</v>
      </c>
      <c r="R42" s="92" t="s">
        <v>18379</v>
      </c>
      <c r="S42" s="202">
        <v>414</v>
      </c>
    </row>
    <row r="43" spans="1:19" x14ac:dyDescent="0.2">
      <c r="A43" s="33">
        <v>40</v>
      </c>
      <c r="B43" s="42" t="s">
        <v>16568</v>
      </c>
      <c r="C43" s="42" t="s">
        <v>16568</v>
      </c>
      <c r="D43" s="33" t="s">
        <v>7</v>
      </c>
      <c r="E43" s="43" t="s">
        <v>18438</v>
      </c>
      <c r="F43" s="33"/>
      <c r="G43" s="33"/>
      <c r="H43" s="33"/>
      <c r="I43" s="63" t="s">
        <v>16847</v>
      </c>
      <c r="J43" s="36"/>
      <c r="K43" s="36"/>
      <c r="L43" s="36"/>
      <c r="M43" s="36"/>
      <c r="N43" s="36"/>
      <c r="O43" s="78" t="s">
        <v>17441</v>
      </c>
      <c r="P43" s="36"/>
      <c r="Q43" s="37" t="str">
        <f>tbIB15[[#This Row],[UTR Ponto IED]]</f>
        <v>SE_FWB14_SUP_BOB_ABERTURA</v>
      </c>
      <c r="R43" s="92" t="s">
        <v>18379</v>
      </c>
      <c r="S43" s="201">
        <v>415</v>
      </c>
    </row>
    <row r="44" spans="1:19" x14ac:dyDescent="0.2">
      <c r="A44" s="33">
        <v>41</v>
      </c>
      <c r="B44" s="42" t="s">
        <v>16568</v>
      </c>
      <c r="C44" s="42" t="s">
        <v>16568</v>
      </c>
      <c r="D44" s="33" t="s">
        <v>7</v>
      </c>
      <c r="E44" s="47" t="s">
        <v>16437</v>
      </c>
      <c r="F44" s="36"/>
      <c r="G44" s="36"/>
      <c r="H44" s="36"/>
      <c r="I44" s="48" t="s">
        <v>16582</v>
      </c>
      <c r="J44" s="36"/>
      <c r="K44" s="36"/>
      <c r="L44" s="36"/>
      <c r="M44" s="36"/>
      <c r="N44" s="36"/>
      <c r="O44" s="78" t="s">
        <v>17442</v>
      </c>
      <c r="P44" s="36"/>
      <c r="Q44" s="37" t="str">
        <f>tbIB15[[#This Row],[UTR Ponto IED]]</f>
        <v>SE_FWB14_FLT_VCC_CMD</v>
      </c>
      <c r="R44" s="110" t="s">
        <v>18379</v>
      </c>
      <c r="S44" s="202">
        <v>416</v>
      </c>
    </row>
    <row r="45" spans="1:19" x14ac:dyDescent="0.2">
      <c r="A45" s="33">
        <v>42</v>
      </c>
      <c r="B45" s="42" t="s">
        <v>16568</v>
      </c>
      <c r="C45" s="42" t="s">
        <v>16568</v>
      </c>
      <c r="D45" s="33" t="s">
        <v>7</v>
      </c>
      <c r="E45" s="100" t="s">
        <v>19006</v>
      </c>
      <c r="F45" s="33"/>
      <c r="G45" s="33"/>
      <c r="H45" s="33"/>
      <c r="I45" s="31" t="s">
        <v>16583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17443</v>
      </c>
      <c r="P45" s="33" t="s">
        <v>10</v>
      </c>
      <c r="Q45" s="31" t="str">
        <f>tbIB15[[#This Row],[UTR Ponto IED]]</f>
        <v>SE_FWB14_79_EXCLUIDO</v>
      </c>
      <c r="R45" s="110" t="s">
        <v>18379</v>
      </c>
      <c r="S45" s="201">
        <v>417</v>
      </c>
    </row>
    <row r="46" spans="1:19" x14ac:dyDescent="0.2">
      <c r="A46" s="33">
        <v>43</v>
      </c>
      <c r="B46" s="42" t="s">
        <v>16568</v>
      </c>
      <c r="C46" s="42" t="s">
        <v>16568</v>
      </c>
      <c r="D46" s="33" t="s">
        <v>7</v>
      </c>
      <c r="E46" s="43" t="s">
        <v>19007</v>
      </c>
      <c r="F46" s="33"/>
      <c r="G46" s="33"/>
      <c r="H46" s="33"/>
      <c r="I46" s="31" t="s">
        <v>16584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17444</v>
      </c>
      <c r="P46" s="33" t="s">
        <v>10</v>
      </c>
      <c r="Q46" s="31" t="str">
        <f>tbIB15[[#This Row],[UTR Ponto IED]]</f>
        <v>SE_FWB14_26_49_EXCLUIDO</v>
      </c>
      <c r="R46" s="110" t="s">
        <v>18379</v>
      </c>
      <c r="S46" s="202">
        <v>418</v>
      </c>
    </row>
    <row r="47" spans="1:19" x14ac:dyDescent="0.2">
      <c r="A47" s="33">
        <v>44</v>
      </c>
      <c r="B47" s="42" t="s">
        <v>16568</v>
      </c>
      <c r="C47" s="42" t="s">
        <v>16568</v>
      </c>
      <c r="D47" s="33" t="s">
        <v>7</v>
      </c>
      <c r="E47" s="100" t="s">
        <v>19008</v>
      </c>
      <c r="F47" s="33"/>
      <c r="G47" s="33"/>
      <c r="H47" s="33"/>
      <c r="I47" s="31" t="s">
        <v>16585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17445</v>
      </c>
      <c r="P47" s="33" t="s">
        <v>10</v>
      </c>
      <c r="Q47" s="31" t="str">
        <f>tbIB15[[#This Row],[UTR Ponto IED]]</f>
        <v>SE_FWB14_PN_EXCLUIDO</v>
      </c>
      <c r="R47" s="110" t="s">
        <v>18379</v>
      </c>
      <c r="S47" s="201">
        <v>419</v>
      </c>
    </row>
    <row r="48" spans="1:19" x14ac:dyDescent="0.2">
      <c r="A48" s="33">
        <v>45</v>
      </c>
      <c r="B48" s="42" t="s">
        <v>16568</v>
      </c>
      <c r="C48" s="42" t="s">
        <v>16568</v>
      </c>
      <c r="D48" s="33" t="s">
        <v>7</v>
      </c>
      <c r="E48" s="100" t="s">
        <v>19009</v>
      </c>
      <c r="F48" s="33"/>
      <c r="G48" s="33"/>
      <c r="H48" s="33"/>
      <c r="I48" s="49" t="s">
        <v>16784</v>
      </c>
      <c r="J48" s="33"/>
      <c r="K48" s="27"/>
      <c r="L48" s="33"/>
      <c r="M48" s="33"/>
      <c r="N48" s="33"/>
      <c r="O48" s="78" t="s">
        <v>17446</v>
      </c>
      <c r="P48" s="33"/>
      <c r="Q48" s="31" t="str">
        <f>tbIB16[[#This Row],[UTR Ponto IED]]</f>
        <v>SE_FWB15_ERAC_1</v>
      </c>
      <c r="R48" s="110" t="s">
        <v>18379</v>
      </c>
      <c r="S48" s="202">
        <v>420</v>
      </c>
    </row>
    <row r="49" spans="1:19" x14ac:dyDescent="0.2">
      <c r="A49" s="33">
        <v>46</v>
      </c>
      <c r="B49" s="42" t="s">
        <v>16568</v>
      </c>
      <c r="C49" s="42" t="s">
        <v>16568</v>
      </c>
      <c r="D49" s="33" t="s">
        <v>7</v>
      </c>
      <c r="E49" s="100" t="s">
        <v>19010</v>
      </c>
      <c r="F49" s="33"/>
      <c r="G49" s="33"/>
      <c r="H49" s="33"/>
      <c r="I49" s="49" t="s">
        <v>16785</v>
      </c>
      <c r="J49" s="33"/>
      <c r="K49" s="27"/>
      <c r="L49" s="33"/>
      <c r="M49" s="33"/>
      <c r="N49" s="33"/>
      <c r="O49" s="78" t="s">
        <v>17447</v>
      </c>
      <c r="P49" s="33"/>
      <c r="Q49" s="31" t="str">
        <f>tbIB16[[#This Row],[UTR Ponto IED]]</f>
        <v>SE_FWB15_ERAC_2</v>
      </c>
      <c r="R49" s="110" t="s">
        <v>18379</v>
      </c>
      <c r="S49" s="201">
        <v>421</v>
      </c>
    </row>
    <row r="50" spans="1:19" x14ac:dyDescent="0.2">
      <c r="A50" s="33">
        <v>47</v>
      </c>
      <c r="B50" s="42" t="s">
        <v>16568</v>
      </c>
      <c r="C50" s="42" t="s">
        <v>16568</v>
      </c>
      <c r="D50" s="33" t="s">
        <v>7</v>
      </c>
      <c r="E50" s="100" t="s">
        <v>19011</v>
      </c>
      <c r="F50" s="33"/>
      <c r="G50" s="33"/>
      <c r="H50" s="33"/>
      <c r="I50" s="49" t="s">
        <v>16786</v>
      </c>
      <c r="J50" s="33"/>
      <c r="K50" s="27"/>
      <c r="L50" s="33"/>
      <c r="M50" s="33"/>
      <c r="N50" s="33"/>
      <c r="O50" s="78" t="s">
        <v>17448</v>
      </c>
      <c r="P50" s="33"/>
      <c r="Q50" s="31" t="str">
        <f>tbIB16[[#This Row],[UTR Ponto IED]]</f>
        <v>SE_FWB15_ERAC_3</v>
      </c>
      <c r="R50" s="110" t="s">
        <v>18379</v>
      </c>
      <c r="S50" s="202">
        <v>422</v>
      </c>
    </row>
    <row r="51" spans="1:19" x14ac:dyDescent="0.2">
      <c r="A51" s="33">
        <v>48</v>
      </c>
      <c r="B51" s="42" t="s">
        <v>16568</v>
      </c>
      <c r="C51" s="42" t="s">
        <v>16568</v>
      </c>
      <c r="D51" s="33" t="s">
        <v>7</v>
      </c>
      <c r="E51" s="100" t="s">
        <v>19012</v>
      </c>
      <c r="F51" s="33"/>
      <c r="G51" s="33"/>
      <c r="H51" s="33"/>
      <c r="I51" s="49" t="s">
        <v>16787</v>
      </c>
      <c r="J51" s="33"/>
      <c r="K51" s="27"/>
      <c r="L51" s="33"/>
      <c r="M51" s="33"/>
      <c r="N51" s="33"/>
      <c r="O51" s="78" t="s">
        <v>17449</v>
      </c>
      <c r="P51" s="33"/>
      <c r="Q51" s="31" t="str">
        <f>tbIB16[[#This Row],[UTR Ponto IED]]</f>
        <v>SE_FWB15_ERAC_4</v>
      </c>
      <c r="R51" s="110" t="s">
        <v>18379</v>
      </c>
      <c r="S51" s="201">
        <v>423</v>
      </c>
    </row>
    <row r="52" spans="1:19" x14ac:dyDescent="0.2">
      <c r="A52" s="33">
        <v>49</v>
      </c>
      <c r="B52" s="42" t="s">
        <v>16568</v>
      </c>
      <c r="C52" s="42" t="s">
        <v>16568</v>
      </c>
      <c r="D52" s="33" t="s">
        <v>7</v>
      </c>
      <c r="E52" s="100" t="s">
        <v>19013</v>
      </c>
      <c r="F52" s="33"/>
      <c r="G52" s="33"/>
      <c r="H52" s="33"/>
      <c r="I52" s="49" t="s">
        <v>16788</v>
      </c>
      <c r="J52" s="33"/>
      <c r="K52" s="27"/>
      <c r="L52" s="33"/>
      <c r="M52" s="33"/>
      <c r="N52" s="33"/>
      <c r="O52" s="78" t="s">
        <v>17450</v>
      </c>
      <c r="P52" s="33"/>
      <c r="Q52" s="31" t="str">
        <f>tbIB16[[#This Row],[UTR Ponto IED]]</f>
        <v>SE_FWB15_ERAC_5</v>
      </c>
      <c r="R52" s="110" t="s">
        <v>18379</v>
      </c>
      <c r="S52" s="202">
        <v>424</v>
      </c>
    </row>
    <row r="53" spans="1:19" x14ac:dyDescent="0.2">
      <c r="A53" s="33">
        <v>50</v>
      </c>
      <c r="B53" s="42" t="s">
        <v>16568</v>
      </c>
      <c r="C53" s="42" t="s">
        <v>16568</v>
      </c>
      <c r="D53" s="33" t="s">
        <v>7</v>
      </c>
      <c r="E53" s="100" t="s">
        <v>19014</v>
      </c>
      <c r="F53" s="33"/>
      <c r="G53" s="33"/>
      <c r="H53" s="33"/>
      <c r="I53" s="49" t="s">
        <v>16789</v>
      </c>
      <c r="J53" s="33"/>
      <c r="K53" s="27"/>
      <c r="L53" s="33"/>
      <c r="M53" s="33"/>
      <c r="N53" s="33"/>
      <c r="O53" s="78" t="s">
        <v>17451</v>
      </c>
      <c r="P53" s="33"/>
      <c r="Q53" s="31" t="str">
        <f>tbIB16[[#This Row],[UTR Ponto IED]]</f>
        <v>SE_FWB15_ERAC_BLOQ</v>
      </c>
      <c r="R53" s="110" t="s">
        <v>18379</v>
      </c>
      <c r="S53" s="201">
        <v>425</v>
      </c>
    </row>
    <row r="54" spans="1:19" x14ac:dyDescent="0.2">
      <c r="A54" s="33">
        <v>51</v>
      </c>
      <c r="B54" s="42" t="s">
        <v>16568</v>
      </c>
      <c r="C54" s="42" t="s">
        <v>16568</v>
      </c>
      <c r="D54" s="33" t="s">
        <v>7</v>
      </c>
      <c r="E54" s="100" t="s">
        <v>16875</v>
      </c>
      <c r="F54" s="33"/>
      <c r="G54" s="33"/>
      <c r="H54" s="33"/>
      <c r="I54" s="92" t="s">
        <v>18518</v>
      </c>
      <c r="J54" s="33"/>
      <c r="K54" s="27"/>
      <c r="L54" s="33"/>
      <c r="M54" s="33"/>
      <c r="N54" s="33"/>
      <c r="O54" s="92" t="s">
        <v>18519</v>
      </c>
      <c r="P54" s="33"/>
      <c r="Q54" s="31" t="str">
        <f>tbIB16[[#This Row],[UTR Ponto IED]]</f>
        <v>SE_FWB15_TRIP_EXTERNO</v>
      </c>
      <c r="R54" s="108" t="s">
        <v>18379</v>
      </c>
      <c r="S54" s="202">
        <v>426</v>
      </c>
    </row>
    <row r="55" spans="1:19" x14ac:dyDescent="0.2">
      <c r="A55" s="33">
        <v>52</v>
      </c>
      <c r="B55" s="42" t="s">
        <v>16568</v>
      </c>
      <c r="C55" s="42" t="s">
        <v>16568</v>
      </c>
      <c r="D55" s="33" t="s">
        <v>7</v>
      </c>
      <c r="E55" s="32" t="s">
        <v>16273</v>
      </c>
      <c r="F55" s="33"/>
      <c r="G55" s="33"/>
      <c r="H55" s="33"/>
      <c r="I55" s="31" t="s">
        <v>16586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17452</v>
      </c>
      <c r="P55" s="33"/>
      <c r="Q55" s="31" t="str">
        <f>tbIB15[[#This Row],[UTR Ponto IED]]</f>
        <v>SE_FWB14_P62BF_ATUADO</v>
      </c>
      <c r="R55" s="110" t="s">
        <v>18379</v>
      </c>
      <c r="S55" s="201">
        <v>427</v>
      </c>
    </row>
    <row r="56" spans="1:19" x14ac:dyDescent="0.2">
      <c r="A56" s="33">
        <v>53</v>
      </c>
      <c r="B56" s="42" t="s">
        <v>16568</v>
      </c>
      <c r="C56" s="42" t="s">
        <v>16568</v>
      </c>
      <c r="D56" s="33" t="s">
        <v>7</v>
      </c>
      <c r="E56" s="43" t="s">
        <v>16387</v>
      </c>
      <c r="F56" s="33"/>
      <c r="G56" s="33"/>
      <c r="H56" s="33"/>
      <c r="I56" s="31" t="s">
        <v>16587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17453</v>
      </c>
      <c r="P56" s="33" t="s">
        <v>10</v>
      </c>
      <c r="Q56" s="31" t="str">
        <f>tbIB15[[#This Row],[UTR Ponto IED]]</f>
        <v>SE_FWB14_P50F_ATUADO</v>
      </c>
      <c r="R56" s="110" t="s">
        <v>18379</v>
      </c>
      <c r="S56" s="202">
        <v>428</v>
      </c>
    </row>
    <row r="57" spans="1:19" x14ac:dyDescent="0.2">
      <c r="A57" s="33">
        <v>54</v>
      </c>
      <c r="B57" s="42" t="s">
        <v>16568</v>
      </c>
      <c r="C57" s="42" t="s">
        <v>16568</v>
      </c>
      <c r="D57" s="33" t="s">
        <v>7</v>
      </c>
      <c r="E57" s="43" t="s">
        <v>16388</v>
      </c>
      <c r="F57" s="33"/>
      <c r="G57" s="33"/>
      <c r="H57" s="33"/>
      <c r="I57" s="31" t="s">
        <v>16588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17454</v>
      </c>
      <c r="P57" s="33" t="s">
        <v>10</v>
      </c>
      <c r="Q57" s="31" t="str">
        <f>tbIB15[[#This Row],[UTR Ponto IED]]</f>
        <v>SE_FWB14_P51F_ATUADO</v>
      </c>
      <c r="R57" s="110" t="s">
        <v>18379</v>
      </c>
      <c r="S57" s="201">
        <v>429</v>
      </c>
    </row>
    <row r="58" spans="1:19" x14ac:dyDescent="0.2">
      <c r="A58" s="33">
        <v>55</v>
      </c>
      <c r="B58" s="42" t="s">
        <v>16568</v>
      </c>
      <c r="C58" s="42" t="s">
        <v>16568</v>
      </c>
      <c r="D58" s="33" t="s">
        <v>7</v>
      </c>
      <c r="E58" s="43" t="s">
        <v>16389</v>
      </c>
      <c r="F58" s="33"/>
      <c r="G58" s="33"/>
      <c r="H58" s="33"/>
      <c r="I58" s="44" t="s">
        <v>16589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17455</v>
      </c>
      <c r="P58" s="33" t="s">
        <v>10</v>
      </c>
      <c r="Q58" s="31" t="str">
        <f>tbIB15[[#This Row],[UTR Ponto IED]]</f>
        <v>SE_FWB14_P50N_ATUADO</v>
      </c>
      <c r="R58" s="110" t="s">
        <v>18379</v>
      </c>
      <c r="S58" s="202">
        <v>430</v>
      </c>
    </row>
    <row r="59" spans="1:19" x14ac:dyDescent="0.2">
      <c r="A59" s="33">
        <v>56</v>
      </c>
      <c r="B59" s="42" t="s">
        <v>16568</v>
      </c>
      <c r="C59" s="42" t="s">
        <v>16568</v>
      </c>
      <c r="D59" s="33" t="s">
        <v>7</v>
      </c>
      <c r="E59" s="43" t="s">
        <v>16390</v>
      </c>
      <c r="F59" s="33"/>
      <c r="G59" s="33"/>
      <c r="H59" s="33"/>
      <c r="I59" s="44" t="s">
        <v>16590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17456</v>
      </c>
      <c r="P59" s="33" t="s">
        <v>10</v>
      </c>
      <c r="Q59" s="31" t="str">
        <f>tbIB15[[#This Row],[UTR Ponto IED]]</f>
        <v>SE_FWB14_P51N_ATUADO</v>
      </c>
      <c r="R59" s="110" t="s">
        <v>18379</v>
      </c>
      <c r="S59" s="201">
        <v>431</v>
      </c>
    </row>
    <row r="60" spans="1:19" x14ac:dyDescent="0.2">
      <c r="A60" s="33">
        <v>57</v>
      </c>
      <c r="B60" s="42" t="s">
        <v>16568</v>
      </c>
      <c r="C60" s="42" t="s">
        <v>16568</v>
      </c>
      <c r="D60" s="33" t="s">
        <v>7</v>
      </c>
      <c r="E60" s="97" t="s">
        <v>18709</v>
      </c>
      <c r="F60" s="33"/>
      <c r="G60" s="33"/>
      <c r="H60" s="33"/>
      <c r="I60" s="98" t="s">
        <v>18728</v>
      </c>
      <c r="J60" s="28"/>
      <c r="K60" s="27"/>
      <c r="L60" s="33"/>
      <c r="M60" s="33"/>
      <c r="N60" s="33"/>
      <c r="O60" s="98" t="s">
        <v>18729</v>
      </c>
      <c r="P60" s="33"/>
      <c r="Q60" s="31" t="str">
        <f>tbIB16[[#This Row],[UTR Ponto IED]]</f>
        <v>SE_FWB15_P50SGF_ATUADO</v>
      </c>
      <c r="R60" s="110" t="s">
        <v>18379</v>
      </c>
      <c r="S60" s="202">
        <v>432</v>
      </c>
    </row>
    <row r="61" spans="1:19" x14ac:dyDescent="0.2">
      <c r="A61" s="33">
        <v>58</v>
      </c>
      <c r="B61" s="42" t="s">
        <v>16568</v>
      </c>
      <c r="C61" s="42" t="s">
        <v>16568</v>
      </c>
      <c r="D61" s="33" t="s">
        <v>7</v>
      </c>
      <c r="E61" s="43" t="s">
        <v>16395</v>
      </c>
      <c r="F61" s="36"/>
      <c r="G61" s="36"/>
      <c r="H61" s="36"/>
      <c r="I61" s="44" t="s">
        <v>16591</v>
      </c>
      <c r="J61" s="36"/>
      <c r="K61" s="36"/>
      <c r="L61" s="36"/>
      <c r="M61" s="36"/>
      <c r="N61" s="36"/>
      <c r="O61" s="78" t="s">
        <v>17457</v>
      </c>
      <c r="P61" s="33" t="s">
        <v>10</v>
      </c>
      <c r="Q61" s="31" t="str">
        <f>tbIB15[[#This Row],[UTR Ponto IED]]</f>
        <v>SE_FWB14_P81U_ATUADO</v>
      </c>
      <c r="R61" s="110" t="s">
        <v>18379</v>
      </c>
      <c r="S61" s="201">
        <v>433</v>
      </c>
    </row>
    <row r="62" spans="1:19" x14ac:dyDescent="0.2">
      <c r="A62" s="33">
        <v>59</v>
      </c>
      <c r="B62" s="42" t="s">
        <v>16568</v>
      </c>
      <c r="C62" s="42" t="s">
        <v>16568</v>
      </c>
      <c r="D62" s="33" t="s">
        <v>7</v>
      </c>
      <c r="E62" s="64" t="s">
        <v>16824</v>
      </c>
      <c r="F62" s="36"/>
      <c r="G62" s="36"/>
      <c r="H62" s="36"/>
      <c r="I62" s="50" t="s">
        <v>16823</v>
      </c>
      <c r="J62" s="36"/>
      <c r="K62" s="36"/>
      <c r="L62" s="36"/>
      <c r="M62" s="36"/>
      <c r="N62" s="36"/>
      <c r="O62" s="6" t="s">
        <v>17458</v>
      </c>
      <c r="P62" s="33" t="s">
        <v>10</v>
      </c>
      <c r="Q62" s="31" t="str">
        <f>tbIB15[[#This Row],[UTR Ponto IED]]</f>
        <v>SE_FWB14_RELIGAMENTO_EM_ANDAMENTO</v>
      </c>
      <c r="R62" s="110" t="s">
        <v>18379</v>
      </c>
      <c r="S62" s="202">
        <v>434</v>
      </c>
    </row>
    <row r="63" spans="1:19" x14ac:dyDescent="0.2">
      <c r="A63" s="33">
        <v>60</v>
      </c>
      <c r="B63" s="42" t="s">
        <v>16568</v>
      </c>
      <c r="C63" s="42" t="s">
        <v>16568</v>
      </c>
      <c r="D63" s="33" t="s">
        <v>7</v>
      </c>
      <c r="E63" s="64" t="s">
        <v>16826</v>
      </c>
      <c r="F63" s="36"/>
      <c r="G63" s="36"/>
      <c r="H63" s="36"/>
      <c r="I63" s="50" t="s">
        <v>16825</v>
      </c>
      <c r="J63" s="36"/>
      <c r="K63" s="36"/>
      <c r="L63" s="36"/>
      <c r="M63" s="36"/>
      <c r="N63" s="36"/>
      <c r="O63" s="6" t="s">
        <v>17459</v>
      </c>
      <c r="P63" s="36"/>
      <c r="Q63" s="37" t="str">
        <f>tbIB15[[#This Row],[UTR Ponto IED]]</f>
        <v>SE_FWB14_RELIGAMENTO_EFETUADO</v>
      </c>
      <c r="R63" s="110" t="s">
        <v>18379</v>
      </c>
      <c r="S63" s="201">
        <v>435</v>
      </c>
    </row>
    <row r="64" spans="1:19" x14ac:dyDescent="0.2">
      <c r="A64" s="33">
        <v>61</v>
      </c>
      <c r="B64" s="42" t="s">
        <v>16568</v>
      </c>
      <c r="C64" s="42" t="s">
        <v>16568</v>
      </c>
      <c r="D64" s="33" t="s">
        <v>7</v>
      </c>
      <c r="E64" s="64" t="s">
        <v>16828</v>
      </c>
      <c r="F64" s="36"/>
      <c r="G64" s="36"/>
      <c r="H64" s="36"/>
      <c r="I64" s="50" t="s">
        <v>16827</v>
      </c>
      <c r="J64" s="36"/>
      <c r="K64" s="36"/>
      <c r="L64" s="36"/>
      <c r="M64" s="36"/>
      <c r="N64" s="36"/>
      <c r="O64" s="6" t="s">
        <v>17460</v>
      </c>
      <c r="P64" s="36"/>
      <c r="Q64" s="37" t="str">
        <f>tbIB15[[#This Row],[UTR Ponto IED]]</f>
        <v>SE_FWB14_RELIGAMENTO_EM_LOCKOUT</v>
      </c>
      <c r="R64" s="110" t="s">
        <v>18379</v>
      </c>
      <c r="S64" s="202">
        <v>436</v>
      </c>
    </row>
    <row r="65" spans="1:19" x14ac:dyDescent="0.2">
      <c r="A65" s="33">
        <v>62</v>
      </c>
      <c r="B65" s="42" t="s">
        <v>16568</v>
      </c>
      <c r="C65" s="42" t="s">
        <v>16568</v>
      </c>
      <c r="D65" s="33" t="s">
        <v>7</v>
      </c>
      <c r="E65" s="203" t="s">
        <v>18439</v>
      </c>
      <c r="F65" s="204"/>
      <c r="G65" s="204"/>
      <c r="H65" s="204"/>
      <c r="I65" s="205" t="s">
        <v>16592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17461</v>
      </c>
      <c r="P65" s="208"/>
      <c r="Q65" s="209" t="str">
        <f>tbIB15[[#This Row],[UTR Ponto IED]]</f>
        <v>SE_FWB14_DJ_INTERTRAV</v>
      </c>
      <c r="R65" s="226" t="s">
        <v>18379</v>
      </c>
      <c r="S65" s="208">
        <v>437</v>
      </c>
    </row>
    <row r="66" spans="1:19" x14ac:dyDescent="0.2">
      <c r="A66" s="33">
        <v>63</v>
      </c>
      <c r="B66" s="42" t="s">
        <v>16568</v>
      </c>
      <c r="C66" s="42" t="s">
        <v>16568</v>
      </c>
      <c r="D66" s="33" t="s">
        <v>7</v>
      </c>
      <c r="E66" s="32" t="s">
        <v>29</v>
      </c>
      <c r="F66" s="33"/>
      <c r="G66" s="33"/>
      <c r="H66" s="33"/>
      <c r="I66" s="63" t="s">
        <v>16848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17462</v>
      </c>
      <c r="P66" s="36"/>
      <c r="Q66" s="37" t="str">
        <f>tbIB15[[#This Row],[UTR Ponto IED]]</f>
        <v>SE_FWB14_FLH_GPS</v>
      </c>
      <c r="R66" s="110" t="s">
        <v>18379</v>
      </c>
      <c r="S66" s="202">
        <v>438</v>
      </c>
    </row>
    <row r="67" spans="1:19" x14ac:dyDescent="0.2">
      <c r="A67" s="33">
        <v>64</v>
      </c>
      <c r="B67" s="42" t="s">
        <v>16568</v>
      </c>
      <c r="C67" s="42" t="s">
        <v>16568</v>
      </c>
      <c r="D67" s="33" t="s">
        <v>7</v>
      </c>
      <c r="E67" s="43" t="s">
        <v>16321</v>
      </c>
      <c r="F67" s="33"/>
      <c r="G67" s="33"/>
      <c r="H67" s="33"/>
      <c r="I67" s="63" t="s">
        <v>16849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17463</v>
      </c>
      <c r="P67" s="33" t="s">
        <v>10</v>
      </c>
      <c r="Q67" s="31" t="str">
        <f>tbIB15[[#This Row],[UTR Ponto IED]]</f>
        <v>SE_FWB14_FLH_CANAL_1</v>
      </c>
      <c r="R67" s="110" t="s">
        <v>18379</v>
      </c>
      <c r="S67" s="201">
        <v>439</v>
      </c>
    </row>
    <row r="68" spans="1:19" x14ac:dyDescent="0.2">
      <c r="A68" s="33">
        <v>65</v>
      </c>
      <c r="B68" s="42" t="s">
        <v>16568</v>
      </c>
      <c r="C68" s="42" t="s">
        <v>16568</v>
      </c>
      <c r="D68" s="33" t="s">
        <v>7</v>
      </c>
      <c r="E68" s="43" t="s">
        <v>16322</v>
      </c>
      <c r="F68" s="36"/>
      <c r="G68" s="36"/>
      <c r="H68" s="36"/>
      <c r="I68" s="62" t="s">
        <v>16850</v>
      </c>
      <c r="J68" s="36"/>
      <c r="K68" s="36"/>
      <c r="L68" s="36"/>
      <c r="M68" s="36"/>
      <c r="N68" s="36"/>
      <c r="O68" s="78" t="s">
        <v>17464</v>
      </c>
      <c r="P68" s="33" t="s">
        <v>26</v>
      </c>
      <c r="Q68" s="31" t="s">
        <v>16293</v>
      </c>
      <c r="R68" s="110" t="s">
        <v>18379</v>
      </c>
      <c r="S68" s="202">
        <v>440</v>
      </c>
    </row>
    <row r="69" spans="1:19" s="6" customFormat="1" x14ac:dyDescent="0.2">
      <c r="A69" s="173">
        <v>66</v>
      </c>
      <c r="B69" s="42" t="s">
        <v>16568</v>
      </c>
      <c r="C69" s="42" t="s">
        <v>16568</v>
      </c>
      <c r="D69" s="174" t="s">
        <v>7</v>
      </c>
      <c r="E69" s="175" t="s">
        <v>20100</v>
      </c>
      <c r="F69" s="174"/>
      <c r="G69" s="174"/>
      <c r="H69" s="174"/>
      <c r="I69" s="174" t="s">
        <v>18801</v>
      </c>
      <c r="J69" s="174"/>
      <c r="K69" s="174"/>
      <c r="L69" s="174"/>
      <c r="M69" s="174"/>
      <c r="N69" s="174"/>
      <c r="O69" s="176" t="s">
        <v>20101</v>
      </c>
      <c r="P69" s="174"/>
      <c r="Q69" s="176" t="s">
        <v>20091</v>
      </c>
      <c r="R69" s="176"/>
      <c r="S69" s="222">
        <v>441</v>
      </c>
    </row>
    <row r="70" spans="1:19" s="6" customFormat="1" x14ac:dyDescent="0.2">
      <c r="A70" s="199">
        <v>67</v>
      </c>
      <c r="B70" s="42" t="s">
        <v>16568</v>
      </c>
      <c r="C70" s="42" t="s">
        <v>16568</v>
      </c>
      <c r="D70" s="196" t="s">
        <v>7</v>
      </c>
      <c r="E70" s="188" t="s">
        <v>20133</v>
      </c>
      <c r="F70" s="187"/>
      <c r="G70" s="187"/>
      <c r="H70" s="187"/>
      <c r="I70" s="187" t="s">
        <v>20138</v>
      </c>
      <c r="J70" s="196"/>
      <c r="K70" s="196"/>
      <c r="L70" s="196"/>
      <c r="M70" s="196"/>
      <c r="N70" s="196"/>
      <c r="O70" s="198" t="s">
        <v>20139</v>
      </c>
      <c r="P70" s="196"/>
      <c r="Q70" s="198" t="s">
        <v>20091</v>
      </c>
      <c r="R70" s="198"/>
      <c r="S70" s="223">
        <v>442</v>
      </c>
    </row>
    <row r="71" spans="1:19" s="6" customFormat="1" x14ac:dyDescent="0.2">
      <c r="A71" s="51"/>
      <c r="B71" s="36"/>
      <c r="C71" s="52"/>
      <c r="D71" s="36"/>
      <c r="E71" s="46"/>
      <c r="F71" s="36"/>
      <c r="G71" s="36"/>
      <c r="H71" s="36"/>
      <c r="I71" s="36"/>
      <c r="J71" s="36"/>
      <c r="K71" s="36"/>
      <c r="L71" s="36"/>
      <c r="M71" s="36"/>
      <c r="N71" s="36"/>
      <c r="O71" s="37"/>
      <c r="P71" s="36"/>
      <c r="Q71" s="37">
        <f>tbIB16[[#This Row],[UTR Ponto IED]]</f>
        <v>0</v>
      </c>
      <c r="R71" s="37"/>
      <c r="S71" s="36"/>
    </row>
    <row r="72" spans="1:19" s="6" customFormat="1" x14ac:dyDescent="0.2">
      <c r="A72" s="51"/>
      <c r="B72" s="36"/>
      <c r="C72" s="52"/>
      <c r="D72" s="36"/>
      <c r="E72" s="46"/>
      <c r="F72" s="36"/>
      <c r="G72" s="36"/>
      <c r="H72" s="36"/>
      <c r="I72" s="36"/>
      <c r="J72" s="36"/>
      <c r="K72" s="36"/>
      <c r="L72" s="36"/>
      <c r="M72" s="36"/>
      <c r="N72" s="36"/>
      <c r="O72" s="37"/>
      <c r="P72" s="36"/>
      <c r="Q72" s="37">
        <f>tbIB16[[#This Row],[UTR Ponto IED]]</f>
        <v>0</v>
      </c>
      <c r="R72" s="37"/>
      <c r="S72" s="36"/>
    </row>
    <row r="73" spans="1:19" s="6" customFormat="1" x14ac:dyDescent="0.2">
      <c r="A73" s="51"/>
      <c r="B73" s="36"/>
      <c r="C73" s="52"/>
      <c r="D73" s="36"/>
      <c r="E73" s="46"/>
      <c r="F73" s="36"/>
      <c r="G73" s="36"/>
      <c r="H73" s="36"/>
      <c r="I73" s="36"/>
      <c r="J73" s="36"/>
      <c r="K73" s="36"/>
      <c r="L73" s="36"/>
      <c r="M73" s="36"/>
      <c r="N73" s="36"/>
      <c r="O73" s="37"/>
      <c r="P73" s="36"/>
      <c r="Q73" s="37">
        <f>tbIB16[[#This Row],[UTR Ponto IED]]</f>
        <v>0</v>
      </c>
      <c r="R73" s="37"/>
      <c r="S73" s="36"/>
    </row>
    <row r="74" spans="1:19" s="6" customFormat="1" x14ac:dyDescent="0.2">
      <c r="A74" s="51"/>
      <c r="B74" s="36"/>
      <c r="C74" s="52"/>
      <c r="D74" s="36"/>
      <c r="E74" s="46"/>
      <c r="F74" s="36"/>
      <c r="G74" s="36"/>
      <c r="H74" s="36"/>
      <c r="I74" s="36"/>
      <c r="J74" s="36"/>
      <c r="K74" s="36"/>
      <c r="L74" s="36"/>
      <c r="M74" s="36"/>
      <c r="N74" s="36"/>
      <c r="O74" s="37"/>
      <c r="P74" s="36"/>
      <c r="Q74" s="37">
        <f>tbIB16[[#This Row],[UTR Ponto IED]]</f>
        <v>0</v>
      </c>
      <c r="R74" s="37"/>
      <c r="S74" s="36"/>
    </row>
    <row r="75" spans="1:19" s="6" customFormat="1" x14ac:dyDescent="0.2">
      <c r="A75" s="51"/>
      <c r="B75" s="36"/>
      <c r="C75" s="52"/>
      <c r="D75" s="36"/>
      <c r="E75" s="46"/>
      <c r="F75" s="36"/>
      <c r="G75" s="36"/>
      <c r="H75" s="36"/>
      <c r="I75" s="36"/>
      <c r="J75" s="36"/>
      <c r="K75" s="36"/>
      <c r="L75" s="36"/>
      <c r="M75" s="36"/>
      <c r="N75" s="36"/>
      <c r="O75" s="37"/>
      <c r="P75" s="36"/>
      <c r="Q75" s="37">
        <f>tbIB16[[#This Row],[UTR Ponto IED]]</f>
        <v>0</v>
      </c>
      <c r="R75" s="37"/>
      <c r="S75" s="36"/>
    </row>
    <row r="76" spans="1:19" s="6" customFormat="1" x14ac:dyDescent="0.2">
      <c r="A76" s="51"/>
      <c r="B76" s="36"/>
      <c r="C76" s="52"/>
      <c r="D76" s="36"/>
      <c r="E76" s="46"/>
      <c r="F76" s="36"/>
      <c r="G76" s="36"/>
      <c r="H76" s="36"/>
      <c r="I76" s="36"/>
      <c r="J76" s="36"/>
      <c r="K76" s="36"/>
      <c r="L76" s="36"/>
      <c r="M76" s="36"/>
      <c r="N76" s="36"/>
      <c r="O76" s="37"/>
      <c r="P76" s="36"/>
      <c r="Q76" s="37">
        <f>tbIB16[[#This Row],[UTR Ponto IED]]</f>
        <v>0</v>
      </c>
      <c r="R76" s="37"/>
      <c r="S76" s="36"/>
    </row>
    <row r="77" spans="1:19" s="6" customFormat="1" x14ac:dyDescent="0.2">
      <c r="A77" s="51"/>
      <c r="B77" s="36"/>
      <c r="C77" s="52"/>
      <c r="D77" s="36"/>
      <c r="E77" s="46"/>
      <c r="F77" s="36"/>
      <c r="G77" s="36"/>
      <c r="H77" s="36"/>
      <c r="I77" s="36"/>
      <c r="J77" s="36"/>
      <c r="K77" s="36"/>
      <c r="L77" s="36"/>
      <c r="M77" s="36"/>
      <c r="N77" s="36"/>
      <c r="O77" s="37"/>
      <c r="P77" s="36"/>
      <c r="Q77" s="37">
        <f>tbIB16[[#This Row],[UTR Ponto IED]]</f>
        <v>0</v>
      </c>
      <c r="R77" s="37"/>
      <c r="S77" s="36"/>
    </row>
    <row r="78" spans="1:19" s="6" customFormat="1" x14ac:dyDescent="0.2">
      <c r="A78" s="51"/>
      <c r="B78" s="36"/>
      <c r="C78" s="52"/>
      <c r="D78" s="36"/>
      <c r="E78" s="46"/>
      <c r="F78" s="36"/>
      <c r="G78" s="36"/>
      <c r="H78" s="36"/>
      <c r="I78" s="36"/>
      <c r="J78" s="36"/>
      <c r="K78" s="36"/>
      <c r="L78" s="36"/>
      <c r="M78" s="36"/>
      <c r="N78" s="36"/>
      <c r="O78" s="37"/>
      <c r="P78" s="36"/>
      <c r="Q78" s="37">
        <f>tbIB16[[#This Row],[UTR Ponto IED]]</f>
        <v>0</v>
      </c>
      <c r="R78" s="37"/>
      <c r="S78" s="36"/>
    </row>
    <row r="79" spans="1:19" s="6" customFormat="1" x14ac:dyDescent="0.2">
      <c r="A79" s="51"/>
      <c r="B79" s="36"/>
      <c r="C79" s="52"/>
      <c r="D79" s="36"/>
      <c r="E79" s="46"/>
      <c r="F79" s="36"/>
      <c r="G79" s="36"/>
      <c r="H79" s="36"/>
      <c r="I79" s="36"/>
      <c r="J79" s="36"/>
      <c r="K79" s="36"/>
      <c r="L79" s="36"/>
      <c r="M79" s="36"/>
      <c r="N79" s="36"/>
      <c r="O79" s="37"/>
      <c r="P79" s="36"/>
      <c r="Q79" s="37">
        <f>tbIB16[[#This Row],[UTR Ponto IED]]</f>
        <v>0</v>
      </c>
      <c r="R79" s="37"/>
      <c r="S79" s="36"/>
    </row>
    <row r="80" spans="1:19" s="6" customFormat="1" x14ac:dyDescent="0.2">
      <c r="A80" s="51"/>
      <c r="B80" s="36"/>
      <c r="C80" s="52"/>
      <c r="D80" s="36"/>
      <c r="E80" s="46"/>
      <c r="F80" s="36"/>
      <c r="G80" s="36"/>
      <c r="H80" s="36"/>
      <c r="I80" s="36"/>
      <c r="J80" s="36"/>
      <c r="K80" s="36"/>
      <c r="L80" s="36"/>
      <c r="M80" s="36"/>
      <c r="N80" s="36"/>
      <c r="O80" s="37"/>
      <c r="P80" s="36"/>
      <c r="Q80" s="37">
        <f>tbIB16[[#This Row],[UTR Ponto IED]]</f>
        <v>0</v>
      </c>
      <c r="R80" s="37"/>
      <c r="S80" s="36"/>
    </row>
    <row r="81" spans="1:19" s="6" customFormat="1" x14ac:dyDescent="0.2">
      <c r="A81" s="51"/>
      <c r="B81" s="36"/>
      <c r="C81" s="52"/>
      <c r="D81" s="36"/>
      <c r="E81" s="46"/>
      <c r="F81" s="36"/>
      <c r="G81" s="36"/>
      <c r="H81" s="36"/>
      <c r="I81" s="36"/>
      <c r="J81" s="36"/>
      <c r="K81" s="36"/>
      <c r="L81" s="36"/>
      <c r="M81" s="36"/>
      <c r="N81" s="36"/>
      <c r="O81" s="37"/>
      <c r="P81" s="36"/>
      <c r="Q81" s="37">
        <f>tbIB16[[#This Row],[UTR Ponto IED]]</f>
        <v>0</v>
      </c>
      <c r="R81" s="37"/>
      <c r="S81" s="36"/>
    </row>
    <row r="82" spans="1:19" s="6" customFormat="1" x14ac:dyDescent="0.2">
      <c r="A82" s="51"/>
      <c r="B82" s="36"/>
      <c r="C82" s="52"/>
      <c r="D82" s="36"/>
      <c r="E82" s="46"/>
      <c r="F82" s="36"/>
      <c r="G82" s="36"/>
      <c r="H82" s="36"/>
      <c r="I82" s="36"/>
      <c r="J82" s="36"/>
      <c r="K82" s="36"/>
      <c r="L82" s="36"/>
      <c r="M82" s="36"/>
      <c r="N82" s="36"/>
      <c r="O82" s="37"/>
      <c r="P82" s="36"/>
      <c r="Q82" s="37">
        <f>tbIB16[[#This Row],[UTR Ponto IED]]</f>
        <v>0</v>
      </c>
      <c r="R82" s="37"/>
      <c r="S82" s="36"/>
    </row>
    <row r="83" spans="1:19" s="6" customFormat="1" x14ac:dyDescent="0.2">
      <c r="A83" s="51"/>
      <c r="B83" s="36"/>
      <c r="C83" s="52"/>
      <c r="D83" s="36"/>
      <c r="E83" s="46"/>
      <c r="F83" s="36"/>
      <c r="G83" s="36"/>
      <c r="H83" s="36"/>
      <c r="I83" s="36"/>
      <c r="J83" s="36"/>
      <c r="K83" s="36"/>
      <c r="L83" s="36"/>
      <c r="M83" s="36"/>
      <c r="N83" s="36"/>
      <c r="O83" s="37"/>
      <c r="P83" s="36"/>
      <c r="Q83" s="37">
        <f>tbIB16[[#This Row],[UTR Ponto IED]]</f>
        <v>0</v>
      </c>
      <c r="R83" s="37"/>
      <c r="S83" s="36"/>
    </row>
    <row r="84" spans="1:19" s="1" customFormat="1" x14ac:dyDescent="0.2">
      <c r="A84" s="51"/>
      <c r="B84" s="36"/>
      <c r="C84" s="52"/>
      <c r="D84" s="36"/>
      <c r="E84" s="46"/>
      <c r="F84" s="36"/>
      <c r="G84" s="36"/>
      <c r="H84" s="36"/>
      <c r="I84" s="36"/>
      <c r="J84" s="36"/>
      <c r="K84" s="36"/>
      <c r="L84" s="36"/>
      <c r="M84" s="36"/>
      <c r="N84" s="36"/>
      <c r="O84" s="37"/>
      <c r="P84" s="36"/>
      <c r="Q84" s="37">
        <f>tbIB16[[#This Row],[UTR Ponto IED]]</f>
        <v>0</v>
      </c>
      <c r="R84" s="37"/>
      <c r="S84" s="36"/>
    </row>
    <row r="85" spans="1:19" s="1" customFormat="1" x14ac:dyDescent="0.2">
      <c r="A85" s="51"/>
      <c r="B85" s="36"/>
      <c r="C85" s="52"/>
      <c r="D85" s="36"/>
      <c r="E85" s="46"/>
      <c r="F85" s="36"/>
      <c r="G85" s="36"/>
      <c r="H85" s="36"/>
      <c r="I85" s="36"/>
      <c r="J85" s="36"/>
      <c r="K85" s="36"/>
      <c r="L85" s="36"/>
      <c r="M85" s="36"/>
      <c r="N85" s="36"/>
      <c r="O85" s="37"/>
      <c r="P85" s="36"/>
      <c r="Q85" s="37">
        <f>tbIB16[[#This Row],[UTR Ponto IED]]</f>
        <v>0</v>
      </c>
      <c r="R85" s="37"/>
      <c r="S85" s="36"/>
    </row>
    <row r="86" spans="1:19" s="1" customFormat="1" x14ac:dyDescent="0.2">
      <c r="A86" s="51"/>
      <c r="B86" s="36"/>
      <c r="C86" s="52"/>
      <c r="D86" s="36"/>
      <c r="E86" s="46"/>
      <c r="F86" s="36"/>
      <c r="G86" s="36"/>
      <c r="H86" s="36"/>
      <c r="I86" s="36"/>
      <c r="J86" s="36"/>
      <c r="K86" s="36"/>
      <c r="L86" s="36"/>
      <c r="M86" s="36"/>
      <c r="N86" s="36"/>
      <c r="O86" s="37"/>
      <c r="P86" s="36"/>
      <c r="Q86" s="37">
        <f>tbIB16[[#This Row],[UTR Ponto IED]]</f>
        <v>0</v>
      </c>
      <c r="R86" s="37"/>
      <c r="S86" s="36"/>
    </row>
    <row r="87" spans="1:19" s="1" customFormat="1" x14ac:dyDescent="0.2">
      <c r="A87" s="51"/>
      <c r="B87" s="36"/>
      <c r="C87" s="52"/>
      <c r="D87" s="36"/>
      <c r="E87" s="46"/>
      <c r="F87" s="36"/>
      <c r="G87" s="36"/>
      <c r="H87" s="36"/>
      <c r="I87" s="36"/>
      <c r="J87" s="36"/>
      <c r="K87" s="36"/>
      <c r="L87" s="36"/>
      <c r="M87" s="36"/>
      <c r="N87" s="36"/>
      <c r="O87" s="37"/>
      <c r="P87" s="36"/>
      <c r="Q87" s="37">
        <f>tbIB16[[#This Row],[UTR Ponto IED]]</f>
        <v>0</v>
      </c>
      <c r="R87" s="37"/>
      <c r="S87" s="36"/>
    </row>
    <row r="88" spans="1:19" x14ac:dyDescent="0.2">
      <c r="A88" s="51"/>
      <c r="B88" s="36"/>
      <c r="C88" s="52"/>
      <c r="D88" s="36"/>
      <c r="E88" s="46"/>
      <c r="F88" s="36"/>
      <c r="G88" s="36"/>
      <c r="H88" s="36"/>
      <c r="I88" s="36"/>
      <c r="J88" s="36"/>
      <c r="K88" s="36"/>
      <c r="L88" s="36"/>
      <c r="M88" s="36"/>
      <c r="N88" s="36"/>
      <c r="O88" s="37"/>
      <c r="P88" s="36"/>
      <c r="Q88" s="37">
        <f>tbIB16[[#This Row],[UTR Ponto IED]]</f>
        <v>0</v>
      </c>
      <c r="R88" s="37"/>
      <c r="S88" s="36"/>
    </row>
    <row r="89" spans="1:19" x14ac:dyDescent="0.2">
      <c r="A89" s="51"/>
      <c r="B89" s="36"/>
      <c r="C89" s="52"/>
      <c r="D89" s="36"/>
      <c r="E89" s="46"/>
      <c r="F89" s="36"/>
      <c r="G89" s="36"/>
      <c r="H89" s="36"/>
      <c r="I89" s="36"/>
      <c r="J89" s="36"/>
      <c r="K89" s="36"/>
      <c r="L89" s="36"/>
      <c r="M89" s="36"/>
      <c r="N89" s="36"/>
      <c r="O89" s="37"/>
      <c r="P89" s="36"/>
      <c r="Q89" s="37">
        <f>tbIB16[[#This Row],[UTR Ponto IED]]</f>
        <v>0</v>
      </c>
      <c r="R89" s="37"/>
      <c r="S89" s="36"/>
    </row>
    <row r="90" spans="1:19" x14ac:dyDescent="0.2">
      <c r="A90" s="51"/>
      <c r="B90" s="36"/>
      <c r="C90" s="52"/>
      <c r="D90" s="36"/>
      <c r="E90" s="46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36"/>
      <c r="Q90" s="37">
        <f>tbIB16[[#This Row],[UTR Ponto IED]]</f>
        <v>0</v>
      </c>
      <c r="R90" s="37"/>
      <c r="S90" s="36"/>
    </row>
    <row r="91" spans="1:19" x14ac:dyDescent="0.2">
      <c r="A91" s="51"/>
      <c r="B91" s="36"/>
      <c r="C91" s="52"/>
      <c r="D91" s="36"/>
      <c r="E91" s="46"/>
      <c r="F91" s="36"/>
      <c r="G91" s="36"/>
      <c r="H91" s="36"/>
      <c r="I91" s="36"/>
      <c r="J91" s="36"/>
      <c r="K91" s="36"/>
      <c r="L91" s="36"/>
      <c r="M91" s="36"/>
      <c r="N91" s="36"/>
      <c r="O91" s="37"/>
      <c r="P91" s="36"/>
      <c r="Q91" s="37">
        <f>tbIB16[[#This Row],[UTR Ponto IED]]</f>
        <v>0</v>
      </c>
      <c r="R91" s="37"/>
      <c r="S91" s="36"/>
    </row>
    <row r="92" spans="1:19" x14ac:dyDescent="0.2">
      <c r="A92" s="51"/>
      <c r="B92" s="36"/>
      <c r="C92" s="52"/>
      <c r="D92" s="36"/>
      <c r="E92" s="46"/>
      <c r="F92" s="36"/>
      <c r="G92" s="36"/>
      <c r="H92" s="36"/>
      <c r="I92" s="36"/>
      <c r="J92" s="36"/>
      <c r="K92" s="36"/>
      <c r="L92" s="36"/>
      <c r="M92" s="36"/>
      <c r="N92" s="36"/>
      <c r="O92" s="37"/>
      <c r="P92" s="36"/>
      <c r="Q92" s="37">
        <f>tbIB16[[#This Row],[UTR Ponto IED]]</f>
        <v>0</v>
      </c>
      <c r="R92" s="37"/>
      <c r="S92" s="36"/>
    </row>
    <row r="93" spans="1:19" x14ac:dyDescent="0.2">
      <c r="A93" s="51"/>
      <c r="B93" s="36"/>
      <c r="C93" s="52"/>
      <c r="D93" s="36"/>
      <c r="E93" s="46"/>
      <c r="F93" s="36"/>
      <c r="G93" s="36"/>
      <c r="H93" s="36"/>
      <c r="I93" s="36"/>
      <c r="J93" s="36"/>
      <c r="K93" s="36"/>
      <c r="L93" s="36"/>
      <c r="M93" s="36"/>
      <c r="N93" s="36"/>
      <c r="O93" s="37"/>
      <c r="P93" s="36"/>
      <c r="Q93" s="37">
        <f>tbIB16[[#This Row],[UTR Ponto IED]]</f>
        <v>0</v>
      </c>
      <c r="R93" s="37"/>
      <c r="S93" s="36"/>
    </row>
    <row r="94" spans="1:19" x14ac:dyDescent="0.2">
      <c r="A94" s="51"/>
      <c r="B94" s="36"/>
      <c r="C94" s="52"/>
      <c r="D94" s="36"/>
      <c r="E94" s="46"/>
      <c r="F94" s="36"/>
      <c r="G94" s="36"/>
      <c r="H94" s="36"/>
      <c r="I94" s="36"/>
      <c r="J94" s="36"/>
      <c r="K94" s="36"/>
      <c r="L94" s="36"/>
      <c r="M94" s="36"/>
      <c r="N94" s="36"/>
      <c r="O94" s="37"/>
      <c r="P94" s="36"/>
      <c r="Q94" s="37">
        <f>tbIB16[[#This Row],[UTR Ponto IED]]</f>
        <v>0</v>
      </c>
      <c r="R94" s="37"/>
      <c r="S94" s="36"/>
    </row>
    <row r="95" spans="1:19" x14ac:dyDescent="0.2">
      <c r="A95" s="51"/>
      <c r="B95" s="36"/>
      <c r="C95" s="52"/>
      <c r="D95" s="36"/>
      <c r="E95" s="46"/>
      <c r="F95" s="36"/>
      <c r="G95" s="36"/>
      <c r="H95" s="36"/>
      <c r="I95" s="36"/>
      <c r="J95" s="36"/>
      <c r="K95" s="36"/>
      <c r="L95" s="36"/>
      <c r="M95" s="36"/>
      <c r="N95" s="36"/>
      <c r="O95" s="37"/>
      <c r="P95" s="36"/>
      <c r="Q95" s="37">
        <f>tbIB16[[#This Row],[UTR Ponto IED]]</f>
        <v>0</v>
      </c>
      <c r="R95" s="37"/>
      <c r="S95" s="36"/>
    </row>
    <row r="96" spans="1:19" x14ac:dyDescent="0.2">
      <c r="A96" s="51"/>
      <c r="B96" s="36"/>
      <c r="C96" s="52"/>
      <c r="D96" s="36"/>
      <c r="E96" s="46"/>
      <c r="F96" s="36"/>
      <c r="G96" s="36"/>
      <c r="H96" s="36"/>
      <c r="I96" s="36"/>
      <c r="J96" s="36"/>
      <c r="K96" s="36"/>
      <c r="L96" s="36"/>
      <c r="M96" s="36"/>
      <c r="N96" s="36"/>
      <c r="O96" s="37"/>
      <c r="P96" s="36"/>
      <c r="Q96" s="37">
        <f>tbIB16[[#This Row],[UTR Ponto IED]]</f>
        <v>0</v>
      </c>
      <c r="R96" s="37"/>
      <c r="S96" s="36"/>
    </row>
    <row r="97" spans="1:19" x14ac:dyDescent="0.2">
      <c r="A97" s="51"/>
      <c r="B97" s="36"/>
      <c r="C97" s="52"/>
      <c r="D97" s="36"/>
      <c r="E97" s="46"/>
      <c r="F97" s="36"/>
      <c r="G97" s="36"/>
      <c r="H97" s="36"/>
      <c r="I97" s="36"/>
      <c r="J97" s="36"/>
      <c r="K97" s="36"/>
      <c r="L97" s="36"/>
      <c r="M97" s="36"/>
      <c r="N97" s="36"/>
      <c r="O97" s="37"/>
      <c r="P97" s="36"/>
      <c r="Q97" s="37">
        <f>tbIB16[[#This Row],[UTR Ponto IED]]</f>
        <v>0</v>
      </c>
      <c r="R97" s="37"/>
      <c r="S97" s="36"/>
    </row>
    <row r="98" spans="1:19" x14ac:dyDescent="0.2">
      <c r="A98" s="51"/>
      <c r="B98" s="36"/>
      <c r="C98" s="52"/>
      <c r="D98" s="36"/>
      <c r="E98" s="46"/>
      <c r="F98" s="36"/>
      <c r="G98" s="36"/>
      <c r="H98" s="36"/>
      <c r="I98" s="36"/>
      <c r="J98" s="36"/>
      <c r="K98" s="36"/>
      <c r="L98" s="36"/>
      <c r="M98" s="36"/>
      <c r="N98" s="36"/>
      <c r="O98" s="37"/>
      <c r="P98" s="36"/>
      <c r="Q98" s="37">
        <f>tbIB16[[#This Row],[UTR Ponto IED]]</f>
        <v>0</v>
      </c>
      <c r="R98" s="37"/>
      <c r="S98" s="36"/>
    </row>
    <row r="99" spans="1:19" x14ac:dyDescent="0.2">
      <c r="A99" s="51"/>
      <c r="B99" s="36"/>
      <c r="C99" s="52"/>
      <c r="D99" s="36"/>
      <c r="E99" s="46"/>
      <c r="F99" s="36"/>
      <c r="G99" s="36"/>
      <c r="H99" s="36"/>
      <c r="I99" s="36"/>
      <c r="J99" s="36"/>
      <c r="K99" s="36"/>
      <c r="L99" s="36"/>
      <c r="M99" s="36"/>
      <c r="N99" s="36"/>
      <c r="O99" s="37"/>
      <c r="P99" s="36"/>
      <c r="Q99" s="37">
        <f>tbIB16[[#This Row],[UTR Ponto IED]]</f>
        <v>0</v>
      </c>
      <c r="R99" s="37"/>
      <c r="S99" s="36"/>
    </row>
    <row r="100" spans="1:19" x14ac:dyDescent="0.2">
      <c r="J100" s="6"/>
      <c r="N100" s="1"/>
      <c r="Q100" s="6"/>
      <c r="R100" s="6"/>
    </row>
    <row r="101" spans="1:19" x14ac:dyDescent="0.2">
      <c r="J101" s="6"/>
      <c r="N101" s="1"/>
      <c r="Q101" s="6"/>
      <c r="R101" s="6"/>
    </row>
    <row r="102" spans="1:19" x14ac:dyDescent="0.2">
      <c r="J102" s="6"/>
      <c r="N102" s="1"/>
      <c r="Q102" s="6"/>
      <c r="R102" s="6"/>
    </row>
    <row r="103" spans="1:19" x14ac:dyDescent="0.2">
      <c r="J103" s="6"/>
      <c r="N103" s="1"/>
      <c r="Q103" s="6"/>
      <c r="R103" s="6"/>
    </row>
    <row r="104" spans="1:19" x14ac:dyDescent="0.2">
      <c r="J104" s="6"/>
      <c r="N104" s="1"/>
      <c r="Q104" s="6"/>
      <c r="R104" s="6"/>
    </row>
    <row r="105" spans="1:19" x14ac:dyDescent="0.2">
      <c r="J105" s="6"/>
      <c r="N105" s="1"/>
      <c r="Q105" s="6"/>
      <c r="R105" s="6"/>
    </row>
    <row r="106" spans="1:19" x14ac:dyDescent="0.2">
      <c r="J106" s="6"/>
      <c r="N106" s="1"/>
      <c r="Q106" s="6"/>
      <c r="R106" s="6"/>
    </row>
    <row r="107" spans="1:19" x14ac:dyDescent="0.2">
      <c r="J107" s="6"/>
      <c r="N107" s="1"/>
      <c r="Q107" s="6"/>
      <c r="R107" s="6"/>
    </row>
    <row r="108" spans="1:19" x14ac:dyDescent="0.2">
      <c r="J108" s="6"/>
      <c r="N108" s="1"/>
      <c r="Q108" s="6"/>
      <c r="R108" s="6"/>
    </row>
    <row r="109" spans="1:19" x14ac:dyDescent="0.2">
      <c r="J109" s="6"/>
      <c r="N109" s="1"/>
      <c r="Q109" s="6"/>
      <c r="R109" s="6"/>
    </row>
    <row r="110" spans="1:19" x14ac:dyDescent="0.2">
      <c r="J110" s="6"/>
      <c r="N110" s="1"/>
      <c r="Q110" s="6"/>
      <c r="R110" s="6"/>
    </row>
    <row r="111" spans="1:19" x14ac:dyDescent="0.2">
      <c r="J111" s="6"/>
      <c r="N111" s="1"/>
      <c r="Q111" s="6"/>
      <c r="R111" s="6"/>
    </row>
    <row r="112" spans="1:19" x14ac:dyDescent="0.2">
      <c r="J112" s="6"/>
      <c r="N112" s="1"/>
      <c r="Q112" s="6"/>
      <c r="R112" s="6"/>
    </row>
    <row r="113" spans="10:18" x14ac:dyDescent="0.2">
      <c r="J113" s="6"/>
      <c r="N113" s="1"/>
      <c r="Q113" s="6"/>
      <c r="R113" s="6"/>
    </row>
    <row r="114" spans="10:18" x14ac:dyDescent="0.2">
      <c r="J114" s="6"/>
      <c r="N114" s="1"/>
      <c r="Q114" s="6"/>
      <c r="R114" s="6"/>
    </row>
    <row r="115" spans="10:18" x14ac:dyDescent="0.2">
      <c r="J115" s="1"/>
      <c r="N115" s="1"/>
      <c r="Q115" s="1"/>
      <c r="R115" s="1"/>
    </row>
    <row r="116" spans="10:18" x14ac:dyDescent="0.2">
      <c r="J116" s="1"/>
      <c r="N116" s="1"/>
      <c r="Q116" s="1"/>
      <c r="R116" s="1"/>
    </row>
    <row r="117" spans="10:18" x14ac:dyDescent="0.2">
      <c r="J117" s="1"/>
      <c r="N117" s="1"/>
      <c r="Q117" s="1"/>
      <c r="R117" s="1"/>
    </row>
    <row r="118" spans="10:18" x14ac:dyDescent="0.2">
      <c r="J118" s="1"/>
      <c r="N118" s="1"/>
      <c r="Q118" s="1"/>
      <c r="R118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69">
    <cfRule type="containsText" dxfId="630" priority="35" operator="containsText" text="D">
      <formula>NOT(ISERROR(SEARCH("D",D3)))</formula>
    </cfRule>
    <cfRule type="containsText" dxfId="629" priority="36" operator="containsText" text="C">
      <formula>NOT(ISERROR(SEARCH("C",D3)))</formula>
    </cfRule>
    <cfRule type="containsText" dxfId="628" priority="37" operator="containsText" text="A">
      <formula>NOT(ISERROR(SEARCH("A",D3)))</formula>
    </cfRule>
  </conditionalFormatting>
  <conditionalFormatting sqref="D55">
    <cfRule type="containsText" dxfId="627" priority="58" operator="containsText" text="D">
      <formula>NOT(ISERROR(SEARCH("D",D55)))</formula>
    </cfRule>
    <cfRule type="containsText" dxfId="626" priority="59" operator="containsText" text="C">
      <formula>NOT(ISERROR(SEARCH("C",D55)))</formula>
    </cfRule>
    <cfRule type="containsText" dxfId="625" priority="60" operator="containsText" text="A">
      <formula>NOT(ISERROR(SEARCH("A",D55)))</formula>
    </cfRule>
  </conditionalFormatting>
  <conditionalFormatting sqref="D69">
    <cfRule type="containsText" dxfId="624" priority="25" operator="containsText" text="D">
      <formula>NOT(ISERROR(SEARCH("D",D69)))</formula>
    </cfRule>
    <cfRule type="containsText" dxfId="623" priority="26" operator="containsText" text="C">
      <formula>NOT(ISERROR(SEARCH("C",D69)))</formula>
    </cfRule>
    <cfRule type="containsText" dxfId="622" priority="27" operator="containsText" text="A">
      <formula>NOT(ISERROR(SEARCH("A",D69)))</formula>
    </cfRule>
    <cfRule type="containsText" dxfId="621" priority="30" operator="containsText" text="D">
      <formula>NOT(ISERROR(SEARCH("D",D69)))</formula>
    </cfRule>
    <cfRule type="containsText" dxfId="620" priority="31" operator="containsText" text="C">
      <formula>NOT(ISERROR(SEARCH("C",D69)))</formula>
    </cfRule>
    <cfRule type="containsText" dxfId="619" priority="32" operator="containsText" text="A">
      <formula>NOT(ISERROR(SEARCH("A",D69)))</formula>
    </cfRule>
  </conditionalFormatting>
  <conditionalFormatting sqref="D69:D70">
    <cfRule type="containsText" dxfId="618" priority="18" operator="containsText" text="D">
      <formula>NOT(ISERROR(SEARCH("D",D69)))</formula>
    </cfRule>
    <cfRule type="containsText" dxfId="617" priority="19" operator="containsText" text="C">
      <formula>NOT(ISERROR(SEARCH("C",D69)))</formula>
    </cfRule>
    <cfRule type="containsText" dxfId="616" priority="20" operator="containsText" text="A">
      <formula>NOT(ISERROR(SEARCH("A",D69)))</formula>
    </cfRule>
  </conditionalFormatting>
  <conditionalFormatting sqref="D70">
    <cfRule type="containsText" dxfId="615" priority="14" operator="containsText" text="C">
      <formula>NOT(ISERROR(SEARCH("C",D70)))</formula>
    </cfRule>
    <cfRule type="containsText" dxfId="614" priority="15" operator="containsText" text="A">
      <formula>NOT(ISERROR(SEARCH("A",D70)))</formula>
    </cfRule>
    <cfRule type="containsText" dxfId="613" priority="1" operator="containsText" text="D">
      <formula>NOT(ISERROR(SEARCH("D",D70)))</formula>
    </cfRule>
    <cfRule type="containsText" dxfId="612" priority="2" operator="containsText" text="C">
      <formula>NOT(ISERROR(SEARCH("C",D70)))</formula>
    </cfRule>
    <cfRule type="containsText" dxfId="611" priority="3" operator="containsText" text="A">
      <formula>NOT(ISERROR(SEARCH("A",D70)))</formula>
    </cfRule>
    <cfRule type="containsText" dxfId="610" priority="5" operator="containsText" text="D">
      <formula>NOT(ISERROR(SEARCH("D",D70)))</formula>
    </cfRule>
    <cfRule type="containsText" dxfId="609" priority="6" operator="containsText" text="C">
      <formula>NOT(ISERROR(SEARCH("C",D70)))</formula>
    </cfRule>
    <cfRule type="containsText" dxfId="608" priority="7" operator="containsText" text="A">
      <formula>NOT(ISERROR(SEARCH("A",D70)))</formula>
    </cfRule>
    <cfRule type="containsText" dxfId="607" priority="8" operator="containsText" text="D">
      <formula>NOT(ISERROR(SEARCH("D",D70)))</formula>
    </cfRule>
    <cfRule type="containsText" dxfId="606" priority="9" operator="containsText" text="C">
      <formula>NOT(ISERROR(SEARCH("C",D70)))</formula>
    </cfRule>
    <cfRule type="containsText" dxfId="605" priority="10" operator="containsText" text="A">
      <formula>NOT(ISERROR(SEARCH("A",D70)))</formula>
    </cfRule>
    <cfRule type="containsText" dxfId="604" priority="13" operator="containsText" text="D">
      <formula>NOT(ISERROR(SEARCH("D",D70)))</formula>
    </cfRule>
  </conditionalFormatting>
  <conditionalFormatting sqref="D71:D1048576">
    <cfRule type="containsText" dxfId="603" priority="61" operator="containsText" text="D">
      <formula>NOT(ISERROR(SEARCH("D",D71)))</formula>
    </cfRule>
    <cfRule type="containsText" dxfId="602" priority="62" operator="containsText" text="C">
      <formula>NOT(ISERROR(SEARCH("C",D71)))</formula>
    </cfRule>
    <cfRule type="containsText" dxfId="601" priority="63" operator="containsText" text="A">
      <formula>NOT(ISERROR(SEARCH("A",D71)))</formula>
    </cfRule>
  </conditionalFormatting>
  <conditionalFormatting sqref="K4:K99">
    <cfRule type="cellIs" dxfId="600" priority="4" operator="equal">
      <formula>""</formula>
    </cfRule>
  </conditionalFormatting>
  <conditionalFormatting sqref="P4:P34">
    <cfRule type="cellIs" dxfId="599" priority="53" operator="equal">
      <formula>""</formula>
    </cfRule>
  </conditionalFormatting>
  <conditionalFormatting sqref="P38:P67">
    <cfRule type="cellIs" dxfId="598" priority="64" operator="equal">
      <formula>""</formula>
    </cfRule>
  </conditionalFormatting>
  <conditionalFormatting sqref="P71:P99">
    <cfRule type="cellIs" dxfId="597" priority="83" operator="equal">
      <formula>""</formula>
    </cfRule>
  </conditionalFormatting>
  <conditionalFormatting sqref="S4:S99">
    <cfRule type="cellIs" dxfId="596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A80D-1957-457D-9DA0-443FC39FADBE}">
  <sheetPr codeName="Planilha16">
    <pageSetUpPr fitToPage="1"/>
  </sheetPr>
  <dimension ref="A1:U87"/>
  <sheetViews>
    <sheetView view="pageBreakPreview" zoomScale="115" zoomScaleNormal="70" zoomScaleSheetLayoutView="115" zoomScalePageLayoutView="80" workbookViewId="0">
      <pane xSplit="1" ySplit="3" topLeftCell="B59" activePane="bottomRight" state="frozen"/>
      <selection pane="topRight" activeCell="C30" sqref="C30"/>
      <selection pane="bottomLeft" activeCell="C30" sqref="C30"/>
      <selection pane="bottomRight" activeCell="E68" sqref="E68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2.710937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0" style="7" customWidth="1"/>
    <col min="19" max="19" width="11.7109375" style="5" bestFit="1" customWidth="1"/>
    <col min="20" max="20" width="9.140625" style="5"/>
    <col min="21" max="21" width="11.5703125" style="5" bestFit="1" customWidth="1"/>
    <col min="22" max="16384" width="9.140625" style="5"/>
  </cols>
  <sheetData>
    <row r="1" spans="1:21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 t="s">
        <v>19237</v>
      </c>
      <c r="S1" s="263" t="s">
        <v>4</v>
      </c>
    </row>
    <row r="2" spans="1:21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21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21" x14ac:dyDescent="0.2">
      <c r="A4" s="33">
        <v>1</v>
      </c>
      <c r="B4" s="42" t="s">
        <v>16593</v>
      </c>
      <c r="C4" s="42" t="s">
        <v>16593</v>
      </c>
      <c r="D4" s="33" t="s">
        <v>8</v>
      </c>
      <c r="E4" s="32" t="s">
        <v>25</v>
      </c>
      <c r="F4" s="33"/>
      <c r="G4" s="33"/>
      <c r="H4" s="33"/>
      <c r="I4" s="31" t="s">
        <v>16594</v>
      </c>
      <c r="J4" s="33"/>
      <c r="K4" s="33"/>
      <c r="L4" s="33">
        <v>30</v>
      </c>
      <c r="M4" s="33">
        <v>2</v>
      </c>
      <c r="N4" s="33" t="s">
        <v>16295</v>
      </c>
      <c r="O4" s="78" t="s">
        <v>17630</v>
      </c>
      <c r="P4" s="33" t="s">
        <v>10</v>
      </c>
      <c r="Q4" s="31" t="str">
        <f>tbIB15[[#This Row],[UTR Ponto IED]]</f>
        <v>SE_FWB14_CORRENTE_FA</v>
      </c>
      <c r="R4" s="120" t="s">
        <v>18379</v>
      </c>
      <c r="S4" s="33">
        <v>101</v>
      </c>
    </row>
    <row r="5" spans="1:21" x14ac:dyDescent="0.2">
      <c r="A5" s="33">
        <v>2</v>
      </c>
      <c r="B5" s="42" t="s">
        <v>16593</v>
      </c>
      <c r="C5" s="42" t="s">
        <v>16593</v>
      </c>
      <c r="D5" s="33" t="s">
        <v>8</v>
      </c>
      <c r="E5" s="32" t="s">
        <v>16296</v>
      </c>
      <c r="F5" s="33"/>
      <c r="G5" s="33"/>
      <c r="H5" s="33"/>
      <c r="I5" s="44" t="s">
        <v>16595</v>
      </c>
      <c r="J5" s="33"/>
      <c r="K5" s="33"/>
      <c r="L5" s="33">
        <v>30</v>
      </c>
      <c r="M5" s="33">
        <v>2</v>
      </c>
      <c r="N5" s="33" t="s">
        <v>16295</v>
      </c>
      <c r="O5" s="78" t="s">
        <v>17631</v>
      </c>
      <c r="P5" s="33" t="s">
        <v>10</v>
      </c>
      <c r="Q5" s="31" t="str">
        <f>tbIB15[[#This Row],[UTR Ponto IED]]</f>
        <v>SE_FWB14_CORRENTE_FB</v>
      </c>
      <c r="R5" s="120" t="s">
        <v>18379</v>
      </c>
      <c r="S5" s="33">
        <v>102</v>
      </c>
    </row>
    <row r="6" spans="1:21" x14ac:dyDescent="0.2">
      <c r="A6" s="33">
        <v>3</v>
      </c>
      <c r="B6" s="42" t="s">
        <v>16593</v>
      </c>
      <c r="C6" s="42" t="s">
        <v>16593</v>
      </c>
      <c r="D6" s="33" t="s">
        <v>8</v>
      </c>
      <c r="E6" s="32" t="s">
        <v>16297</v>
      </c>
      <c r="F6" s="33"/>
      <c r="G6" s="33"/>
      <c r="H6" s="33"/>
      <c r="I6" s="44" t="s">
        <v>16596</v>
      </c>
      <c r="J6" s="33"/>
      <c r="K6" s="33"/>
      <c r="L6" s="33">
        <v>30</v>
      </c>
      <c r="M6" s="33">
        <v>2</v>
      </c>
      <c r="N6" s="33" t="s">
        <v>16295</v>
      </c>
      <c r="O6" s="78" t="s">
        <v>17632</v>
      </c>
      <c r="P6" s="33" t="s">
        <v>10</v>
      </c>
      <c r="Q6" s="31" t="str">
        <f>tbIB15[[#This Row],[UTR Ponto IED]]</f>
        <v>SE_FWB14_CORRENTE_FC</v>
      </c>
      <c r="R6" s="120" t="s">
        <v>18379</v>
      </c>
      <c r="S6" s="33">
        <v>103</v>
      </c>
    </row>
    <row r="7" spans="1:21" x14ac:dyDescent="0.2">
      <c r="A7" s="33">
        <v>4</v>
      </c>
      <c r="B7" s="42" t="s">
        <v>16593</v>
      </c>
      <c r="C7" s="42" t="s">
        <v>16593</v>
      </c>
      <c r="D7" s="33" t="s">
        <v>8</v>
      </c>
      <c r="E7" s="32" t="s">
        <v>16298</v>
      </c>
      <c r="F7" s="36"/>
      <c r="G7" s="36"/>
      <c r="H7" s="36"/>
      <c r="I7" s="37" t="s">
        <v>16597</v>
      </c>
      <c r="J7" s="36"/>
      <c r="K7" s="36"/>
      <c r="L7" s="36"/>
      <c r="M7" s="36"/>
      <c r="N7" s="36"/>
      <c r="O7" s="78" t="s">
        <v>17633</v>
      </c>
      <c r="P7" s="36"/>
      <c r="Q7" s="37" t="str">
        <f>tbIB15[[#This Row],[UTR Ponto IED]]</f>
        <v>SE_FWB14_CORRENTE_N</v>
      </c>
      <c r="R7" s="120" t="s">
        <v>18379</v>
      </c>
      <c r="S7" s="33">
        <v>104</v>
      </c>
    </row>
    <row r="8" spans="1:21" x14ac:dyDescent="0.2">
      <c r="A8" s="33">
        <v>5</v>
      </c>
      <c r="B8" s="42" t="s">
        <v>16593</v>
      </c>
      <c r="C8" s="42" t="s">
        <v>16593</v>
      </c>
      <c r="D8" s="33" t="s">
        <v>8</v>
      </c>
      <c r="E8" s="167" t="s">
        <v>19749</v>
      </c>
      <c r="F8" s="36"/>
      <c r="G8" s="36"/>
      <c r="H8" s="36"/>
      <c r="I8" s="165" t="s">
        <v>19910</v>
      </c>
      <c r="J8" s="36"/>
      <c r="K8" s="36"/>
      <c r="L8" s="36"/>
      <c r="M8" s="36"/>
      <c r="N8" s="36"/>
      <c r="O8" s="165" t="s">
        <v>19913</v>
      </c>
      <c r="P8" s="36"/>
      <c r="Q8" s="37" t="str">
        <f>tbIB15[[#This Row],[UTR Ponto IED]]</f>
        <v>SE_FWB14_TENSÂO_AB</v>
      </c>
      <c r="R8" s="120" t="s">
        <v>18379</v>
      </c>
      <c r="S8" s="33">
        <v>105</v>
      </c>
    </row>
    <row r="9" spans="1:21" x14ac:dyDescent="0.2">
      <c r="A9" s="33">
        <v>6</v>
      </c>
      <c r="B9" s="42" t="s">
        <v>16593</v>
      </c>
      <c r="C9" s="42" t="s">
        <v>16593</v>
      </c>
      <c r="D9" s="33" t="s">
        <v>8</v>
      </c>
      <c r="E9" s="167" t="s">
        <v>19750</v>
      </c>
      <c r="F9" s="36"/>
      <c r="G9" s="36"/>
      <c r="H9" s="36"/>
      <c r="I9" s="165" t="s">
        <v>19911</v>
      </c>
      <c r="J9" s="36"/>
      <c r="K9" s="36"/>
      <c r="L9" s="36"/>
      <c r="M9" s="36"/>
      <c r="N9" s="36"/>
      <c r="O9" s="165" t="s">
        <v>19914</v>
      </c>
      <c r="P9" s="36"/>
      <c r="Q9" s="37" t="str">
        <f>tbIB15[[#This Row],[UTR Ponto IED]]</f>
        <v>SE_FWB14_TENSÂO_BC</v>
      </c>
      <c r="R9" s="120" t="s">
        <v>18379</v>
      </c>
      <c r="S9" s="33">
        <v>106</v>
      </c>
    </row>
    <row r="10" spans="1:21" x14ac:dyDescent="0.2">
      <c r="A10" s="33">
        <v>7</v>
      </c>
      <c r="B10" s="42" t="s">
        <v>16593</v>
      </c>
      <c r="C10" s="42" t="s">
        <v>16593</v>
      </c>
      <c r="D10" s="33" t="s">
        <v>8</v>
      </c>
      <c r="E10" s="167" t="s">
        <v>19751</v>
      </c>
      <c r="F10" s="36"/>
      <c r="G10" s="36"/>
      <c r="H10" s="36"/>
      <c r="I10" s="165" t="s">
        <v>19912</v>
      </c>
      <c r="J10" s="36"/>
      <c r="K10" s="36"/>
      <c r="L10" s="36"/>
      <c r="M10" s="36"/>
      <c r="N10" s="36"/>
      <c r="O10" s="165" t="s">
        <v>19915</v>
      </c>
      <c r="P10" s="36"/>
      <c r="Q10" s="37" t="str">
        <f>tbIB15[[#This Row],[UTR Ponto IED]]</f>
        <v>SE_FWB14_TENSÂO_CA</v>
      </c>
      <c r="R10" s="120" t="s">
        <v>18379</v>
      </c>
      <c r="S10" s="33">
        <v>107</v>
      </c>
      <c r="U10" s="211"/>
    </row>
    <row r="11" spans="1:21" x14ac:dyDescent="0.2">
      <c r="A11" s="33">
        <v>8</v>
      </c>
      <c r="B11" s="42" t="s">
        <v>16593</v>
      </c>
      <c r="C11" s="42" t="s">
        <v>16593</v>
      </c>
      <c r="D11" s="33" t="s">
        <v>8</v>
      </c>
      <c r="E11" s="32" t="s">
        <v>16251</v>
      </c>
      <c r="F11" s="33"/>
      <c r="G11" s="33"/>
      <c r="H11" s="33"/>
      <c r="I11" s="31" t="s">
        <v>16598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17634</v>
      </c>
      <c r="P11" s="33" t="s">
        <v>10</v>
      </c>
      <c r="Q11" s="31" t="str">
        <f>tbIB15[[#This Row],[UTR Ponto IED]]</f>
        <v>SE_FWB14_POT_ATIVA</v>
      </c>
      <c r="R11" s="120" t="s">
        <v>18379</v>
      </c>
      <c r="S11" s="33">
        <v>108</v>
      </c>
    </row>
    <row r="12" spans="1:21" x14ac:dyDescent="0.2">
      <c r="A12" s="33">
        <v>9</v>
      </c>
      <c r="B12" s="42" t="s">
        <v>16593</v>
      </c>
      <c r="C12" s="42" t="s">
        <v>16593</v>
      </c>
      <c r="D12" s="33" t="s">
        <v>8</v>
      </c>
      <c r="E12" s="32" t="s">
        <v>16253</v>
      </c>
      <c r="F12" s="33"/>
      <c r="G12" s="33"/>
      <c r="H12" s="33"/>
      <c r="I12" s="31" t="s">
        <v>16599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17635</v>
      </c>
      <c r="P12" s="33" t="s">
        <v>10</v>
      </c>
      <c r="Q12" s="31" t="str">
        <f>tbIB15[[#This Row],[UTR Ponto IED]]</f>
        <v>SE_FWB14_POT_REATIVA</v>
      </c>
      <c r="R12" s="120" t="s">
        <v>18379</v>
      </c>
      <c r="S12" s="33">
        <v>109</v>
      </c>
    </row>
    <row r="13" spans="1:21" x14ac:dyDescent="0.2">
      <c r="A13" s="33">
        <v>10</v>
      </c>
      <c r="B13" s="42" t="s">
        <v>16593</v>
      </c>
      <c r="C13" s="42" t="s">
        <v>16593</v>
      </c>
      <c r="D13" s="33" t="s">
        <v>8</v>
      </c>
      <c r="E13" s="32" t="s">
        <v>16299</v>
      </c>
      <c r="F13" s="33"/>
      <c r="G13" s="33"/>
      <c r="H13" s="33"/>
      <c r="I13" s="49" t="s">
        <v>17033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17636</v>
      </c>
      <c r="P13" s="33" t="s">
        <v>10</v>
      </c>
      <c r="Q13" s="31" t="str">
        <f>tbIB15[[#This Row],[UTR Ponto IED]]</f>
        <v>SE_FWB14_CORRENTE_CFA</v>
      </c>
      <c r="R13" s="120" t="s">
        <v>18379</v>
      </c>
      <c r="S13" s="33">
        <v>110</v>
      </c>
    </row>
    <row r="14" spans="1:21" x14ac:dyDescent="0.2">
      <c r="A14" s="33">
        <v>11</v>
      </c>
      <c r="B14" s="42" t="s">
        <v>16593</v>
      </c>
      <c r="C14" s="42" t="s">
        <v>16593</v>
      </c>
      <c r="D14" s="33" t="s">
        <v>8</v>
      </c>
      <c r="E14" s="32" t="s">
        <v>16300</v>
      </c>
      <c r="F14" s="33"/>
      <c r="G14" s="33"/>
      <c r="H14" s="33"/>
      <c r="I14" s="49" t="s">
        <v>17034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17637</v>
      </c>
      <c r="P14" s="33" t="s">
        <v>10</v>
      </c>
      <c r="Q14" s="31" t="str">
        <f>tbIB15[[#This Row],[UTR Ponto IED]]</f>
        <v>SE_FWB14_CORRENTE_CFB</v>
      </c>
      <c r="R14" s="120" t="s">
        <v>18379</v>
      </c>
      <c r="S14" s="33">
        <v>111</v>
      </c>
    </row>
    <row r="15" spans="1:21" x14ac:dyDescent="0.2">
      <c r="A15" s="33">
        <v>12</v>
      </c>
      <c r="B15" s="42" t="s">
        <v>16593</v>
      </c>
      <c r="C15" s="42" t="s">
        <v>16593</v>
      </c>
      <c r="D15" s="33" t="s">
        <v>8</v>
      </c>
      <c r="E15" s="32" t="s">
        <v>16301</v>
      </c>
      <c r="F15" s="33"/>
      <c r="G15" s="33"/>
      <c r="H15" s="33"/>
      <c r="I15" s="49" t="s">
        <v>17035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17638</v>
      </c>
      <c r="P15" s="33" t="s">
        <v>10</v>
      </c>
      <c r="Q15" s="31" t="str">
        <f>tbIB15[[#This Row],[UTR Ponto IED]]</f>
        <v>SE_FWB14_CORRENTE_CFC</v>
      </c>
      <c r="R15" s="120" t="s">
        <v>18379</v>
      </c>
      <c r="S15" s="33">
        <v>112</v>
      </c>
    </row>
    <row r="16" spans="1:21" x14ac:dyDescent="0.2">
      <c r="A16" s="33">
        <v>13</v>
      </c>
      <c r="B16" s="42" t="s">
        <v>16593</v>
      </c>
      <c r="C16" s="42" t="s">
        <v>16593</v>
      </c>
      <c r="D16" s="33" t="s">
        <v>8</v>
      </c>
      <c r="E16" s="32" t="s">
        <v>16302</v>
      </c>
      <c r="F16" s="36"/>
      <c r="G16" s="36"/>
      <c r="H16" s="36"/>
      <c r="I16" s="49" t="s">
        <v>17036</v>
      </c>
      <c r="J16" s="36"/>
      <c r="K16" s="36"/>
      <c r="L16" s="36"/>
      <c r="M16" s="36"/>
      <c r="N16" s="36"/>
      <c r="O16" s="78" t="s">
        <v>17639</v>
      </c>
      <c r="P16" s="36"/>
      <c r="Q16" s="37" t="str">
        <f>tbIB15[[#This Row],[UTR Ponto IED]]</f>
        <v>SE_FWB14_CORRENTE_CN</v>
      </c>
      <c r="R16" s="120" t="s">
        <v>18379</v>
      </c>
      <c r="S16" s="33">
        <v>113</v>
      </c>
    </row>
    <row r="17" spans="1:19" x14ac:dyDescent="0.2">
      <c r="A17" s="33">
        <v>14</v>
      </c>
      <c r="B17" s="42" t="s">
        <v>16593</v>
      </c>
      <c r="C17" s="42" t="s">
        <v>16593</v>
      </c>
      <c r="D17" s="33" t="s">
        <v>9</v>
      </c>
      <c r="E17" s="32" t="s">
        <v>18440</v>
      </c>
      <c r="F17" s="33"/>
      <c r="G17" s="33"/>
      <c r="H17" s="33"/>
      <c r="I17" s="49" t="s">
        <v>17037</v>
      </c>
      <c r="J17" s="33"/>
      <c r="K17" s="33"/>
      <c r="L17" s="33">
        <v>12</v>
      </c>
      <c r="M17" s="33"/>
      <c r="N17" s="33" t="s">
        <v>16260</v>
      </c>
      <c r="O17" s="78" t="s">
        <v>17640</v>
      </c>
      <c r="P17" s="33" t="s">
        <v>10</v>
      </c>
      <c r="Q17" s="31" t="str">
        <f>tbIB15[[#This Row],[UTR Ponto IED]]</f>
        <v>SE_FWB14_COMANDO_DJ</v>
      </c>
      <c r="R17" s="120" t="s">
        <v>18379</v>
      </c>
      <c r="S17" s="200" t="s">
        <v>19494</v>
      </c>
    </row>
    <row r="18" spans="1:19" x14ac:dyDescent="0.2">
      <c r="A18" s="33">
        <v>15</v>
      </c>
      <c r="B18" s="42" t="s">
        <v>16593</v>
      </c>
      <c r="C18" s="42" t="s">
        <v>16593</v>
      </c>
      <c r="D18" s="33" t="s">
        <v>9</v>
      </c>
      <c r="E18" s="43" t="s">
        <v>16373</v>
      </c>
      <c r="F18" s="36"/>
      <c r="G18" s="36"/>
      <c r="H18" s="36"/>
      <c r="I18" s="37" t="s">
        <v>17038</v>
      </c>
      <c r="J18" s="36"/>
      <c r="K18" s="36"/>
      <c r="L18" s="36"/>
      <c r="M18" s="36"/>
      <c r="N18" s="36"/>
      <c r="O18" s="78" t="s">
        <v>17641</v>
      </c>
      <c r="P18" s="36"/>
      <c r="Q18" s="37" t="str">
        <f>tbIB15[[#This Row],[UTR Ponto IED]]</f>
        <v>SE_FWB14_COMANDO_79</v>
      </c>
      <c r="R18" s="120" t="s">
        <v>18379</v>
      </c>
      <c r="S18" s="200" t="s">
        <v>19495</v>
      </c>
    </row>
    <row r="19" spans="1:19" x14ac:dyDescent="0.2">
      <c r="A19" s="33">
        <v>16</v>
      </c>
      <c r="B19" s="42" t="s">
        <v>16593</v>
      </c>
      <c r="C19" s="42" t="s">
        <v>16593</v>
      </c>
      <c r="D19" s="33" t="s">
        <v>9</v>
      </c>
      <c r="E19" s="32" t="s">
        <v>16303</v>
      </c>
      <c r="F19" s="33"/>
      <c r="G19" s="33"/>
      <c r="H19" s="33"/>
      <c r="I19" s="49" t="s">
        <v>17039</v>
      </c>
      <c r="J19" s="33"/>
      <c r="K19" s="33"/>
      <c r="L19" s="33">
        <v>12</v>
      </c>
      <c r="M19" s="33"/>
      <c r="N19" s="33" t="s">
        <v>16260</v>
      </c>
      <c r="O19" s="78" t="s">
        <v>17642</v>
      </c>
      <c r="P19" s="33" t="s">
        <v>10</v>
      </c>
      <c r="Q19" s="31" t="str">
        <f>tbIB15[[#This Row],[UTR Ponto IED]]</f>
        <v>SE_FWB14_COMANDO_51N</v>
      </c>
      <c r="R19" s="120" t="s">
        <v>18379</v>
      </c>
      <c r="S19" s="200" t="s">
        <v>19496</v>
      </c>
    </row>
    <row r="20" spans="1:19" x14ac:dyDescent="0.2">
      <c r="A20" s="33">
        <v>17</v>
      </c>
      <c r="B20" s="42" t="s">
        <v>16593</v>
      </c>
      <c r="C20" s="42" t="s">
        <v>16593</v>
      </c>
      <c r="D20" s="33" t="s">
        <v>9</v>
      </c>
      <c r="E20" s="43" t="s">
        <v>16374</v>
      </c>
      <c r="F20" s="36"/>
      <c r="G20" s="36"/>
      <c r="H20" s="36"/>
      <c r="I20" s="37" t="s">
        <v>17040</v>
      </c>
      <c r="J20" s="36"/>
      <c r="K20" s="36"/>
      <c r="L20" s="36"/>
      <c r="M20" s="36"/>
      <c r="N20" s="36"/>
      <c r="O20" s="78" t="s">
        <v>17643</v>
      </c>
      <c r="P20" s="36"/>
      <c r="Q20" s="37" t="str">
        <f>tbIB15[[#This Row],[UTR Ponto IED]]</f>
        <v>SE_FWB14_COMANDO_26_49</v>
      </c>
      <c r="R20" s="120" t="s">
        <v>18379</v>
      </c>
      <c r="S20" s="200" t="s">
        <v>19497</v>
      </c>
    </row>
    <row r="21" spans="1:19" x14ac:dyDescent="0.2">
      <c r="A21" s="33">
        <v>18</v>
      </c>
      <c r="B21" s="42" t="s">
        <v>16593</v>
      </c>
      <c r="C21" s="42" t="s">
        <v>16593</v>
      </c>
      <c r="D21" s="33" t="s">
        <v>9</v>
      </c>
      <c r="E21" s="46" t="s">
        <v>16757</v>
      </c>
      <c r="F21" s="36"/>
      <c r="G21" s="36"/>
      <c r="H21" s="36"/>
      <c r="I21" s="37" t="s">
        <v>17041</v>
      </c>
      <c r="J21" s="33"/>
      <c r="K21" s="33"/>
      <c r="L21" s="33"/>
      <c r="M21" s="33"/>
      <c r="N21" s="33"/>
      <c r="O21" s="78" t="s">
        <v>17644</v>
      </c>
      <c r="P21" s="33"/>
      <c r="Q21" s="31" t="str">
        <f>tbIB15[[#This Row],[UTR Ponto IED]]</f>
        <v>SE_FWB14_COMANDO_ERAC_1</v>
      </c>
      <c r="R21" s="120" t="s">
        <v>18379</v>
      </c>
      <c r="S21" s="200" t="s">
        <v>19498</v>
      </c>
    </row>
    <row r="22" spans="1:19" x14ac:dyDescent="0.2">
      <c r="A22" s="33">
        <v>19</v>
      </c>
      <c r="B22" s="42" t="s">
        <v>16593</v>
      </c>
      <c r="C22" s="42" t="s">
        <v>16593</v>
      </c>
      <c r="D22" s="33" t="s">
        <v>9</v>
      </c>
      <c r="E22" s="46" t="s">
        <v>16758</v>
      </c>
      <c r="F22" s="36"/>
      <c r="G22" s="36"/>
      <c r="H22" s="36"/>
      <c r="I22" s="37" t="s">
        <v>17042</v>
      </c>
      <c r="J22" s="33"/>
      <c r="K22" s="33"/>
      <c r="L22" s="33"/>
      <c r="M22" s="33"/>
      <c r="N22" s="33"/>
      <c r="O22" s="78" t="s">
        <v>17645</v>
      </c>
      <c r="P22" s="33"/>
      <c r="Q22" s="31" t="str">
        <f>tbIB15[[#This Row],[UTR Ponto IED]]</f>
        <v>SE_FWB14_COMANDO_ERAC_2</v>
      </c>
      <c r="R22" s="120" t="s">
        <v>18379</v>
      </c>
      <c r="S22" s="200" t="s">
        <v>19499</v>
      </c>
    </row>
    <row r="23" spans="1:19" x14ac:dyDescent="0.2">
      <c r="A23" s="33">
        <v>20</v>
      </c>
      <c r="B23" s="42" t="s">
        <v>16593</v>
      </c>
      <c r="C23" s="42" t="s">
        <v>16593</v>
      </c>
      <c r="D23" s="33" t="s">
        <v>9</v>
      </c>
      <c r="E23" s="46" t="s">
        <v>16759</v>
      </c>
      <c r="F23" s="33"/>
      <c r="G23" s="33"/>
      <c r="H23" s="33"/>
      <c r="I23" s="37" t="s">
        <v>17043</v>
      </c>
      <c r="J23" s="33"/>
      <c r="K23" s="33"/>
      <c r="L23" s="33"/>
      <c r="M23" s="33"/>
      <c r="N23" s="33"/>
      <c r="O23" s="78" t="s">
        <v>17646</v>
      </c>
      <c r="P23" s="33"/>
      <c r="Q23" s="31" t="str">
        <f>tbIB15[[#This Row],[UTR Ponto IED]]</f>
        <v>SE_FWB14_COMANDO_ERAC_3</v>
      </c>
      <c r="R23" s="120" t="s">
        <v>18379</v>
      </c>
      <c r="S23" s="200" t="s">
        <v>19500</v>
      </c>
    </row>
    <row r="24" spans="1:19" x14ac:dyDescent="0.2">
      <c r="A24" s="33">
        <v>21</v>
      </c>
      <c r="B24" s="42" t="s">
        <v>16593</v>
      </c>
      <c r="C24" s="42" t="s">
        <v>16593</v>
      </c>
      <c r="D24" s="33" t="s">
        <v>9</v>
      </c>
      <c r="E24" s="46" t="s">
        <v>16760</v>
      </c>
      <c r="F24" s="33"/>
      <c r="G24" s="33"/>
      <c r="H24" s="33"/>
      <c r="I24" s="37" t="s">
        <v>17044</v>
      </c>
      <c r="J24" s="33"/>
      <c r="K24" s="33"/>
      <c r="L24" s="33"/>
      <c r="M24" s="33"/>
      <c r="N24" s="33"/>
      <c r="O24" s="78" t="s">
        <v>17647</v>
      </c>
      <c r="P24" s="33"/>
      <c r="Q24" s="31" t="str">
        <f>tbIB15[[#This Row],[UTR Ponto IED]]</f>
        <v>SE_FWB14_COMANDO_ERAC_4</v>
      </c>
      <c r="R24" s="120" t="s">
        <v>18379</v>
      </c>
      <c r="S24" s="200" t="s">
        <v>19501</v>
      </c>
    </row>
    <row r="25" spans="1:19" s="4" customFormat="1" x14ac:dyDescent="0.2">
      <c r="A25" s="33">
        <v>22</v>
      </c>
      <c r="B25" s="42" t="s">
        <v>16593</v>
      </c>
      <c r="C25" s="42" t="s">
        <v>16593</v>
      </c>
      <c r="D25" s="33" t="s">
        <v>9</v>
      </c>
      <c r="E25" s="46" t="s">
        <v>16761</v>
      </c>
      <c r="F25" s="33"/>
      <c r="G25" s="33"/>
      <c r="H25" s="33"/>
      <c r="I25" s="37" t="s">
        <v>17045</v>
      </c>
      <c r="J25" s="33"/>
      <c r="K25" s="33"/>
      <c r="L25" s="33"/>
      <c r="M25" s="33"/>
      <c r="N25" s="33"/>
      <c r="O25" s="78" t="s">
        <v>17648</v>
      </c>
      <c r="P25" s="33"/>
      <c r="Q25" s="31" t="str">
        <f>tbIB15[[#This Row],[UTR Ponto IED]]</f>
        <v>SE_FWB14_COMANDO_ERAC_5</v>
      </c>
      <c r="R25" s="120" t="s">
        <v>18379</v>
      </c>
      <c r="S25" s="200" t="s">
        <v>19502</v>
      </c>
    </row>
    <row r="26" spans="1:19" s="4" customFormat="1" x14ac:dyDescent="0.2">
      <c r="A26" s="33">
        <v>23</v>
      </c>
      <c r="B26" s="42" t="s">
        <v>16593</v>
      </c>
      <c r="C26" s="42" t="s">
        <v>16593</v>
      </c>
      <c r="D26" s="33" t="s">
        <v>9</v>
      </c>
      <c r="E26" s="46" t="s">
        <v>16762</v>
      </c>
      <c r="F26" s="33"/>
      <c r="G26" s="33"/>
      <c r="H26" s="33"/>
      <c r="I26" s="37" t="s">
        <v>17046</v>
      </c>
      <c r="J26" s="33"/>
      <c r="K26" s="33"/>
      <c r="L26" s="33"/>
      <c r="M26" s="33"/>
      <c r="N26" s="33"/>
      <c r="O26" s="78" t="s">
        <v>17649</v>
      </c>
      <c r="P26" s="33"/>
      <c r="Q26" s="31" t="str">
        <f>tbIB15[[#This Row],[UTR Ponto IED]]</f>
        <v>SE_FWB14_COMANDO_ERAC_BLOQ</v>
      </c>
      <c r="R26" s="120" t="s">
        <v>18379</v>
      </c>
      <c r="S26" s="200" t="s">
        <v>19503</v>
      </c>
    </row>
    <row r="27" spans="1:19" s="4" customFormat="1" x14ac:dyDescent="0.2">
      <c r="A27" s="33">
        <v>24</v>
      </c>
      <c r="B27" s="42" t="s">
        <v>16593</v>
      </c>
      <c r="C27" s="42" t="s">
        <v>16593</v>
      </c>
      <c r="D27" s="33" t="s">
        <v>9</v>
      </c>
      <c r="E27" s="100" t="s">
        <v>16901</v>
      </c>
      <c r="F27" s="33"/>
      <c r="G27" s="33"/>
      <c r="H27" s="33"/>
      <c r="I27" s="102" t="s">
        <v>17046</v>
      </c>
      <c r="J27" s="33"/>
      <c r="K27" s="33"/>
      <c r="L27" s="33"/>
      <c r="M27" s="33"/>
      <c r="N27" s="33"/>
      <c r="O27" s="102" t="s">
        <v>19038</v>
      </c>
      <c r="P27" s="33"/>
      <c r="Q27" s="31"/>
      <c r="R27" s="120" t="s">
        <v>18379</v>
      </c>
      <c r="S27" s="200" t="s">
        <v>19504</v>
      </c>
    </row>
    <row r="28" spans="1:19" s="4" customFormat="1" x14ac:dyDescent="0.2">
      <c r="A28" s="33">
        <v>25</v>
      </c>
      <c r="B28" s="42" t="s">
        <v>16593</v>
      </c>
      <c r="C28" s="42" t="s">
        <v>16593</v>
      </c>
      <c r="D28" s="33" t="s">
        <v>9</v>
      </c>
      <c r="E28" s="100" t="s">
        <v>16805</v>
      </c>
      <c r="F28" s="33"/>
      <c r="G28" s="33"/>
      <c r="H28" s="33"/>
      <c r="I28" s="102" t="s">
        <v>17046</v>
      </c>
      <c r="J28" s="33"/>
      <c r="K28" s="33"/>
      <c r="L28" s="33"/>
      <c r="M28" s="33"/>
      <c r="N28" s="33"/>
      <c r="O28" s="102" t="s">
        <v>19039</v>
      </c>
      <c r="P28" s="33"/>
      <c r="Q28" s="31"/>
      <c r="R28" s="120" t="s">
        <v>18379</v>
      </c>
      <c r="S28" s="200" t="s">
        <v>19505</v>
      </c>
    </row>
    <row r="29" spans="1:19" s="4" customFormat="1" x14ac:dyDescent="0.2">
      <c r="A29" s="33">
        <v>26</v>
      </c>
      <c r="B29" s="42" t="s">
        <v>16593</v>
      </c>
      <c r="C29" s="42" t="s">
        <v>16593</v>
      </c>
      <c r="D29" s="33" t="s">
        <v>7</v>
      </c>
      <c r="E29" s="61" t="s">
        <v>16940</v>
      </c>
      <c r="F29" s="36"/>
      <c r="G29" s="36"/>
      <c r="H29" s="36"/>
      <c r="I29" s="62" t="s">
        <v>17047</v>
      </c>
      <c r="J29" s="36"/>
      <c r="K29" s="36"/>
      <c r="L29" s="36"/>
      <c r="M29" s="36"/>
      <c r="N29" s="36"/>
      <c r="O29" s="78" t="s">
        <v>17650</v>
      </c>
      <c r="P29" s="36"/>
      <c r="Q29" s="44" t="str">
        <f>tbIB15[[#This Row],[UTR Ponto IED]]</f>
        <v>SE_FWB14_IED_EM _LOCAL</v>
      </c>
      <c r="R29" s="120" t="s">
        <v>18379</v>
      </c>
      <c r="S29" s="201">
        <v>500</v>
      </c>
    </row>
    <row r="30" spans="1:19" s="4" customFormat="1" x14ac:dyDescent="0.2">
      <c r="A30" s="33">
        <v>27</v>
      </c>
      <c r="B30" s="42" t="s">
        <v>16593</v>
      </c>
      <c r="C30" s="42" t="s">
        <v>16593</v>
      </c>
      <c r="D30" s="204" t="s">
        <v>7</v>
      </c>
      <c r="E30" s="212" t="s">
        <v>19015</v>
      </c>
      <c r="F30" s="208"/>
      <c r="G30" s="208"/>
      <c r="H30" s="208"/>
      <c r="I30" s="224" t="s">
        <v>19045</v>
      </c>
      <c r="J30" s="208"/>
      <c r="K30" s="208"/>
      <c r="L30" s="208"/>
      <c r="M30" s="208"/>
      <c r="N30" s="208"/>
      <c r="O30" s="224" t="s">
        <v>19040</v>
      </c>
      <c r="P30" s="208"/>
      <c r="Q30" s="213"/>
      <c r="R30" s="227" t="s">
        <v>18379</v>
      </c>
      <c r="S30" s="208">
        <v>501</v>
      </c>
    </row>
    <row r="31" spans="1:19" s="4" customFormat="1" x14ac:dyDescent="0.2">
      <c r="A31" s="33">
        <v>28</v>
      </c>
      <c r="B31" s="42" t="s">
        <v>16593</v>
      </c>
      <c r="C31" s="42" t="s">
        <v>16593</v>
      </c>
      <c r="D31" s="33" t="s">
        <v>7</v>
      </c>
      <c r="E31" s="100" t="s">
        <v>19016</v>
      </c>
      <c r="F31" s="36"/>
      <c r="G31" s="36"/>
      <c r="H31" s="36"/>
      <c r="I31" s="102" t="s">
        <v>19046</v>
      </c>
      <c r="J31" s="36"/>
      <c r="K31" s="36"/>
      <c r="L31" s="36"/>
      <c r="M31" s="36"/>
      <c r="N31" s="36"/>
      <c r="O31" s="102" t="s">
        <v>19041</v>
      </c>
      <c r="P31" s="36"/>
      <c r="Q31" s="44"/>
      <c r="R31" s="120" t="s">
        <v>18379</v>
      </c>
      <c r="S31" s="36">
        <v>502</v>
      </c>
    </row>
    <row r="32" spans="1:19" s="4" customFormat="1" x14ac:dyDescent="0.2">
      <c r="A32" s="33">
        <v>29</v>
      </c>
      <c r="B32" s="42" t="s">
        <v>16593</v>
      </c>
      <c r="C32" s="42" t="s">
        <v>16593</v>
      </c>
      <c r="D32" s="33" t="s">
        <v>7</v>
      </c>
      <c r="E32" s="93" t="s">
        <v>18441</v>
      </c>
      <c r="F32" s="36"/>
      <c r="G32" s="36"/>
      <c r="H32" s="36"/>
      <c r="I32" s="92" t="s">
        <v>17037</v>
      </c>
      <c r="J32" s="36"/>
      <c r="K32" s="36"/>
      <c r="L32" s="36"/>
      <c r="M32" s="36"/>
      <c r="N32" s="36"/>
      <c r="O32" s="92" t="s">
        <v>18453</v>
      </c>
      <c r="P32" s="36"/>
      <c r="Q32" s="44"/>
      <c r="R32" s="92" t="s">
        <v>18379</v>
      </c>
      <c r="S32" s="200" t="s">
        <v>19506</v>
      </c>
    </row>
    <row r="33" spans="1:19" x14ac:dyDescent="0.2">
      <c r="A33" s="33">
        <v>30</v>
      </c>
      <c r="B33" s="42" t="s">
        <v>16593</v>
      </c>
      <c r="C33" s="42" t="s">
        <v>16593</v>
      </c>
      <c r="D33" s="33" t="s">
        <v>7</v>
      </c>
      <c r="E33" s="215" t="s">
        <v>18442</v>
      </c>
      <c r="F33" s="204"/>
      <c r="G33" s="204"/>
      <c r="H33" s="204"/>
      <c r="I33" s="216" t="s">
        <v>16600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17651</v>
      </c>
      <c r="P33" s="204" t="s">
        <v>10</v>
      </c>
      <c r="Q33" s="217" t="str">
        <f>tbIB15[[#This Row],[UTR Ponto IED]]</f>
        <v>SE_FWB14_DJ_INDEFINIDO</v>
      </c>
      <c r="R33" s="227" t="s">
        <v>18379</v>
      </c>
      <c r="S33" s="204">
        <v>505</v>
      </c>
    </row>
    <row r="34" spans="1:19" x14ac:dyDescent="0.2">
      <c r="A34" s="33">
        <v>31</v>
      </c>
      <c r="B34" s="42" t="s">
        <v>16593</v>
      </c>
      <c r="C34" s="42" t="s">
        <v>16593</v>
      </c>
      <c r="D34" s="33" t="s">
        <v>7</v>
      </c>
      <c r="E34" s="47" t="s">
        <v>18443</v>
      </c>
      <c r="F34" s="36"/>
      <c r="G34" s="36"/>
      <c r="H34" s="36"/>
      <c r="I34" s="44" t="s">
        <v>16601</v>
      </c>
      <c r="J34" s="36"/>
      <c r="K34" s="36"/>
      <c r="L34" s="36"/>
      <c r="M34" s="36"/>
      <c r="N34" s="36"/>
      <c r="O34" s="78" t="s">
        <v>17652</v>
      </c>
      <c r="P34" s="33" t="s">
        <v>10</v>
      </c>
      <c r="Q34" s="31" t="str">
        <f>tbIB15[[#This Row],[UTR Ponto IED]]</f>
        <v>SE_FWB14_SF6_ALARME</v>
      </c>
      <c r="R34" s="120" t="s">
        <v>18380</v>
      </c>
      <c r="S34" s="202">
        <v>506</v>
      </c>
    </row>
    <row r="35" spans="1:19" x14ac:dyDescent="0.2">
      <c r="A35" s="33">
        <v>32</v>
      </c>
      <c r="B35" s="42" t="s">
        <v>16593</v>
      </c>
      <c r="C35" s="42" t="s">
        <v>16593</v>
      </c>
      <c r="D35" s="33" t="s">
        <v>7</v>
      </c>
      <c r="E35" s="32" t="s">
        <v>18444</v>
      </c>
      <c r="F35" s="36"/>
      <c r="G35" s="36"/>
      <c r="H35" s="36"/>
      <c r="I35" s="44" t="s">
        <v>16602</v>
      </c>
      <c r="J35" s="36"/>
      <c r="K35" s="36"/>
      <c r="L35" s="36"/>
      <c r="M35" s="36"/>
      <c r="N35" s="36"/>
      <c r="O35" s="78" t="s">
        <v>17653</v>
      </c>
      <c r="P35" s="36"/>
      <c r="Q35" s="44" t="s">
        <v>16305</v>
      </c>
      <c r="R35" s="120" t="s">
        <v>18380</v>
      </c>
      <c r="S35" s="202">
        <v>507</v>
      </c>
    </row>
    <row r="36" spans="1:19" x14ac:dyDescent="0.2">
      <c r="A36" s="33">
        <v>33</v>
      </c>
      <c r="B36" s="42" t="s">
        <v>16593</v>
      </c>
      <c r="C36" s="42" t="s">
        <v>16593</v>
      </c>
      <c r="D36" s="33" t="s">
        <v>7</v>
      </c>
      <c r="E36" s="100" t="s">
        <v>19042</v>
      </c>
      <c r="F36" s="33"/>
      <c r="G36" s="33"/>
      <c r="H36" s="33"/>
      <c r="I36" s="44" t="s">
        <v>16603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17654</v>
      </c>
      <c r="P36" s="36"/>
      <c r="Q36" s="44" t="s">
        <v>16306</v>
      </c>
      <c r="R36" s="120" t="s">
        <v>18379</v>
      </c>
      <c r="S36" s="202">
        <v>508</v>
      </c>
    </row>
    <row r="37" spans="1:19" x14ac:dyDescent="0.2">
      <c r="A37" s="33">
        <v>34</v>
      </c>
      <c r="B37" s="42" t="s">
        <v>16593</v>
      </c>
      <c r="C37" s="42" t="s">
        <v>16593</v>
      </c>
      <c r="D37" s="33" t="s">
        <v>7</v>
      </c>
      <c r="E37" s="32" t="s">
        <v>18445</v>
      </c>
      <c r="F37" s="33"/>
      <c r="G37" s="33"/>
      <c r="H37" s="33"/>
      <c r="I37" s="31" t="s">
        <v>16604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17655</v>
      </c>
      <c r="P37" s="33" t="s">
        <v>26</v>
      </c>
      <c r="Q37" s="31" t="s">
        <v>16269</v>
      </c>
      <c r="R37" s="120" t="s">
        <v>18379</v>
      </c>
      <c r="S37" s="202">
        <v>509</v>
      </c>
    </row>
    <row r="38" spans="1:19" x14ac:dyDescent="0.2">
      <c r="A38" s="33">
        <v>35</v>
      </c>
      <c r="B38" s="42" t="s">
        <v>16593</v>
      </c>
      <c r="C38" s="42" t="s">
        <v>16593</v>
      </c>
      <c r="D38" s="33" t="s">
        <v>7</v>
      </c>
      <c r="E38" s="47" t="s">
        <v>18446</v>
      </c>
      <c r="F38" s="33"/>
      <c r="G38" s="33"/>
      <c r="H38" s="33"/>
      <c r="I38" s="31" t="s">
        <v>16605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17656</v>
      </c>
      <c r="P38" s="33" t="s">
        <v>10</v>
      </c>
      <c r="Q38" s="31" t="str">
        <f>tbIB15[[#This Row],[UTR Ponto IED]]</f>
        <v>SE_FWB14_DJ_FLT_VCC_CMD</v>
      </c>
      <c r="R38" s="120" t="s">
        <v>18379</v>
      </c>
      <c r="S38" s="202">
        <v>510</v>
      </c>
    </row>
    <row r="39" spans="1:19" x14ac:dyDescent="0.2">
      <c r="A39" s="33">
        <v>36</v>
      </c>
      <c r="B39" s="42" t="s">
        <v>16593</v>
      </c>
      <c r="C39" s="42" t="s">
        <v>16593</v>
      </c>
      <c r="D39" s="33" t="s">
        <v>7</v>
      </c>
      <c r="E39" s="79" t="s">
        <v>18447</v>
      </c>
      <c r="F39" s="33"/>
      <c r="G39" s="33"/>
      <c r="H39" s="33"/>
      <c r="I39" s="31" t="s">
        <v>16605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17657</v>
      </c>
      <c r="P39" s="33" t="s">
        <v>10</v>
      </c>
      <c r="Q39" s="31" t="str">
        <f>tbIB15[[#This Row],[UTR Ponto IED]]</f>
        <v>SE_FWB14_DJ_FLT_VCC_MOTOR</v>
      </c>
      <c r="R39" s="120" t="s">
        <v>18379</v>
      </c>
      <c r="S39" s="202">
        <v>511</v>
      </c>
    </row>
    <row r="40" spans="1:19" x14ac:dyDescent="0.2">
      <c r="A40" s="33">
        <v>37</v>
      </c>
      <c r="B40" s="42" t="s">
        <v>16593</v>
      </c>
      <c r="C40" s="42" t="s">
        <v>16593</v>
      </c>
      <c r="D40" s="33" t="s">
        <v>7</v>
      </c>
      <c r="E40" s="32" t="s">
        <v>18448</v>
      </c>
      <c r="F40" s="33"/>
      <c r="G40" s="33"/>
      <c r="H40" s="33"/>
      <c r="I40" s="63" t="s">
        <v>17048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17658</v>
      </c>
      <c r="P40" s="33" t="s">
        <v>10</v>
      </c>
      <c r="Q40" s="31" t="str">
        <f>tbIB15[[#This Row],[UTR Ponto IED]]</f>
        <v>SE_FWB14_FLH_CIRCUITO_ABERTURA</v>
      </c>
      <c r="R40" s="120" t="s">
        <v>18379</v>
      </c>
      <c r="S40" s="202">
        <v>512</v>
      </c>
    </row>
    <row r="41" spans="1:19" x14ac:dyDescent="0.2">
      <c r="A41" s="33">
        <v>38</v>
      </c>
      <c r="B41" s="42" t="s">
        <v>16593</v>
      </c>
      <c r="C41" s="42" t="s">
        <v>16593</v>
      </c>
      <c r="D41" s="33" t="s">
        <v>7</v>
      </c>
      <c r="E41" s="100" t="s">
        <v>18449</v>
      </c>
      <c r="F41" s="33"/>
      <c r="G41" s="33"/>
      <c r="H41" s="33"/>
      <c r="I41" s="31" t="s">
        <v>16606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17659</v>
      </c>
      <c r="P41" s="33" t="s">
        <v>10</v>
      </c>
      <c r="Q41" s="31" t="str">
        <f>tbIB15[[#This Row],[UTR Ponto IED]]</f>
        <v>SE_FWB14_DJ_43LR_LOCAL</v>
      </c>
      <c r="R41" s="120" t="s">
        <v>18379</v>
      </c>
      <c r="S41" s="202">
        <v>513</v>
      </c>
    </row>
    <row r="42" spans="1:19" x14ac:dyDescent="0.2">
      <c r="A42" s="33">
        <v>39</v>
      </c>
      <c r="B42" s="42" t="s">
        <v>16593</v>
      </c>
      <c r="C42" s="42" t="s">
        <v>16593</v>
      </c>
      <c r="D42" s="33" t="s">
        <v>7</v>
      </c>
      <c r="E42" s="43" t="s">
        <v>18450</v>
      </c>
      <c r="F42" s="33"/>
      <c r="G42" s="33"/>
      <c r="H42" s="33"/>
      <c r="I42" s="63" t="s">
        <v>17049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17660</v>
      </c>
      <c r="P42" s="36"/>
      <c r="Q42" s="37" t="str">
        <f>tbIB15[[#This Row],[UTR Ponto IED]]</f>
        <v>SE_FWB14_SUP_BOB_FECHAMENTO</v>
      </c>
      <c r="R42" s="120" t="s">
        <v>18379</v>
      </c>
      <c r="S42" s="202">
        <v>514</v>
      </c>
    </row>
    <row r="43" spans="1:19" x14ac:dyDescent="0.2">
      <c r="A43" s="33">
        <v>40</v>
      </c>
      <c r="B43" s="42" t="s">
        <v>16593</v>
      </c>
      <c r="C43" s="42" t="s">
        <v>16593</v>
      </c>
      <c r="D43" s="33" t="s">
        <v>7</v>
      </c>
      <c r="E43" s="43" t="s">
        <v>18451</v>
      </c>
      <c r="F43" s="33"/>
      <c r="G43" s="33"/>
      <c r="H43" s="33"/>
      <c r="I43" s="63" t="s">
        <v>17050</v>
      </c>
      <c r="J43" s="36"/>
      <c r="K43" s="36"/>
      <c r="L43" s="36"/>
      <c r="M43" s="36"/>
      <c r="N43" s="36"/>
      <c r="O43" s="78" t="s">
        <v>17661</v>
      </c>
      <c r="P43" s="36"/>
      <c r="Q43" s="37" t="str">
        <f>tbIB15[[#This Row],[UTR Ponto IED]]</f>
        <v>SE_FWB14_SUP_BOB_ABERTURA</v>
      </c>
      <c r="R43" s="120" t="s">
        <v>18379</v>
      </c>
      <c r="S43" s="202">
        <v>515</v>
      </c>
    </row>
    <row r="44" spans="1:19" x14ac:dyDescent="0.2">
      <c r="A44" s="33">
        <v>41</v>
      </c>
      <c r="B44" s="42" t="s">
        <v>16593</v>
      </c>
      <c r="C44" s="42" t="s">
        <v>16593</v>
      </c>
      <c r="D44" s="33" t="s">
        <v>7</v>
      </c>
      <c r="E44" s="47" t="s">
        <v>16437</v>
      </c>
      <c r="F44" s="36"/>
      <c r="G44" s="36"/>
      <c r="H44" s="36"/>
      <c r="I44" s="48" t="s">
        <v>16607</v>
      </c>
      <c r="J44" s="36"/>
      <c r="K44" s="36"/>
      <c r="L44" s="36"/>
      <c r="M44" s="36"/>
      <c r="N44" s="36"/>
      <c r="O44" s="78" t="s">
        <v>17662</v>
      </c>
      <c r="P44" s="36"/>
      <c r="Q44" s="37" t="str">
        <f>tbIB15[[#This Row],[UTR Ponto IED]]</f>
        <v>SE_FWB14_FLT_VCC_CMD</v>
      </c>
      <c r="R44" s="120" t="s">
        <v>18379</v>
      </c>
      <c r="S44" s="202">
        <v>516</v>
      </c>
    </row>
    <row r="45" spans="1:19" x14ac:dyDescent="0.2">
      <c r="A45" s="33">
        <v>42</v>
      </c>
      <c r="B45" s="42" t="s">
        <v>16593</v>
      </c>
      <c r="C45" s="42" t="s">
        <v>16593</v>
      </c>
      <c r="D45" s="33" t="s">
        <v>7</v>
      </c>
      <c r="E45" s="100" t="s">
        <v>19006</v>
      </c>
      <c r="F45" s="33"/>
      <c r="G45" s="33"/>
      <c r="H45" s="33"/>
      <c r="I45" s="31" t="s">
        <v>16608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17663</v>
      </c>
      <c r="P45" s="33" t="s">
        <v>10</v>
      </c>
      <c r="Q45" s="31" t="str">
        <f>tbIB15[[#This Row],[UTR Ponto IED]]</f>
        <v>SE_FWB14_79_EXCLUIDO</v>
      </c>
      <c r="R45" s="120" t="s">
        <v>18379</v>
      </c>
      <c r="S45" s="202">
        <v>517</v>
      </c>
    </row>
    <row r="46" spans="1:19" x14ac:dyDescent="0.2">
      <c r="A46" s="33">
        <v>43</v>
      </c>
      <c r="B46" s="42" t="s">
        <v>16593</v>
      </c>
      <c r="C46" s="42" t="s">
        <v>16593</v>
      </c>
      <c r="D46" s="33" t="s">
        <v>7</v>
      </c>
      <c r="E46" s="43" t="s">
        <v>19007</v>
      </c>
      <c r="F46" s="33"/>
      <c r="G46" s="33"/>
      <c r="H46" s="33"/>
      <c r="I46" s="31" t="s">
        <v>16609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17664</v>
      </c>
      <c r="P46" s="33" t="s">
        <v>10</v>
      </c>
      <c r="Q46" s="31" t="str">
        <f>tbIB15[[#This Row],[UTR Ponto IED]]</f>
        <v>SE_FWB14_26_49_EXCLUIDO</v>
      </c>
      <c r="R46" s="120" t="s">
        <v>18379</v>
      </c>
      <c r="S46" s="202">
        <v>518</v>
      </c>
    </row>
    <row r="47" spans="1:19" x14ac:dyDescent="0.2">
      <c r="A47" s="33">
        <v>44</v>
      </c>
      <c r="B47" s="42" t="s">
        <v>16593</v>
      </c>
      <c r="C47" s="42" t="s">
        <v>16593</v>
      </c>
      <c r="D47" s="33" t="s">
        <v>7</v>
      </c>
      <c r="E47" s="100" t="s">
        <v>19008</v>
      </c>
      <c r="F47" s="33"/>
      <c r="G47" s="33"/>
      <c r="H47" s="33"/>
      <c r="I47" s="31" t="s">
        <v>16610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17665</v>
      </c>
      <c r="P47" s="33" t="s">
        <v>10</v>
      </c>
      <c r="Q47" s="31" t="str">
        <f>tbIB15[[#This Row],[UTR Ponto IED]]</f>
        <v>SE_FWB14_PN_EXCLUIDO</v>
      </c>
      <c r="R47" s="120" t="s">
        <v>18379</v>
      </c>
      <c r="S47" s="202">
        <v>519</v>
      </c>
    </row>
    <row r="48" spans="1:19" x14ac:dyDescent="0.2">
      <c r="A48" s="33">
        <v>45</v>
      </c>
      <c r="B48" s="42" t="s">
        <v>16593</v>
      </c>
      <c r="C48" s="42" t="s">
        <v>16593</v>
      </c>
      <c r="D48" s="33" t="s">
        <v>7</v>
      </c>
      <c r="E48" s="100" t="s">
        <v>19009</v>
      </c>
      <c r="F48" s="33"/>
      <c r="G48" s="33"/>
      <c r="H48" s="33"/>
      <c r="I48" s="49" t="s">
        <v>17051</v>
      </c>
      <c r="J48" s="33"/>
      <c r="K48" s="27"/>
      <c r="L48" s="33"/>
      <c r="M48" s="33"/>
      <c r="N48" s="33"/>
      <c r="O48" s="78" t="s">
        <v>17666</v>
      </c>
      <c r="P48" s="33"/>
      <c r="Q48" s="31" t="str">
        <f>tbIB16[[#This Row],[UTR Ponto IED]]</f>
        <v>SE_FWB15_ERAC_1</v>
      </c>
      <c r="R48" s="120" t="s">
        <v>18379</v>
      </c>
      <c r="S48" s="202">
        <v>520</v>
      </c>
    </row>
    <row r="49" spans="1:19" x14ac:dyDescent="0.2">
      <c r="A49" s="33">
        <v>46</v>
      </c>
      <c r="B49" s="42" t="s">
        <v>16593</v>
      </c>
      <c r="C49" s="42" t="s">
        <v>16593</v>
      </c>
      <c r="D49" s="33" t="s">
        <v>7</v>
      </c>
      <c r="E49" s="100" t="s">
        <v>19010</v>
      </c>
      <c r="F49" s="33"/>
      <c r="G49" s="33"/>
      <c r="H49" s="33"/>
      <c r="I49" s="49" t="s">
        <v>17052</v>
      </c>
      <c r="J49" s="33"/>
      <c r="K49" s="27"/>
      <c r="L49" s="33"/>
      <c r="M49" s="33"/>
      <c r="N49" s="33"/>
      <c r="O49" s="78" t="s">
        <v>17667</v>
      </c>
      <c r="P49" s="33"/>
      <c r="Q49" s="31" t="str">
        <f>tbIB16[[#This Row],[UTR Ponto IED]]</f>
        <v>SE_FWB15_ERAC_2</v>
      </c>
      <c r="R49" s="120" t="s">
        <v>18379</v>
      </c>
      <c r="S49" s="202">
        <v>521</v>
      </c>
    </row>
    <row r="50" spans="1:19" x14ac:dyDescent="0.2">
      <c r="A50" s="33">
        <v>47</v>
      </c>
      <c r="B50" s="42" t="s">
        <v>16593</v>
      </c>
      <c r="C50" s="42" t="s">
        <v>16593</v>
      </c>
      <c r="D50" s="33" t="s">
        <v>7</v>
      </c>
      <c r="E50" s="100" t="s">
        <v>19011</v>
      </c>
      <c r="F50" s="33"/>
      <c r="G50" s="33"/>
      <c r="H50" s="33"/>
      <c r="I50" s="49" t="s">
        <v>17053</v>
      </c>
      <c r="J50" s="33"/>
      <c r="K50" s="27"/>
      <c r="L50" s="33"/>
      <c r="M50" s="33"/>
      <c r="N50" s="33"/>
      <c r="O50" s="78" t="s">
        <v>17668</v>
      </c>
      <c r="P50" s="33"/>
      <c r="Q50" s="31" t="str">
        <f>tbIB16[[#This Row],[UTR Ponto IED]]</f>
        <v>SE_FWB15_ERAC_3</v>
      </c>
      <c r="R50" s="120" t="s">
        <v>18379</v>
      </c>
      <c r="S50" s="202">
        <v>522</v>
      </c>
    </row>
    <row r="51" spans="1:19" x14ac:dyDescent="0.2">
      <c r="A51" s="33">
        <v>48</v>
      </c>
      <c r="B51" s="42" t="s">
        <v>16593</v>
      </c>
      <c r="C51" s="42" t="s">
        <v>16593</v>
      </c>
      <c r="D51" s="33" t="s">
        <v>7</v>
      </c>
      <c r="E51" s="100" t="s">
        <v>19012</v>
      </c>
      <c r="F51" s="33"/>
      <c r="G51" s="33"/>
      <c r="H51" s="33"/>
      <c r="I51" s="49" t="s">
        <v>17054</v>
      </c>
      <c r="J51" s="33"/>
      <c r="K51" s="27"/>
      <c r="L51" s="33"/>
      <c r="M51" s="33"/>
      <c r="N51" s="33"/>
      <c r="O51" s="78" t="s">
        <v>17669</v>
      </c>
      <c r="P51" s="33"/>
      <c r="Q51" s="31" t="str">
        <f>tbIB16[[#This Row],[UTR Ponto IED]]</f>
        <v>SE_FWB15_ERAC_4</v>
      </c>
      <c r="R51" s="120" t="s">
        <v>18379</v>
      </c>
      <c r="S51" s="202">
        <v>523</v>
      </c>
    </row>
    <row r="52" spans="1:19" x14ac:dyDescent="0.2">
      <c r="A52" s="33">
        <v>49</v>
      </c>
      <c r="B52" s="42" t="s">
        <v>16593</v>
      </c>
      <c r="C52" s="42" t="s">
        <v>16593</v>
      </c>
      <c r="D52" s="33" t="s">
        <v>7</v>
      </c>
      <c r="E52" s="100" t="s">
        <v>19013</v>
      </c>
      <c r="F52" s="33"/>
      <c r="G52" s="33"/>
      <c r="H52" s="33"/>
      <c r="I52" s="49" t="s">
        <v>17055</v>
      </c>
      <c r="J52" s="33"/>
      <c r="K52" s="27"/>
      <c r="L52" s="33"/>
      <c r="M52" s="33"/>
      <c r="N52" s="33"/>
      <c r="O52" s="78" t="s">
        <v>17670</v>
      </c>
      <c r="P52" s="33"/>
      <c r="Q52" s="31" t="str">
        <f>tbIB16[[#This Row],[UTR Ponto IED]]</f>
        <v>SE_FWB15_ERAC_5</v>
      </c>
      <c r="R52" s="120" t="s">
        <v>18379</v>
      </c>
      <c r="S52" s="202">
        <v>524</v>
      </c>
    </row>
    <row r="53" spans="1:19" s="4" customFormat="1" x14ac:dyDescent="0.2">
      <c r="A53" s="33">
        <v>50</v>
      </c>
      <c r="B53" s="42" t="s">
        <v>16593</v>
      </c>
      <c r="C53" s="42" t="s">
        <v>16593</v>
      </c>
      <c r="D53" s="33" t="s">
        <v>7</v>
      </c>
      <c r="E53" s="100" t="s">
        <v>19014</v>
      </c>
      <c r="F53" s="33"/>
      <c r="G53" s="33"/>
      <c r="H53" s="33"/>
      <c r="I53" s="49" t="s">
        <v>17056</v>
      </c>
      <c r="J53" s="33"/>
      <c r="K53" s="27"/>
      <c r="L53" s="33"/>
      <c r="M53" s="33"/>
      <c r="N53" s="33"/>
      <c r="O53" s="78" t="s">
        <v>17671</v>
      </c>
      <c r="P53" s="33"/>
      <c r="Q53" s="31" t="str">
        <f>tbIB16[[#This Row],[UTR Ponto IED]]</f>
        <v>SE_FWB15_ERAC_BLOQ</v>
      </c>
      <c r="R53" s="120" t="s">
        <v>18379</v>
      </c>
      <c r="S53" s="202">
        <v>525</v>
      </c>
    </row>
    <row r="54" spans="1:19" s="4" customFormat="1" x14ac:dyDescent="0.2">
      <c r="A54" s="33">
        <v>51</v>
      </c>
      <c r="B54" s="42" t="s">
        <v>16593</v>
      </c>
      <c r="C54" s="42" t="s">
        <v>16593</v>
      </c>
      <c r="D54" s="33" t="s">
        <v>7</v>
      </c>
      <c r="E54" s="100" t="s">
        <v>16875</v>
      </c>
      <c r="F54" s="33"/>
      <c r="G54" s="33"/>
      <c r="H54" s="33"/>
      <c r="I54" s="92" t="s">
        <v>18520</v>
      </c>
      <c r="J54" s="33"/>
      <c r="K54" s="27"/>
      <c r="L54" s="33"/>
      <c r="M54" s="33"/>
      <c r="N54" s="33"/>
      <c r="O54" s="92" t="s">
        <v>18521</v>
      </c>
      <c r="P54" s="33"/>
      <c r="Q54" s="31"/>
      <c r="R54" s="120" t="s">
        <v>18379</v>
      </c>
      <c r="S54" s="202">
        <v>526</v>
      </c>
    </row>
    <row r="55" spans="1:19" s="4" customFormat="1" x14ac:dyDescent="0.2">
      <c r="A55" s="33">
        <v>52</v>
      </c>
      <c r="B55" s="42" t="s">
        <v>16593</v>
      </c>
      <c r="C55" s="42" t="s">
        <v>16593</v>
      </c>
      <c r="D55" s="33" t="s">
        <v>7</v>
      </c>
      <c r="E55" s="32" t="s">
        <v>16273</v>
      </c>
      <c r="F55" s="33"/>
      <c r="G55" s="33"/>
      <c r="H55" s="33"/>
      <c r="I55" s="31" t="s">
        <v>16611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17672</v>
      </c>
      <c r="P55" s="33"/>
      <c r="Q55" s="31" t="str">
        <f>tbIB15[[#This Row],[UTR Ponto IED]]</f>
        <v>SE_FWB14_P62BF_ATUADO</v>
      </c>
      <c r="R55" s="120" t="s">
        <v>18379</v>
      </c>
      <c r="S55" s="202">
        <v>527</v>
      </c>
    </row>
    <row r="56" spans="1:19" s="4" customFormat="1" x14ac:dyDescent="0.2">
      <c r="A56" s="33">
        <v>53</v>
      </c>
      <c r="B56" s="42" t="s">
        <v>16593</v>
      </c>
      <c r="C56" s="42" t="s">
        <v>16593</v>
      </c>
      <c r="D56" s="33" t="s">
        <v>7</v>
      </c>
      <c r="E56" s="43" t="s">
        <v>16387</v>
      </c>
      <c r="F56" s="33"/>
      <c r="G56" s="33"/>
      <c r="H56" s="33"/>
      <c r="I56" s="31" t="s">
        <v>16612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17673</v>
      </c>
      <c r="P56" s="33" t="s">
        <v>10</v>
      </c>
      <c r="Q56" s="31" t="str">
        <f>tbIB15[[#This Row],[UTR Ponto IED]]</f>
        <v>SE_FWB14_P50F_ATUADO</v>
      </c>
      <c r="R56" s="120" t="s">
        <v>18379</v>
      </c>
      <c r="S56" s="202">
        <v>528</v>
      </c>
    </row>
    <row r="57" spans="1:19" x14ac:dyDescent="0.2">
      <c r="A57" s="33">
        <v>54</v>
      </c>
      <c r="B57" s="42" t="s">
        <v>16593</v>
      </c>
      <c r="C57" s="42" t="s">
        <v>16593</v>
      </c>
      <c r="D57" s="33" t="s">
        <v>7</v>
      </c>
      <c r="E57" s="43" t="s">
        <v>16388</v>
      </c>
      <c r="F57" s="33"/>
      <c r="G57" s="33"/>
      <c r="H57" s="33"/>
      <c r="I57" s="31" t="s">
        <v>16613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17674</v>
      </c>
      <c r="P57" s="33" t="s">
        <v>10</v>
      </c>
      <c r="Q57" s="31" t="str">
        <f>tbIB15[[#This Row],[UTR Ponto IED]]</f>
        <v>SE_FWB14_P51F_ATUADO</v>
      </c>
      <c r="R57" s="120" t="s">
        <v>18379</v>
      </c>
      <c r="S57" s="202">
        <v>529</v>
      </c>
    </row>
    <row r="58" spans="1:19" x14ac:dyDescent="0.2">
      <c r="A58" s="33">
        <v>55</v>
      </c>
      <c r="B58" s="42" t="s">
        <v>16593</v>
      </c>
      <c r="C58" s="42" t="s">
        <v>16593</v>
      </c>
      <c r="D58" s="33" t="s">
        <v>7</v>
      </c>
      <c r="E58" s="43" t="s">
        <v>16389</v>
      </c>
      <c r="F58" s="33"/>
      <c r="G58" s="33"/>
      <c r="H58" s="33"/>
      <c r="I58" s="44" t="s">
        <v>16614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17675</v>
      </c>
      <c r="P58" s="33" t="s">
        <v>10</v>
      </c>
      <c r="Q58" s="31" t="str">
        <f>tbIB15[[#This Row],[UTR Ponto IED]]</f>
        <v>SE_FWB14_P50N_ATUADO</v>
      </c>
      <c r="R58" s="120" t="s">
        <v>18379</v>
      </c>
      <c r="S58" s="202">
        <v>530</v>
      </c>
    </row>
    <row r="59" spans="1:19" s="6" customFormat="1" x14ac:dyDescent="0.2">
      <c r="A59" s="33">
        <v>56</v>
      </c>
      <c r="B59" s="42" t="s">
        <v>16593</v>
      </c>
      <c r="C59" s="42" t="s">
        <v>16593</v>
      </c>
      <c r="D59" s="33" t="s">
        <v>7</v>
      </c>
      <c r="E59" s="43" t="s">
        <v>16390</v>
      </c>
      <c r="F59" s="33"/>
      <c r="G59" s="33"/>
      <c r="H59" s="33"/>
      <c r="I59" s="44" t="s">
        <v>16615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17676</v>
      </c>
      <c r="P59" s="33" t="s">
        <v>10</v>
      </c>
      <c r="Q59" s="31" t="str">
        <f>tbIB15[[#This Row],[UTR Ponto IED]]</f>
        <v>SE_FWB14_P51N_ATUADO</v>
      </c>
      <c r="R59" s="120" t="s">
        <v>18379</v>
      </c>
      <c r="S59" s="202">
        <v>531</v>
      </c>
    </row>
    <row r="60" spans="1:19" s="6" customFormat="1" x14ac:dyDescent="0.2">
      <c r="A60" s="33">
        <v>57</v>
      </c>
      <c r="B60" s="42" t="s">
        <v>16593</v>
      </c>
      <c r="C60" s="42" t="s">
        <v>16593</v>
      </c>
      <c r="D60" s="33" t="s">
        <v>7</v>
      </c>
      <c r="E60" s="97" t="s">
        <v>18709</v>
      </c>
      <c r="F60" s="33"/>
      <c r="G60" s="33"/>
      <c r="H60" s="33"/>
      <c r="I60" s="98" t="s">
        <v>18726</v>
      </c>
      <c r="J60" s="28"/>
      <c r="K60" s="27"/>
      <c r="L60" s="33"/>
      <c r="M60" s="33"/>
      <c r="N60" s="33"/>
      <c r="O60" s="98" t="s">
        <v>18727</v>
      </c>
      <c r="P60" s="33"/>
      <c r="Q60" s="31"/>
      <c r="R60" s="120" t="s">
        <v>18379</v>
      </c>
      <c r="S60" s="202">
        <v>532</v>
      </c>
    </row>
    <row r="61" spans="1:19" s="6" customFormat="1" x14ac:dyDescent="0.2">
      <c r="A61" s="33">
        <v>58</v>
      </c>
      <c r="B61" s="42" t="s">
        <v>16593</v>
      </c>
      <c r="C61" s="42" t="s">
        <v>16593</v>
      </c>
      <c r="D61" s="33" t="s">
        <v>7</v>
      </c>
      <c r="E61" s="43" t="s">
        <v>16395</v>
      </c>
      <c r="F61" s="36"/>
      <c r="G61" s="36"/>
      <c r="H61" s="36"/>
      <c r="I61" s="44" t="s">
        <v>16616</v>
      </c>
      <c r="J61" s="36"/>
      <c r="K61" s="36"/>
      <c r="L61" s="36"/>
      <c r="M61" s="36"/>
      <c r="N61" s="36"/>
      <c r="O61" s="78" t="s">
        <v>17677</v>
      </c>
      <c r="P61" s="33" t="s">
        <v>10</v>
      </c>
      <c r="Q61" s="31" t="str">
        <f>tbIB15[[#This Row],[UTR Ponto IED]]</f>
        <v>SE_FWB14_P81U_ATUADO</v>
      </c>
      <c r="R61" s="120" t="s">
        <v>18379</v>
      </c>
      <c r="S61" s="202">
        <v>533</v>
      </c>
    </row>
    <row r="62" spans="1:19" s="6" customFormat="1" x14ac:dyDescent="0.2">
      <c r="A62" s="33">
        <v>59</v>
      </c>
      <c r="B62" s="42" t="s">
        <v>16593</v>
      </c>
      <c r="C62" s="42" t="s">
        <v>16593</v>
      </c>
      <c r="D62" s="33" t="s">
        <v>7</v>
      </c>
      <c r="E62" s="64" t="s">
        <v>16824</v>
      </c>
      <c r="F62" s="36"/>
      <c r="G62" s="36"/>
      <c r="H62" s="36"/>
      <c r="I62" s="50" t="s">
        <v>17057</v>
      </c>
      <c r="J62" s="36"/>
      <c r="K62" s="36"/>
      <c r="L62" s="36"/>
      <c r="M62" s="36"/>
      <c r="N62" s="36"/>
      <c r="O62" s="6" t="s">
        <v>17678</v>
      </c>
      <c r="P62" s="33" t="s">
        <v>10</v>
      </c>
      <c r="Q62" s="31" t="str">
        <f>tbIB15[[#This Row],[UTR Ponto IED]]</f>
        <v>SE_FWB14_RELIGAMENTO_EM_ANDAMENTO</v>
      </c>
      <c r="R62" s="120" t="s">
        <v>18379</v>
      </c>
      <c r="S62" s="202">
        <v>534</v>
      </c>
    </row>
    <row r="63" spans="1:19" s="6" customFormat="1" x14ac:dyDescent="0.2">
      <c r="A63" s="33">
        <v>60</v>
      </c>
      <c r="B63" s="42" t="s">
        <v>16593</v>
      </c>
      <c r="C63" s="42" t="s">
        <v>16593</v>
      </c>
      <c r="D63" s="33" t="s">
        <v>7</v>
      </c>
      <c r="E63" s="64" t="s">
        <v>16826</v>
      </c>
      <c r="F63" s="36"/>
      <c r="G63" s="36"/>
      <c r="H63" s="36"/>
      <c r="I63" s="50" t="s">
        <v>17058</v>
      </c>
      <c r="J63" s="36"/>
      <c r="K63" s="36"/>
      <c r="L63" s="36"/>
      <c r="M63" s="36"/>
      <c r="N63" s="36"/>
      <c r="O63" s="6" t="s">
        <v>17679</v>
      </c>
      <c r="P63" s="36"/>
      <c r="Q63" s="37" t="str">
        <f>tbIB15[[#This Row],[UTR Ponto IED]]</f>
        <v>SE_FWB14_RELIGAMENTO_EFETUADO</v>
      </c>
      <c r="R63" s="120" t="s">
        <v>18379</v>
      </c>
      <c r="S63" s="202">
        <v>535</v>
      </c>
    </row>
    <row r="64" spans="1:19" s="6" customFormat="1" x14ac:dyDescent="0.2">
      <c r="A64" s="33">
        <v>61</v>
      </c>
      <c r="B64" s="42" t="s">
        <v>16593</v>
      </c>
      <c r="C64" s="42" t="s">
        <v>16593</v>
      </c>
      <c r="D64" s="33" t="s">
        <v>7</v>
      </c>
      <c r="E64" s="64" t="s">
        <v>16828</v>
      </c>
      <c r="F64" s="36"/>
      <c r="G64" s="36"/>
      <c r="H64" s="36"/>
      <c r="I64" s="50" t="s">
        <v>17059</v>
      </c>
      <c r="J64" s="36"/>
      <c r="K64" s="36"/>
      <c r="L64" s="36"/>
      <c r="M64" s="36"/>
      <c r="N64" s="36"/>
      <c r="O64" s="6" t="s">
        <v>17680</v>
      </c>
      <c r="P64" s="36"/>
      <c r="Q64" s="37" t="str">
        <f>tbIB15[[#This Row],[UTR Ponto IED]]</f>
        <v>SE_FWB14_RELIGAMENTO_EM_LOCKOUT</v>
      </c>
      <c r="R64" s="120" t="s">
        <v>18379</v>
      </c>
      <c r="S64" s="202">
        <v>536</v>
      </c>
    </row>
    <row r="65" spans="1:19" s="6" customFormat="1" x14ac:dyDescent="0.2">
      <c r="A65" s="33">
        <v>62</v>
      </c>
      <c r="B65" s="42" t="s">
        <v>16593</v>
      </c>
      <c r="C65" s="42" t="s">
        <v>16593</v>
      </c>
      <c r="D65" s="33" t="s">
        <v>7</v>
      </c>
      <c r="E65" s="203" t="s">
        <v>18452</v>
      </c>
      <c r="F65" s="204"/>
      <c r="G65" s="204"/>
      <c r="H65" s="204"/>
      <c r="I65" s="205" t="s">
        <v>16617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17681</v>
      </c>
      <c r="P65" s="208"/>
      <c r="Q65" s="209" t="str">
        <f>tbIB15[[#This Row],[UTR Ponto IED]]</f>
        <v>SE_FWB14_DJ_INTERTRAV</v>
      </c>
      <c r="R65" s="227" t="s">
        <v>18379</v>
      </c>
      <c r="S65" s="204">
        <v>537</v>
      </c>
    </row>
    <row r="66" spans="1:19" s="6" customFormat="1" x14ac:dyDescent="0.2">
      <c r="A66" s="33">
        <v>63</v>
      </c>
      <c r="B66" s="42" t="s">
        <v>16593</v>
      </c>
      <c r="C66" s="42" t="s">
        <v>16593</v>
      </c>
      <c r="D66" s="33" t="s">
        <v>7</v>
      </c>
      <c r="E66" s="32" t="s">
        <v>29</v>
      </c>
      <c r="F66" s="33"/>
      <c r="G66" s="33"/>
      <c r="H66" s="33"/>
      <c r="I66" s="63" t="s">
        <v>17060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17682</v>
      </c>
      <c r="P66" s="36"/>
      <c r="Q66" s="37" t="str">
        <f>tbIB15[[#This Row],[UTR Ponto IED]]</f>
        <v>SE_FWB14_FLH_GPS</v>
      </c>
      <c r="R66" s="120" t="s">
        <v>18379</v>
      </c>
      <c r="S66" s="202">
        <v>538</v>
      </c>
    </row>
    <row r="67" spans="1:19" s="6" customFormat="1" x14ac:dyDescent="0.2">
      <c r="A67" s="33">
        <v>64</v>
      </c>
      <c r="B67" s="42" t="s">
        <v>16593</v>
      </c>
      <c r="C67" s="42" t="s">
        <v>16593</v>
      </c>
      <c r="D67" s="33" t="s">
        <v>7</v>
      </c>
      <c r="E67" s="43" t="s">
        <v>16321</v>
      </c>
      <c r="F67" s="33"/>
      <c r="G67" s="33"/>
      <c r="H67" s="33"/>
      <c r="I67" s="63" t="s">
        <v>17061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17683</v>
      </c>
      <c r="P67" s="33" t="s">
        <v>10</v>
      </c>
      <c r="Q67" s="31" t="str">
        <f>tbIB15[[#This Row],[UTR Ponto IED]]</f>
        <v>SE_FWB14_FLH_CANAL_1</v>
      </c>
      <c r="R67" s="120" t="s">
        <v>18379</v>
      </c>
      <c r="S67" s="202">
        <v>539</v>
      </c>
    </row>
    <row r="68" spans="1:19" s="6" customFormat="1" x14ac:dyDescent="0.2">
      <c r="A68" s="33">
        <v>65</v>
      </c>
      <c r="B68" s="42" t="s">
        <v>16593</v>
      </c>
      <c r="C68" s="42" t="s">
        <v>16593</v>
      </c>
      <c r="D68" s="33" t="s">
        <v>7</v>
      </c>
      <c r="E68" s="43" t="s">
        <v>16322</v>
      </c>
      <c r="F68" s="36"/>
      <c r="G68" s="36"/>
      <c r="H68" s="36"/>
      <c r="I68" s="62" t="s">
        <v>17062</v>
      </c>
      <c r="J68" s="36"/>
      <c r="K68" s="36"/>
      <c r="L68" s="36"/>
      <c r="M68" s="36"/>
      <c r="N68" s="36"/>
      <c r="O68" s="78" t="s">
        <v>17684</v>
      </c>
      <c r="P68" s="33" t="s">
        <v>26</v>
      </c>
      <c r="Q68" s="31" t="s">
        <v>16293</v>
      </c>
      <c r="R68" s="120" t="s">
        <v>18379</v>
      </c>
      <c r="S68" s="202">
        <v>540</v>
      </c>
    </row>
    <row r="69" spans="1:19" s="6" customFormat="1" x14ac:dyDescent="0.25">
      <c r="A69" s="174">
        <v>66</v>
      </c>
      <c r="B69" s="42" t="s">
        <v>16593</v>
      </c>
      <c r="C69" s="42" t="s">
        <v>16593</v>
      </c>
      <c r="D69" s="174" t="s">
        <v>7</v>
      </c>
      <c r="E69" s="175" t="s">
        <v>20102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20103</v>
      </c>
      <c r="P69" s="174"/>
      <c r="Q69" s="176" t="s">
        <v>20091</v>
      </c>
      <c r="R69" s="176"/>
      <c r="S69" s="222">
        <v>541</v>
      </c>
    </row>
    <row r="70" spans="1:19" s="6" customFormat="1" x14ac:dyDescent="0.25">
      <c r="A70" s="196">
        <v>67</v>
      </c>
      <c r="B70" s="42" t="s">
        <v>16593</v>
      </c>
      <c r="C70" s="42" t="s">
        <v>16593</v>
      </c>
      <c r="D70" s="196" t="s">
        <v>7</v>
      </c>
      <c r="E70" s="188" t="s">
        <v>20133</v>
      </c>
      <c r="F70" s="187"/>
      <c r="G70" s="187"/>
      <c r="H70" s="187"/>
      <c r="I70" s="189" t="s">
        <v>20140</v>
      </c>
      <c r="J70" s="196"/>
      <c r="K70" s="197"/>
      <c r="L70" s="196"/>
      <c r="M70" s="196"/>
      <c r="N70" s="196"/>
      <c r="O70" s="198" t="s">
        <v>20141</v>
      </c>
      <c r="P70" s="196"/>
      <c r="Q70" s="198" t="s">
        <v>20091</v>
      </c>
      <c r="R70" s="198"/>
      <c r="S70" s="223">
        <v>542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phoneticPr fontId="60" type="noConversion"/>
  <conditionalFormatting sqref="D3:D70">
    <cfRule type="containsText" dxfId="595" priority="43" operator="containsText" text="D">
      <formula>NOT(ISERROR(SEARCH("D",D3)))</formula>
    </cfRule>
    <cfRule type="containsText" dxfId="594" priority="44" operator="containsText" text="C">
      <formula>NOT(ISERROR(SEARCH("C",D3)))</formula>
    </cfRule>
    <cfRule type="containsText" dxfId="593" priority="45" operator="containsText" text="A">
      <formula>NOT(ISERROR(SEARCH("A",D3)))</formula>
    </cfRule>
  </conditionalFormatting>
  <conditionalFormatting sqref="D55">
    <cfRule type="containsText" dxfId="592" priority="56" operator="containsText" text="D">
      <formula>NOT(ISERROR(SEARCH("D",D55)))</formula>
    </cfRule>
    <cfRule type="containsText" dxfId="591" priority="57" operator="containsText" text="C">
      <formula>NOT(ISERROR(SEARCH("C",D55)))</formula>
    </cfRule>
    <cfRule type="containsText" dxfId="590" priority="58" operator="containsText" text="A">
      <formula>NOT(ISERROR(SEARCH("A",D55)))</formula>
    </cfRule>
  </conditionalFormatting>
  <conditionalFormatting sqref="D69">
    <cfRule type="containsText" dxfId="589" priority="26" operator="containsText" text="C">
      <formula>NOT(ISERROR(SEARCH("C",D69)))</formula>
    </cfRule>
    <cfRule type="containsText" dxfId="588" priority="25" operator="containsText" text="D">
      <formula>NOT(ISERROR(SEARCH("D",D69)))</formula>
    </cfRule>
    <cfRule type="containsText" dxfId="587" priority="30" operator="containsText" text="D">
      <formula>NOT(ISERROR(SEARCH("D",D69)))</formula>
    </cfRule>
    <cfRule type="containsText" dxfId="586" priority="27" operator="containsText" text="A">
      <formula>NOT(ISERROR(SEARCH("A",D69)))</formula>
    </cfRule>
    <cfRule type="containsText" dxfId="585" priority="31" operator="containsText" text="C">
      <formula>NOT(ISERROR(SEARCH("C",D69)))</formula>
    </cfRule>
    <cfRule type="containsText" dxfId="584" priority="32" operator="containsText" text="A">
      <formula>NOT(ISERROR(SEARCH("A",D69)))</formula>
    </cfRule>
    <cfRule type="containsText" dxfId="583" priority="35" operator="containsText" text="D">
      <formula>NOT(ISERROR(SEARCH("D",D69)))</formula>
    </cfRule>
    <cfRule type="containsText" dxfId="582" priority="36" operator="containsText" text="C">
      <formula>NOT(ISERROR(SEARCH("C",D69)))</formula>
    </cfRule>
    <cfRule type="containsText" dxfId="581" priority="37" operator="containsText" text="A">
      <formula>NOT(ISERROR(SEARCH("A",D69)))</formula>
    </cfRule>
  </conditionalFormatting>
  <conditionalFormatting sqref="D69:D70">
    <cfRule type="containsText" dxfId="580" priority="20" operator="containsText" text="A">
      <formula>NOT(ISERROR(SEARCH("A",D69)))</formula>
    </cfRule>
    <cfRule type="containsText" dxfId="579" priority="18" operator="containsText" text="D">
      <formula>NOT(ISERROR(SEARCH("D",D69)))</formula>
    </cfRule>
    <cfRule type="containsText" dxfId="578" priority="19" operator="containsText" text="C">
      <formula>NOT(ISERROR(SEARCH("C",D69)))</formula>
    </cfRule>
  </conditionalFormatting>
  <conditionalFormatting sqref="D70">
    <cfRule type="containsText" dxfId="577" priority="1" operator="containsText" text="D">
      <formula>NOT(ISERROR(SEARCH("D",D70)))</formula>
    </cfRule>
    <cfRule type="containsText" dxfId="576" priority="2" operator="containsText" text="C">
      <formula>NOT(ISERROR(SEARCH("C",D70)))</formula>
    </cfRule>
    <cfRule type="containsText" dxfId="575" priority="3" operator="containsText" text="A">
      <formula>NOT(ISERROR(SEARCH("A",D70)))</formula>
    </cfRule>
    <cfRule type="containsText" dxfId="574" priority="5" operator="containsText" text="D">
      <formula>NOT(ISERROR(SEARCH("D",D70)))</formula>
    </cfRule>
    <cfRule type="containsText" dxfId="573" priority="6" operator="containsText" text="C">
      <formula>NOT(ISERROR(SEARCH("C",D70)))</formula>
    </cfRule>
    <cfRule type="containsText" dxfId="572" priority="7" operator="containsText" text="A">
      <formula>NOT(ISERROR(SEARCH("A",D70)))</formula>
    </cfRule>
    <cfRule type="containsText" dxfId="571" priority="8" operator="containsText" text="D">
      <formula>NOT(ISERROR(SEARCH("D",D70)))</formula>
    </cfRule>
    <cfRule type="containsText" dxfId="570" priority="9" operator="containsText" text="C">
      <formula>NOT(ISERROR(SEARCH("C",D70)))</formula>
    </cfRule>
    <cfRule type="containsText" dxfId="569" priority="10" operator="containsText" text="A">
      <formula>NOT(ISERROR(SEARCH("A",D70)))</formula>
    </cfRule>
    <cfRule type="containsText" dxfId="568" priority="13" operator="containsText" text="D">
      <formula>NOT(ISERROR(SEARCH("D",D70)))</formula>
    </cfRule>
    <cfRule type="containsText" dxfId="567" priority="14" operator="containsText" text="C">
      <formula>NOT(ISERROR(SEARCH("C",D70)))</formula>
    </cfRule>
    <cfRule type="containsText" dxfId="566" priority="15" operator="containsText" text="A">
      <formula>NOT(ISERROR(SEARCH("A",D70)))</formula>
    </cfRule>
  </conditionalFormatting>
  <conditionalFormatting sqref="D71:D1048576">
    <cfRule type="containsText" dxfId="565" priority="66" operator="containsText" text="D">
      <formula>NOT(ISERROR(SEARCH("D",D71)))</formula>
    </cfRule>
    <cfRule type="containsText" dxfId="564" priority="67" operator="containsText" text="C">
      <formula>NOT(ISERROR(SEARCH("C",D71)))</formula>
    </cfRule>
    <cfRule type="containsText" dxfId="563" priority="68" operator="containsText" text="A">
      <formula>NOT(ISERROR(SEARCH("A",D71)))</formula>
    </cfRule>
  </conditionalFormatting>
  <conditionalFormatting sqref="K4:K70">
    <cfRule type="cellIs" dxfId="562" priority="4" operator="equal">
      <formula>""</formula>
    </cfRule>
  </conditionalFormatting>
  <conditionalFormatting sqref="P4:P34 P38:P67">
    <cfRule type="cellIs" dxfId="561" priority="62" operator="equal">
      <formula>""</formula>
    </cfRule>
  </conditionalFormatting>
  <conditionalFormatting sqref="S4:S70">
    <cfRule type="cellIs" dxfId="560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CA7B-2234-4982-9221-B6E1FDB722E1}">
  <sheetPr codeName="Planilha17">
    <pageSetUpPr fitToPage="1"/>
  </sheetPr>
  <dimension ref="A1:S87"/>
  <sheetViews>
    <sheetView view="pageBreakPreview" zoomScale="115" zoomScaleNormal="70" zoomScaleSheetLayoutView="115" zoomScalePageLayoutView="80" workbookViewId="0">
      <pane xSplit="1" ySplit="3" topLeftCell="B55" activePane="bottomRight" state="frozen"/>
      <selection pane="topRight" activeCell="C30" sqref="C30"/>
      <selection pane="bottomLeft" activeCell="C30" sqref="C30"/>
      <selection pane="bottomRight" activeCell="E62" sqref="E62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6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2.14062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18381</v>
      </c>
      <c r="S3" s="18" t="s">
        <v>24</v>
      </c>
    </row>
    <row r="4" spans="1:19" x14ac:dyDescent="0.2">
      <c r="A4" s="33">
        <v>1</v>
      </c>
      <c r="B4" s="42" t="s">
        <v>16618</v>
      </c>
      <c r="C4" s="42" t="s">
        <v>16618</v>
      </c>
      <c r="D4" s="33" t="s">
        <v>8</v>
      </c>
      <c r="E4" s="32" t="s">
        <v>25</v>
      </c>
      <c r="F4" s="33"/>
      <c r="G4" s="33"/>
      <c r="H4" s="33"/>
      <c r="I4" s="31" t="s">
        <v>16619</v>
      </c>
      <c r="J4" s="33"/>
      <c r="K4" s="33"/>
      <c r="L4" s="33">
        <v>30</v>
      </c>
      <c r="M4" s="33">
        <v>2</v>
      </c>
      <c r="N4" s="33" t="s">
        <v>16295</v>
      </c>
      <c r="O4" s="78" t="s">
        <v>17685</v>
      </c>
      <c r="P4" s="33" t="s">
        <v>10</v>
      </c>
      <c r="Q4" s="31" t="str">
        <f>tbIB15[[#This Row],[UTR Ponto IED]]</f>
        <v>SE_FWB14_CORRENTE_FA</v>
      </c>
      <c r="R4" s="31"/>
      <c r="S4" s="33">
        <v>121</v>
      </c>
    </row>
    <row r="5" spans="1:19" x14ac:dyDescent="0.2">
      <c r="A5" s="33">
        <v>2</v>
      </c>
      <c r="B5" s="42" t="s">
        <v>16618</v>
      </c>
      <c r="C5" s="42" t="s">
        <v>16618</v>
      </c>
      <c r="D5" s="33" t="s">
        <v>8</v>
      </c>
      <c r="E5" s="32" t="s">
        <v>16296</v>
      </c>
      <c r="F5" s="33"/>
      <c r="G5" s="33"/>
      <c r="H5" s="33"/>
      <c r="I5" s="44" t="s">
        <v>16620</v>
      </c>
      <c r="J5" s="33"/>
      <c r="K5" s="33"/>
      <c r="L5" s="33">
        <v>30</v>
      </c>
      <c r="M5" s="33">
        <v>2</v>
      </c>
      <c r="N5" s="33" t="s">
        <v>16295</v>
      </c>
      <c r="O5" s="78" t="s">
        <v>17686</v>
      </c>
      <c r="P5" s="33" t="s">
        <v>10</v>
      </c>
      <c r="Q5" s="31" t="str">
        <f>tbIB15[[#This Row],[UTR Ponto IED]]</f>
        <v>SE_FWB14_CORRENTE_FB</v>
      </c>
      <c r="R5" s="31"/>
      <c r="S5" s="33">
        <v>122</v>
      </c>
    </row>
    <row r="6" spans="1:19" x14ac:dyDescent="0.2">
      <c r="A6" s="33">
        <v>3</v>
      </c>
      <c r="B6" s="42" t="s">
        <v>16618</v>
      </c>
      <c r="C6" s="42" t="s">
        <v>16618</v>
      </c>
      <c r="D6" s="33" t="s">
        <v>8</v>
      </c>
      <c r="E6" s="32" t="s">
        <v>16297</v>
      </c>
      <c r="F6" s="33"/>
      <c r="G6" s="33"/>
      <c r="H6" s="33"/>
      <c r="I6" s="44" t="s">
        <v>16621</v>
      </c>
      <c r="J6" s="33"/>
      <c r="K6" s="33"/>
      <c r="L6" s="33">
        <v>30</v>
      </c>
      <c r="M6" s="33">
        <v>2</v>
      </c>
      <c r="N6" s="33" t="s">
        <v>16295</v>
      </c>
      <c r="O6" s="78" t="s">
        <v>17687</v>
      </c>
      <c r="P6" s="33" t="s">
        <v>10</v>
      </c>
      <c r="Q6" s="31" t="str">
        <f>tbIB15[[#This Row],[UTR Ponto IED]]</f>
        <v>SE_FWB14_CORRENTE_FC</v>
      </c>
      <c r="R6" s="31"/>
      <c r="S6" s="33">
        <v>123</v>
      </c>
    </row>
    <row r="7" spans="1:19" x14ac:dyDescent="0.2">
      <c r="A7" s="33">
        <v>4</v>
      </c>
      <c r="B7" s="42" t="s">
        <v>16618</v>
      </c>
      <c r="C7" s="42" t="s">
        <v>16618</v>
      </c>
      <c r="D7" s="33" t="s">
        <v>8</v>
      </c>
      <c r="E7" s="32" t="s">
        <v>16298</v>
      </c>
      <c r="F7" s="36"/>
      <c r="G7" s="36"/>
      <c r="H7" s="36"/>
      <c r="I7" s="37" t="s">
        <v>16622</v>
      </c>
      <c r="J7" s="36"/>
      <c r="K7" s="36"/>
      <c r="L7" s="36"/>
      <c r="M7" s="36"/>
      <c r="N7" s="36"/>
      <c r="O7" s="78" t="s">
        <v>17688</v>
      </c>
      <c r="P7" s="36"/>
      <c r="Q7" s="37" t="str">
        <f>tbIB15[[#This Row],[UTR Ponto IED]]</f>
        <v>SE_FWB14_CORRENTE_N</v>
      </c>
      <c r="R7" s="37"/>
      <c r="S7" s="33">
        <v>124</v>
      </c>
    </row>
    <row r="8" spans="1:19" x14ac:dyDescent="0.2">
      <c r="A8" s="33">
        <v>5</v>
      </c>
      <c r="B8" s="42" t="s">
        <v>16618</v>
      </c>
      <c r="C8" s="42" t="s">
        <v>16618</v>
      </c>
      <c r="D8" s="33" t="s">
        <v>8</v>
      </c>
      <c r="E8" s="167" t="s">
        <v>19749</v>
      </c>
      <c r="F8" s="36"/>
      <c r="G8" s="36"/>
      <c r="H8" s="36"/>
      <c r="I8" s="165" t="s">
        <v>19919</v>
      </c>
      <c r="J8" s="36"/>
      <c r="K8" s="36"/>
      <c r="L8" s="36"/>
      <c r="M8" s="36"/>
      <c r="N8" s="36"/>
      <c r="O8" s="165" t="s">
        <v>19916</v>
      </c>
      <c r="P8" s="36"/>
      <c r="Q8" s="37" t="str">
        <f>tbIB15[[#This Row],[UTR Ponto IED]]</f>
        <v>SE_FWB14_TENSÂO_AB</v>
      </c>
      <c r="R8" s="37"/>
      <c r="S8" s="33">
        <v>125</v>
      </c>
    </row>
    <row r="9" spans="1:19" x14ac:dyDescent="0.2">
      <c r="A9" s="33">
        <v>6</v>
      </c>
      <c r="B9" s="42" t="s">
        <v>16618</v>
      </c>
      <c r="C9" s="42" t="s">
        <v>16618</v>
      </c>
      <c r="D9" s="33" t="s">
        <v>8</v>
      </c>
      <c r="E9" s="167" t="s">
        <v>19750</v>
      </c>
      <c r="F9" s="36"/>
      <c r="G9" s="36"/>
      <c r="H9" s="36"/>
      <c r="I9" s="165" t="s">
        <v>19920</v>
      </c>
      <c r="J9" s="36"/>
      <c r="K9" s="36"/>
      <c r="L9" s="36"/>
      <c r="M9" s="36"/>
      <c r="N9" s="36"/>
      <c r="O9" s="165" t="s">
        <v>19917</v>
      </c>
      <c r="P9" s="36"/>
      <c r="Q9" s="37" t="str">
        <f>tbIB15[[#This Row],[UTR Ponto IED]]</f>
        <v>SE_FWB14_TENSÂO_BC</v>
      </c>
      <c r="R9" s="37"/>
      <c r="S9" s="33">
        <v>126</v>
      </c>
    </row>
    <row r="10" spans="1:19" x14ac:dyDescent="0.2">
      <c r="A10" s="33">
        <v>7</v>
      </c>
      <c r="B10" s="42" t="s">
        <v>16618</v>
      </c>
      <c r="C10" s="42" t="s">
        <v>16618</v>
      </c>
      <c r="D10" s="33" t="s">
        <v>8</v>
      </c>
      <c r="E10" s="167" t="s">
        <v>19751</v>
      </c>
      <c r="F10" s="36"/>
      <c r="G10" s="36"/>
      <c r="H10" s="36"/>
      <c r="I10" s="165" t="s">
        <v>19921</v>
      </c>
      <c r="J10" s="36"/>
      <c r="K10" s="36"/>
      <c r="L10" s="36"/>
      <c r="M10" s="36"/>
      <c r="N10" s="36"/>
      <c r="O10" s="165" t="s">
        <v>19918</v>
      </c>
      <c r="P10" s="36"/>
      <c r="Q10" s="37" t="str">
        <f>tbIB15[[#This Row],[UTR Ponto IED]]</f>
        <v>SE_FWB14_TENSÂO_CA</v>
      </c>
      <c r="R10" s="37"/>
      <c r="S10" s="33">
        <v>127</v>
      </c>
    </row>
    <row r="11" spans="1:19" x14ac:dyDescent="0.2">
      <c r="A11" s="33">
        <v>8</v>
      </c>
      <c r="B11" s="42" t="s">
        <v>16618</v>
      </c>
      <c r="C11" s="42" t="s">
        <v>16618</v>
      </c>
      <c r="D11" s="33" t="s">
        <v>8</v>
      </c>
      <c r="E11" s="32" t="s">
        <v>16251</v>
      </c>
      <c r="F11" s="33"/>
      <c r="G11" s="33"/>
      <c r="H11" s="33"/>
      <c r="I11" s="31" t="s">
        <v>16623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17689</v>
      </c>
      <c r="P11" s="33" t="s">
        <v>10</v>
      </c>
      <c r="Q11" s="31" t="str">
        <f>tbIB15[[#This Row],[UTR Ponto IED]]</f>
        <v>SE_FWB14_POT_ATIVA</v>
      </c>
      <c r="R11" s="31"/>
      <c r="S11" s="33">
        <v>128</v>
      </c>
    </row>
    <row r="12" spans="1:19" x14ac:dyDescent="0.2">
      <c r="A12" s="33">
        <v>9</v>
      </c>
      <c r="B12" s="42" t="s">
        <v>16618</v>
      </c>
      <c r="C12" s="42" t="s">
        <v>16618</v>
      </c>
      <c r="D12" s="33" t="s">
        <v>8</v>
      </c>
      <c r="E12" s="32" t="s">
        <v>16253</v>
      </c>
      <c r="F12" s="33"/>
      <c r="G12" s="33"/>
      <c r="H12" s="33"/>
      <c r="I12" s="31" t="s">
        <v>16624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17690</v>
      </c>
      <c r="P12" s="33" t="s">
        <v>10</v>
      </c>
      <c r="Q12" s="31" t="str">
        <f>tbIB15[[#This Row],[UTR Ponto IED]]</f>
        <v>SE_FWB14_POT_REATIVA</v>
      </c>
      <c r="R12" s="31"/>
      <c r="S12" s="33">
        <v>129</v>
      </c>
    </row>
    <row r="13" spans="1:19" x14ac:dyDescent="0.2">
      <c r="A13" s="33">
        <v>10</v>
      </c>
      <c r="B13" s="42" t="s">
        <v>16618</v>
      </c>
      <c r="C13" s="42" t="s">
        <v>16618</v>
      </c>
      <c r="D13" s="33" t="s">
        <v>8</v>
      </c>
      <c r="E13" s="32" t="s">
        <v>16299</v>
      </c>
      <c r="F13" s="33"/>
      <c r="G13" s="33"/>
      <c r="H13" s="33"/>
      <c r="I13" s="49" t="s">
        <v>17063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17691</v>
      </c>
      <c r="P13" s="33" t="s">
        <v>10</v>
      </c>
      <c r="Q13" s="31" t="str">
        <f>tbIB15[[#This Row],[UTR Ponto IED]]</f>
        <v>SE_FWB14_CORRENTE_CFA</v>
      </c>
      <c r="R13" s="31"/>
      <c r="S13" s="33">
        <v>130</v>
      </c>
    </row>
    <row r="14" spans="1:19" x14ac:dyDescent="0.2">
      <c r="A14" s="33">
        <v>11</v>
      </c>
      <c r="B14" s="42" t="s">
        <v>16618</v>
      </c>
      <c r="C14" s="42" t="s">
        <v>16618</v>
      </c>
      <c r="D14" s="33" t="s">
        <v>8</v>
      </c>
      <c r="E14" s="32" t="s">
        <v>16300</v>
      </c>
      <c r="F14" s="33"/>
      <c r="G14" s="33"/>
      <c r="H14" s="33"/>
      <c r="I14" s="49" t="s">
        <v>17064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17692</v>
      </c>
      <c r="P14" s="33" t="s">
        <v>10</v>
      </c>
      <c r="Q14" s="31" t="str">
        <f>tbIB15[[#This Row],[UTR Ponto IED]]</f>
        <v>SE_FWB14_CORRENTE_CFB</v>
      </c>
      <c r="R14" s="31"/>
      <c r="S14" s="33">
        <v>131</v>
      </c>
    </row>
    <row r="15" spans="1:19" x14ac:dyDescent="0.2">
      <c r="A15" s="33">
        <v>12</v>
      </c>
      <c r="B15" s="42" t="s">
        <v>16618</v>
      </c>
      <c r="C15" s="42" t="s">
        <v>16618</v>
      </c>
      <c r="D15" s="33" t="s">
        <v>8</v>
      </c>
      <c r="E15" s="32" t="s">
        <v>16301</v>
      </c>
      <c r="F15" s="33"/>
      <c r="G15" s="33"/>
      <c r="H15" s="33"/>
      <c r="I15" s="49" t="s">
        <v>17065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17693</v>
      </c>
      <c r="P15" s="33" t="s">
        <v>10</v>
      </c>
      <c r="Q15" s="31" t="str">
        <f>tbIB15[[#This Row],[UTR Ponto IED]]</f>
        <v>SE_FWB14_CORRENTE_CFC</v>
      </c>
      <c r="R15" s="31"/>
      <c r="S15" s="33">
        <v>132</v>
      </c>
    </row>
    <row r="16" spans="1:19" x14ac:dyDescent="0.2">
      <c r="A16" s="33">
        <v>13</v>
      </c>
      <c r="B16" s="42" t="s">
        <v>16618</v>
      </c>
      <c r="C16" s="42" t="s">
        <v>16618</v>
      </c>
      <c r="D16" s="33" t="s">
        <v>8</v>
      </c>
      <c r="E16" s="32" t="s">
        <v>16302</v>
      </c>
      <c r="F16" s="36"/>
      <c r="G16" s="36"/>
      <c r="H16" s="36"/>
      <c r="I16" s="49" t="s">
        <v>17066</v>
      </c>
      <c r="J16" s="36"/>
      <c r="K16" s="36"/>
      <c r="L16" s="36"/>
      <c r="M16" s="36"/>
      <c r="N16" s="36"/>
      <c r="O16" s="78" t="s">
        <v>17694</v>
      </c>
      <c r="P16" s="36"/>
      <c r="Q16" s="37" t="str">
        <f>tbIB15[[#This Row],[UTR Ponto IED]]</f>
        <v>SE_FWB14_CORRENTE_CN</v>
      </c>
      <c r="R16" s="37"/>
      <c r="S16" s="33">
        <v>133</v>
      </c>
    </row>
    <row r="17" spans="1:19" x14ac:dyDescent="0.2">
      <c r="A17" s="33">
        <v>14</v>
      </c>
      <c r="B17" s="42" t="s">
        <v>16618</v>
      </c>
      <c r="C17" s="42" t="s">
        <v>16618</v>
      </c>
      <c r="D17" s="33" t="s">
        <v>9</v>
      </c>
      <c r="E17" s="32" t="s">
        <v>18456</v>
      </c>
      <c r="F17" s="33"/>
      <c r="G17" s="33"/>
      <c r="H17" s="33"/>
      <c r="I17" s="49" t="s">
        <v>17067</v>
      </c>
      <c r="J17" s="33"/>
      <c r="K17" s="33"/>
      <c r="L17" s="33">
        <v>12</v>
      </c>
      <c r="M17" s="33"/>
      <c r="N17" s="33" t="s">
        <v>16260</v>
      </c>
      <c r="O17" s="78" t="s">
        <v>17695</v>
      </c>
      <c r="P17" s="33" t="s">
        <v>10</v>
      </c>
      <c r="Q17" s="31" t="str">
        <f>tbIB15[[#This Row],[UTR Ponto IED]]</f>
        <v>SE_FWB14_COMANDO_DJ</v>
      </c>
      <c r="R17" s="120" t="s">
        <v>18379</v>
      </c>
      <c r="S17" s="200" t="s">
        <v>19507</v>
      </c>
    </row>
    <row r="18" spans="1:19" x14ac:dyDescent="0.2">
      <c r="A18" s="33">
        <v>15</v>
      </c>
      <c r="B18" s="42" t="s">
        <v>16618</v>
      </c>
      <c r="C18" s="42" t="s">
        <v>16618</v>
      </c>
      <c r="D18" s="33" t="s">
        <v>9</v>
      </c>
      <c r="E18" s="43" t="s">
        <v>16373</v>
      </c>
      <c r="F18" s="36"/>
      <c r="G18" s="36"/>
      <c r="H18" s="36"/>
      <c r="I18" s="37" t="s">
        <v>17068</v>
      </c>
      <c r="J18" s="36"/>
      <c r="K18" s="36"/>
      <c r="L18" s="36"/>
      <c r="M18" s="36"/>
      <c r="N18" s="36"/>
      <c r="O18" s="78" t="s">
        <v>17696</v>
      </c>
      <c r="P18" s="36"/>
      <c r="Q18" s="37" t="str">
        <f>tbIB15[[#This Row],[UTR Ponto IED]]</f>
        <v>SE_FWB14_COMANDO_79</v>
      </c>
      <c r="R18" s="121" t="s">
        <v>18379</v>
      </c>
      <c r="S18" s="200" t="s">
        <v>19508</v>
      </c>
    </row>
    <row r="19" spans="1:19" x14ac:dyDescent="0.2">
      <c r="A19" s="33">
        <v>16</v>
      </c>
      <c r="B19" s="42" t="s">
        <v>16618</v>
      </c>
      <c r="C19" s="42" t="s">
        <v>16618</v>
      </c>
      <c r="D19" s="33" t="s">
        <v>9</v>
      </c>
      <c r="E19" s="32" t="s">
        <v>16303</v>
      </c>
      <c r="F19" s="33"/>
      <c r="G19" s="33"/>
      <c r="H19" s="33"/>
      <c r="I19" s="49" t="s">
        <v>17069</v>
      </c>
      <c r="J19" s="33"/>
      <c r="K19" s="33"/>
      <c r="L19" s="33">
        <v>12</v>
      </c>
      <c r="M19" s="33"/>
      <c r="N19" s="33" t="s">
        <v>16260</v>
      </c>
      <c r="O19" s="78" t="s">
        <v>17697</v>
      </c>
      <c r="P19" s="33" t="s">
        <v>10</v>
      </c>
      <c r="Q19" s="31" t="str">
        <f>tbIB15[[#This Row],[UTR Ponto IED]]</f>
        <v>SE_FWB14_COMANDO_51N</v>
      </c>
      <c r="R19" s="121" t="s">
        <v>18379</v>
      </c>
      <c r="S19" s="200" t="s">
        <v>19509</v>
      </c>
    </row>
    <row r="20" spans="1:19" x14ac:dyDescent="0.2">
      <c r="A20" s="33">
        <v>17</v>
      </c>
      <c r="B20" s="42" t="s">
        <v>16618</v>
      </c>
      <c r="C20" s="42" t="s">
        <v>16618</v>
      </c>
      <c r="D20" s="33" t="s">
        <v>9</v>
      </c>
      <c r="E20" s="43" t="s">
        <v>16374</v>
      </c>
      <c r="F20" s="36"/>
      <c r="G20" s="36"/>
      <c r="H20" s="36"/>
      <c r="I20" s="37" t="s">
        <v>17070</v>
      </c>
      <c r="J20" s="36"/>
      <c r="K20" s="36"/>
      <c r="L20" s="36"/>
      <c r="M20" s="36"/>
      <c r="N20" s="36"/>
      <c r="O20" s="78" t="s">
        <v>17698</v>
      </c>
      <c r="P20" s="36"/>
      <c r="Q20" s="37" t="str">
        <f>tbIB15[[#This Row],[UTR Ponto IED]]</f>
        <v>SE_FWB14_COMANDO_26_49</v>
      </c>
      <c r="R20" s="121" t="s">
        <v>18379</v>
      </c>
      <c r="S20" s="200" t="s">
        <v>19510</v>
      </c>
    </row>
    <row r="21" spans="1:19" x14ac:dyDescent="0.2">
      <c r="A21" s="33">
        <v>18</v>
      </c>
      <c r="B21" s="42" t="s">
        <v>16618</v>
      </c>
      <c r="C21" s="42" t="s">
        <v>16618</v>
      </c>
      <c r="D21" s="33" t="s">
        <v>9</v>
      </c>
      <c r="E21" s="46" t="s">
        <v>16757</v>
      </c>
      <c r="F21" s="36"/>
      <c r="G21" s="36"/>
      <c r="H21" s="36"/>
      <c r="I21" s="37" t="s">
        <v>17071</v>
      </c>
      <c r="J21" s="33"/>
      <c r="K21" s="33"/>
      <c r="L21" s="33"/>
      <c r="M21" s="33"/>
      <c r="N21" s="33"/>
      <c r="O21" s="78" t="s">
        <v>17699</v>
      </c>
      <c r="P21" s="33"/>
      <c r="Q21" s="31" t="str">
        <f>tbIB15[[#This Row],[UTR Ponto IED]]</f>
        <v>SE_FWB14_COMANDO_ERAC_1</v>
      </c>
      <c r="R21" s="121" t="s">
        <v>18379</v>
      </c>
      <c r="S21" s="200" t="s">
        <v>19511</v>
      </c>
    </row>
    <row r="22" spans="1:19" x14ac:dyDescent="0.2">
      <c r="A22" s="33">
        <v>19</v>
      </c>
      <c r="B22" s="42" t="s">
        <v>16618</v>
      </c>
      <c r="C22" s="42" t="s">
        <v>16618</v>
      </c>
      <c r="D22" s="33" t="s">
        <v>9</v>
      </c>
      <c r="E22" s="46" t="s">
        <v>16758</v>
      </c>
      <c r="F22" s="36"/>
      <c r="G22" s="36"/>
      <c r="H22" s="36"/>
      <c r="I22" s="37" t="s">
        <v>17072</v>
      </c>
      <c r="J22" s="33"/>
      <c r="K22" s="33"/>
      <c r="L22" s="33"/>
      <c r="M22" s="33"/>
      <c r="N22" s="33"/>
      <c r="O22" s="78" t="s">
        <v>17700</v>
      </c>
      <c r="P22" s="33"/>
      <c r="Q22" s="31" t="str">
        <f>tbIB15[[#This Row],[UTR Ponto IED]]</f>
        <v>SE_FWB14_COMANDO_ERAC_2</v>
      </c>
      <c r="R22" s="121" t="s">
        <v>18379</v>
      </c>
      <c r="S22" s="200" t="s">
        <v>19512</v>
      </c>
    </row>
    <row r="23" spans="1:19" x14ac:dyDescent="0.2">
      <c r="A23" s="33">
        <v>20</v>
      </c>
      <c r="B23" s="42" t="s">
        <v>16618</v>
      </c>
      <c r="C23" s="42" t="s">
        <v>16618</v>
      </c>
      <c r="D23" s="33" t="s">
        <v>9</v>
      </c>
      <c r="E23" s="46" t="s">
        <v>16759</v>
      </c>
      <c r="F23" s="33"/>
      <c r="G23" s="33"/>
      <c r="H23" s="33"/>
      <c r="I23" s="37" t="s">
        <v>17073</v>
      </c>
      <c r="J23" s="33"/>
      <c r="K23" s="33"/>
      <c r="L23" s="33"/>
      <c r="M23" s="33"/>
      <c r="N23" s="33"/>
      <c r="O23" s="78" t="s">
        <v>17701</v>
      </c>
      <c r="P23" s="33"/>
      <c r="Q23" s="31" t="str">
        <f>tbIB15[[#This Row],[UTR Ponto IED]]</f>
        <v>SE_FWB14_COMANDO_ERAC_3</v>
      </c>
      <c r="R23" s="121" t="s">
        <v>18379</v>
      </c>
      <c r="S23" s="200" t="s">
        <v>19513</v>
      </c>
    </row>
    <row r="24" spans="1:19" x14ac:dyDescent="0.2">
      <c r="A24" s="33">
        <v>21</v>
      </c>
      <c r="B24" s="42" t="s">
        <v>16618</v>
      </c>
      <c r="C24" s="42" t="s">
        <v>16618</v>
      </c>
      <c r="D24" s="33" t="s">
        <v>9</v>
      </c>
      <c r="E24" s="46" t="s">
        <v>16760</v>
      </c>
      <c r="F24" s="33"/>
      <c r="G24" s="33"/>
      <c r="H24" s="33"/>
      <c r="I24" s="37" t="s">
        <v>17074</v>
      </c>
      <c r="J24" s="33"/>
      <c r="K24" s="33"/>
      <c r="L24" s="33"/>
      <c r="M24" s="33"/>
      <c r="N24" s="33"/>
      <c r="O24" s="78" t="s">
        <v>17702</v>
      </c>
      <c r="P24" s="33"/>
      <c r="Q24" s="31" t="str">
        <f>tbIB15[[#This Row],[UTR Ponto IED]]</f>
        <v>SE_FWB14_COMANDO_ERAC_4</v>
      </c>
      <c r="R24" s="121" t="s">
        <v>18379</v>
      </c>
      <c r="S24" s="200" t="s">
        <v>19514</v>
      </c>
    </row>
    <row r="25" spans="1:19" s="4" customFormat="1" x14ac:dyDescent="0.2">
      <c r="A25" s="33">
        <v>22</v>
      </c>
      <c r="B25" s="42" t="s">
        <v>16618</v>
      </c>
      <c r="C25" s="42" t="s">
        <v>16618</v>
      </c>
      <c r="D25" s="33" t="s">
        <v>9</v>
      </c>
      <c r="E25" s="46" t="s">
        <v>16761</v>
      </c>
      <c r="F25" s="33"/>
      <c r="G25" s="33"/>
      <c r="H25" s="33"/>
      <c r="I25" s="37" t="s">
        <v>17075</v>
      </c>
      <c r="J25" s="33"/>
      <c r="K25" s="33"/>
      <c r="L25" s="33"/>
      <c r="M25" s="33"/>
      <c r="N25" s="33"/>
      <c r="O25" s="78" t="s">
        <v>17703</v>
      </c>
      <c r="P25" s="33"/>
      <c r="Q25" s="31" t="str">
        <f>tbIB15[[#This Row],[UTR Ponto IED]]</f>
        <v>SE_FWB14_COMANDO_ERAC_5</v>
      </c>
      <c r="R25" s="121" t="s">
        <v>18379</v>
      </c>
      <c r="S25" s="200" t="s">
        <v>19515</v>
      </c>
    </row>
    <row r="26" spans="1:19" s="4" customFormat="1" x14ac:dyDescent="0.2">
      <c r="A26" s="33">
        <v>23</v>
      </c>
      <c r="B26" s="42" t="s">
        <v>16618</v>
      </c>
      <c r="C26" s="42" t="s">
        <v>16618</v>
      </c>
      <c r="D26" s="33" t="s">
        <v>9</v>
      </c>
      <c r="E26" s="46" t="s">
        <v>16762</v>
      </c>
      <c r="F26" s="33"/>
      <c r="G26" s="33"/>
      <c r="H26" s="33"/>
      <c r="I26" s="37" t="s">
        <v>17076</v>
      </c>
      <c r="J26" s="33"/>
      <c r="K26" s="33"/>
      <c r="L26" s="33"/>
      <c r="M26" s="33"/>
      <c r="N26" s="33"/>
      <c r="O26" s="78" t="s">
        <v>17704</v>
      </c>
      <c r="P26" s="33"/>
      <c r="Q26" s="31" t="str">
        <f>tbIB15[[#This Row],[UTR Ponto IED]]</f>
        <v>SE_FWB14_COMANDO_ERAC_BLOQ</v>
      </c>
      <c r="R26" s="121" t="s">
        <v>18379</v>
      </c>
      <c r="S26" s="200" t="s">
        <v>19516</v>
      </c>
    </row>
    <row r="27" spans="1:19" s="4" customFormat="1" x14ac:dyDescent="0.2">
      <c r="A27" s="33">
        <v>24</v>
      </c>
      <c r="B27" s="42" t="s">
        <v>16618</v>
      </c>
      <c r="C27" s="42" t="s">
        <v>16618</v>
      </c>
      <c r="D27" s="33" t="s">
        <v>9</v>
      </c>
      <c r="E27" s="100" t="s">
        <v>16901</v>
      </c>
      <c r="F27" s="33"/>
      <c r="G27" s="33"/>
      <c r="H27" s="33"/>
      <c r="I27" s="102" t="s">
        <v>17076</v>
      </c>
      <c r="J27" s="33"/>
      <c r="K27" s="33"/>
      <c r="L27" s="33"/>
      <c r="M27" s="33"/>
      <c r="N27" s="33"/>
      <c r="O27" s="102" t="s">
        <v>19043</v>
      </c>
      <c r="P27" s="33"/>
      <c r="Q27" s="31"/>
      <c r="R27" s="121" t="s">
        <v>18379</v>
      </c>
      <c r="S27" s="200" t="s">
        <v>19517</v>
      </c>
    </row>
    <row r="28" spans="1:19" s="4" customFormat="1" x14ac:dyDescent="0.2">
      <c r="A28" s="33">
        <v>25</v>
      </c>
      <c r="B28" s="42" t="s">
        <v>16618</v>
      </c>
      <c r="C28" s="42" t="s">
        <v>16618</v>
      </c>
      <c r="D28" s="33" t="s">
        <v>9</v>
      </c>
      <c r="E28" s="100" t="s">
        <v>16805</v>
      </c>
      <c r="F28" s="33"/>
      <c r="G28" s="33"/>
      <c r="H28" s="33"/>
      <c r="I28" s="102" t="s">
        <v>17076</v>
      </c>
      <c r="J28" s="33"/>
      <c r="K28" s="33"/>
      <c r="L28" s="33"/>
      <c r="M28" s="33"/>
      <c r="N28" s="33"/>
      <c r="O28" s="102" t="s">
        <v>19044</v>
      </c>
      <c r="P28" s="33"/>
      <c r="Q28" s="31"/>
      <c r="R28" s="121" t="s">
        <v>18379</v>
      </c>
      <c r="S28" s="200" t="s">
        <v>19518</v>
      </c>
    </row>
    <row r="29" spans="1:19" s="4" customFormat="1" x14ac:dyDescent="0.2">
      <c r="A29" s="33">
        <v>26</v>
      </c>
      <c r="B29" s="42" t="s">
        <v>16618</v>
      </c>
      <c r="C29" s="42" t="s">
        <v>16618</v>
      </c>
      <c r="D29" s="33" t="s">
        <v>7</v>
      </c>
      <c r="E29" s="61" t="s">
        <v>16940</v>
      </c>
      <c r="F29" s="36"/>
      <c r="G29" s="36"/>
      <c r="H29" s="36"/>
      <c r="I29" s="62" t="s">
        <v>17077</v>
      </c>
      <c r="J29" s="36"/>
      <c r="K29" s="36"/>
      <c r="L29" s="36"/>
      <c r="M29" s="36"/>
      <c r="N29" s="36"/>
      <c r="O29" s="78" t="s">
        <v>17705</v>
      </c>
      <c r="P29" s="36"/>
      <c r="Q29" s="44" t="str">
        <f>tbIB15[[#This Row],[UTR Ponto IED]]</f>
        <v>SE_FWB14_IED_EM _LOCAL</v>
      </c>
      <c r="R29" s="120" t="s">
        <v>18379</v>
      </c>
      <c r="S29" s="201">
        <v>600</v>
      </c>
    </row>
    <row r="30" spans="1:19" s="4" customFormat="1" x14ac:dyDescent="0.2">
      <c r="A30" s="33">
        <v>27</v>
      </c>
      <c r="B30" s="42" t="s">
        <v>16618</v>
      </c>
      <c r="C30" s="42" t="s">
        <v>16618</v>
      </c>
      <c r="D30" s="33" t="s">
        <v>7</v>
      </c>
      <c r="E30" s="100" t="s">
        <v>19015</v>
      </c>
      <c r="F30" s="36"/>
      <c r="G30" s="36"/>
      <c r="H30" s="36"/>
      <c r="I30" s="102" t="s">
        <v>19047</v>
      </c>
      <c r="J30" s="36"/>
      <c r="K30" s="36"/>
      <c r="L30" s="36"/>
      <c r="M30" s="36"/>
      <c r="N30" s="36"/>
      <c r="O30" s="102" t="s">
        <v>19049</v>
      </c>
      <c r="P30" s="36"/>
      <c r="Q30" s="44"/>
      <c r="R30" s="121" t="s">
        <v>18379</v>
      </c>
      <c r="S30" s="36">
        <v>601</v>
      </c>
    </row>
    <row r="31" spans="1:19" s="4" customFormat="1" x14ac:dyDescent="0.2">
      <c r="A31" s="33">
        <v>28</v>
      </c>
      <c r="B31" s="42" t="s">
        <v>16618</v>
      </c>
      <c r="C31" s="42" t="s">
        <v>16618</v>
      </c>
      <c r="D31" s="33" t="s">
        <v>7</v>
      </c>
      <c r="E31" s="100" t="s">
        <v>19016</v>
      </c>
      <c r="F31" s="36"/>
      <c r="G31" s="36"/>
      <c r="H31" s="36"/>
      <c r="I31" s="102" t="s">
        <v>19048</v>
      </c>
      <c r="J31" s="36"/>
      <c r="K31" s="36"/>
      <c r="L31" s="36"/>
      <c r="M31" s="36"/>
      <c r="N31" s="36"/>
      <c r="O31" s="102" t="s">
        <v>19050</v>
      </c>
      <c r="P31" s="36"/>
      <c r="Q31" s="44"/>
      <c r="R31" s="121" t="s">
        <v>18379</v>
      </c>
      <c r="S31" s="201">
        <v>602</v>
      </c>
    </row>
    <row r="32" spans="1:19" s="4" customFormat="1" x14ac:dyDescent="0.2">
      <c r="A32" s="33">
        <v>29</v>
      </c>
      <c r="B32" s="42" t="s">
        <v>16618</v>
      </c>
      <c r="C32" s="42" t="s">
        <v>16618</v>
      </c>
      <c r="D32" s="33" t="s">
        <v>7</v>
      </c>
      <c r="E32" s="93" t="s">
        <v>18454</v>
      </c>
      <c r="F32" s="36"/>
      <c r="G32" s="36"/>
      <c r="H32" s="36"/>
      <c r="I32" s="92" t="s">
        <v>17067</v>
      </c>
      <c r="J32" s="36"/>
      <c r="K32" s="36"/>
      <c r="L32" s="36"/>
      <c r="M32" s="36"/>
      <c r="N32" s="36"/>
      <c r="O32" s="92" t="s">
        <v>18455</v>
      </c>
      <c r="P32" s="36"/>
      <c r="Q32" s="44"/>
      <c r="R32" s="121" t="s">
        <v>18379</v>
      </c>
      <c r="S32" s="200" t="s">
        <v>19519</v>
      </c>
    </row>
    <row r="33" spans="1:19" x14ac:dyDescent="0.2">
      <c r="A33" s="33">
        <v>30</v>
      </c>
      <c r="B33" s="42" t="s">
        <v>16618</v>
      </c>
      <c r="C33" s="42" t="s">
        <v>16618</v>
      </c>
      <c r="D33" s="33" t="s">
        <v>7</v>
      </c>
      <c r="E33" s="215" t="s">
        <v>18457</v>
      </c>
      <c r="F33" s="204"/>
      <c r="G33" s="204"/>
      <c r="H33" s="204"/>
      <c r="I33" s="216" t="s">
        <v>16625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17706</v>
      </c>
      <c r="P33" s="204" t="s">
        <v>10</v>
      </c>
      <c r="Q33" s="217" t="str">
        <f>tbIB15[[#This Row],[UTR Ponto IED]]</f>
        <v>SE_FWB14_DJ_INDEFINIDO</v>
      </c>
      <c r="R33" s="227" t="s">
        <v>18379</v>
      </c>
      <c r="S33" s="204">
        <v>605</v>
      </c>
    </row>
    <row r="34" spans="1:19" x14ac:dyDescent="0.2">
      <c r="A34" s="33">
        <v>31</v>
      </c>
      <c r="B34" s="42" t="s">
        <v>16618</v>
      </c>
      <c r="C34" s="42" t="s">
        <v>16618</v>
      </c>
      <c r="D34" s="33" t="s">
        <v>7</v>
      </c>
      <c r="E34" s="47" t="s">
        <v>18458</v>
      </c>
      <c r="F34" s="36"/>
      <c r="G34" s="36"/>
      <c r="H34" s="36"/>
      <c r="I34" s="44" t="s">
        <v>16626</v>
      </c>
      <c r="J34" s="36"/>
      <c r="K34" s="36"/>
      <c r="L34" s="36"/>
      <c r="M34" s="36"/>
      <c r="N34" s="36"/>
      <c r="O34" s="78" t="s">
        <v>17707</v>
      </c>
      <c r="P34" s="33" t="s">
        <v>10</v>
      </c>
      <c r="Q34" s="31" t="str">
        <f>tbIB15[[#This Row],[UTR Ponto IED]]</f>
        <v>SE_FWB14_SF6_ALARME</v>
      </c>
      <c r="R34" s="120" t="s">
        <v>18380</v>
      </c>
      <c r="S34" s="202">
        <v>606</v>
      </c>
    </row>
    <row r="35" spans="1:19" x14ac:dyDescent="0.2">
      <c r="A35" s="33">
        <v>32</v>
      </c>
      <c r="B35" s="42" t="s">
        <v>16618</v>
      </c>
      <c r="C35" s="42" t="s">
        <v>16618</v>
      </c>
      <c r="D35" s="33" t="s">
        <v>7</v>
      </c>
      <c r="E35" s="32" t="s">
        <v>18459</v>
      </c>
      <c r="F35" s="36"/>
      <c r="G35" s="36"/>
      <c r="H35" s="36"/>
      <c r="I35" s="44" t="s">
        <v>16627</v>
      </c>
      <c r="J35" s="36"/>
      <c r="K35" s="36"/>
      <c r="L35" s="36"/>
      <c r="M35" s="36"/>
      <c r="N35" s="36"/>
      <c r="O35" s="78" t="s">
        <v>17708</v>
      </c>
      <c r="P35" s="36"/>
      <c r="Q35" s="44" t="s">
        <v>16305</v>
      </c>
      <c r="R35" s="120" t="s">
        <v>18380</v>
      </c>
      <c r="S35" s="202">
        <v>607</v>
      </c>
    </row>
    <row r="36" spans="1:19" x14ac:dyDescent="0.2">
      <c r="A36" s="33">
        <v>33</v>
      </c>
      <c r="B36" s="42" t="s">
        <v>16618</v>
      </c>
      <c r="C36" s="42" t="s">
        <v>16618</v>
      </c>
      <c r="D36" s="33" t="s">
        <v>7</v>
      </c>
      <c r="E36" s="100" t="s">
        <v>19051</v>
      </c>
      <c r="F36" s="33"/>
      <c r="G36" s="33"/>
      <c r="H36" s="33"/>
      <c r="I36" s="44" t="s">
        <v>16628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17709</v>
      </c>
      <c r="P36" s="36"/>
      <c r="Q36" s="44" t="s">
        <v>16306</v>
      </c>
      <c r="R36" s="120" t="s">
        <v>18379</v>
      </c>
      <c r="S36" s="202">
        <v>608</v>
      </c>
    </row>
    <row r="37" spans="1:19" x14ac:dyDescent="0.2">
      <c r="A37" s="33">
        <v>34</v>
      </c>
      <c r="B37" s="42" t="s">
        <v>16618</v>
      </c>
      <c r="C37" s="42" t="s">
        <v>16618</v>
      </c>
      <c r="D37" s="33" t="s">
        <v>7</v>
      </c>
      <c r="E37" s="32" t="s">
        <v>18460</v>
      </c>
      <c r="F37" s="33"/>
      <c r="G37" s="33"/>
      <c r="H37" s="33"/>
      <c r="I37" s="31" t="s">
        <v>16629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17710</v>
      </c>
      <c r="P37" s="33" t="s">
        <v>26</v>
      </c>
      <c r="Q37" s="31" t="s">
        <v>16269</v>
      </c>
      <c r="R37" s="120" t="s">
        <v>18379</v>
      </c>
      <c r="S37" s="202">
        <v>609</v>
      </c>
    </row>
    <row r="38" spans="1:19" x14ac:dyDescent="0.2">
      <c r="A38" s="33">
        <v>35</v>
      </c>
      <c r="B38" s="42" t="s">
        <v>16618</v>
      </c>
      <c r="C38" s="42" t="s">
        <v>16618</v>
      </c>
      <c r="D38" s="33" t="s">
        <v>7</v>
      </c>
      <c r="E38" s="47" t="s">
        <v>18461</v>
      </c>
      <c r="F38" s="33"/>
      <c r="G38" s="33"/>
      <c r="H38" s="33"/>
      <c r="I38" s="31" t="s">
        <v>16630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17711</v>
      </c>
      <c r="P38" s="33" t="s">
        <v>10</v>
      </c>
      <c r="Q38" s="31" t="str">
        <f>tbIB15[[#This Row],[UTR Ponto IED]]</f>
        <v>SE_FWB14_DJ_FLT_VCC_CMD</v>
      </c>
      <c r="R38" s="120" t="s">
        <v>18379</v>
      </c>
      <c r="S38" s="202">
        <v>610</v>
      </c>
    </row>
    <row r="39" spans="1:19" x14ac:dyDescent="0.2">
      <c r="A39" s="33">
        <v>36</v>
      </c>
      <c r="B39" s="42" t="s">
        <v>16618</v>
      </c>
      <c r="C39" s="42" t="s">
        <v>16618</v>
      </c>
      <c r="D39" s="33" t="s">
        <v>7</v>
      </c>
      <c r="E39" s="79" t="s">
        <v>18462</v>
      </c>
      <c r="F39" s="33"/>
      <c r="G39" s="33"/>
      <c r="H39" s="33"/>
      <c r="I39" s="31" t="s">
        <v>16630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17712</v>
      </c>
      <c r="P39" s="33" t="s">
        <v>10</v>
      </c>
      <c r="Q39" s="31" t="str">
        <f>tbIB15[[#This Row],[UTR Ponto IED]]</f>
        <v>SE_FWB14_DJ_FLT_VCC_MOTOR</v>
      </c>
      <c r="R39" s="120" t="s">
        <v>18379</v>
      </c>
      <c r="S39" s="202">
        <v>611</v>
      </c>
    </row>
    <row r="40" spans="1:19" x14ac:dyDescent="0.2">
      <c r="A40" s="33">
        <v>37</v>
      </c>
      <c r="B40" s="42" t="s">
        <v>16618</v>
      </c>
      <c r="C40" s="42" t="s">
        <v>16618</v>
      </c>
      <c r="D40" s="33" t="s">
        <v>7</v>
      </c>
      <c r="E40" s="32" t="s">
        <v>18463</v>
      </c>
      <c r="F40" s="33"/>
      <c r="G40" s="33"/>
      <c r="H40" s="33"/>
      <c r="I40" s="63" t="s">
        <v>17078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17713</v>
      </c>
      <c r="P40" s="33" t="s">
        <v>10</v>
      </c>
      <c r="Q40" s="31" t="str">
        <f>tbIB15[[#This Row],[UTR Ponto IED]]</f>
        <v>SE_FWB14_FLH_CIRCUITO_ABERTURA</v>
      </c>
      <c r="R40" s="121" t="s">
        <v>18379</v>
      </c>
      <c r="S40" s="202">
        <v>612</v>
      </c>
    </row>
    <row r="41" spans="1:19" x14ac:dyDescent="0.2">
      <c r="A41" s="33">
        <v>38</v>
      </c>
      <c r="B41" s="42" t="s">
        <v>16618</v>
      </c>
      <c r="C41" s="42" t="s">
        <v>16618</v>
      </c>
      <c r="D41" s="33" t="s">
        <v>7</v>
      </c>
      <c r="E41" s="100" t="s">
        <v>18464</v>
      </c>
      <c r="F41" s="33"/>
      <c r="G41" s="33"/>
      <c r="H41" s="33"/>
      <c r="I41" s="31" t="s">
        <v>16631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17714</v>
      </c>
      <c r="P41" s="33" t="s">
        <v>10</v>
      </c>
      <c r="Q41" s="31" t="str">
        <f>tbIB15[[#This Row],[UTR Ponto IED]]</f>
        <v>SE_FWB14_DJ_43LR_LOCAL</v>
      </c>
      <c r="R41" s="120" t="s">
        <v>18379</v>
      </c>
      <c r="S41" s="202">
        <v>613</v>
      </c>
    </row>
    <row r="42" spans="1:19" x14ac:dyDescent="0.2">
      <c r="A42" s="33">
        <v>39</v>
      </c>
      <c r="B42" s="42" t="s">
        <v>16618</v>
      </c>
      <c r="C42" s="42" t="s">
        <v>16618</v>
      </c>
      <c r="D42" s="33" t="s">
        <v>7</v>
      </c>
      <c r="E42" s="43" t="s">
        <v>18465</v>
      </c>
      <c r="F42" s="33"/>
      <c r="G42" s="33"/>
      <c r="H42" s="33"/>
      <c r="I42" s="63" t="s">
        <v>17079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17715</v>
      </c>
      <c r="P42" s="36"/>
      <c r="Q42" s="37" t="str">
        <f>tbIB15[[#This Row],[UTR Ponto IED]]</f>
        <v>SE_FWB14_SUP_BOB_FECHAMENTO</v>
      </c>
      <c r="R42" s="121" t="s">
        <v>18379</v>
      </c>
      <c r="S42" s="202">
        <v>614</v>
      </c>
    </row>
    <row r="43" spans="1:19" x14ac:dyDescent="0.2">
      <c r="A43" s="33">
        <v>40</v>
      </c>
      <c r="B43" s="42" t="s">
        <v>16618</v>
      </c>
      <c r="C43" s="42" t="s">
        <v>16618</v>
      </c>
      <c r="D43" s="33" t="s">
        <v>7</v>
      </c>
      <c r="E43" s="43" t="s">
        <v>18466</v>
      </c>
      <c r="F43" s="33"/>
      <c r="G43" s="33"/>
      <c r="H43" s="33"/>
      <c r="I43" s="63" t="s">
        <v>17080</v>
      </c>
      <c r="J43" s="36"/>
      <c r="K43" s="36"/>
      <c r="L43" s="36"/>
      <c r="M43" s="36"/>
      <c r="N43" s="36"/>
      <c r="O43" s="78" t="s">
        <v>17716</v>
      </c>
      <c r="P43" s="36"/>
      <c r="Q43" s="37" t="str">
        <f>tbIB15[[#This Row],[UTR Ponto IED]]</f>
        <v>SE_FWB14_SUP_BOB_ABERTURA</v>
      </c>
      <c r="R43" s="120" t="s">
        <v>18379</v>
      </c>
      <c r="S43" s="202">
        <v>615</v>
      </c>
    </row>
    <row r="44" spans="1:19" x14ac:dyDescent="0.2">
      <c r="A44" s="33">
        <v>41</v>
      </c>
      <c r="B44" s="42" t="s">
        <v>16618</v>
      </c>
      <c r="C44" s="42" t="s">
        <v>16618</v>
      </c>
      <c r="D44" s="33" t="s">
        <v>7</v>
      </c>
      <c r="E44" s="47" t="s">
        <v>16437</v>
      </c>
      <c r="F44" s="36"/>
      <c r="G44" s="36"/>
      <c r="H44" s="36"/>
      <c r="I44" s="48" t="s">
        <v>16632</v>
      </c>
      <c r="J44" s="36"/>
      <c r="K44" s="36"/>
      <c r="L44" s="36"/>
      <c r="M44" s="36"/>
      <c r="N44" s="36"/>
      <c r="O44" s="78" t="s">
        <v>17717</v>
      </c>
      <c r="P44" s="36"/>
      <c r="Q44" s="37" t="str">
        <f>tbIB15[[#This Row],[UTR Ponto IED]]</f>
        <v>SE_FWB14_FLT_VCC_CMD</v>
      </c>
      <c r="R44" s="121" t="s">
        <v>18379</v>
      </c>
      <c r="S44" s="202">
        <v>616</v>
      </c>
    </row>
    <row r="45" spans="1:19" x14ac:dyDescent="0.2">
      <c r="A45" s="33">
        <v>42</v>
      </c>
      <c r="B45" s="42" t="s">
        <v>16618</v>
      </c>
      <c r="C45" s="42" t="s">
        <v>16618</v>
      </c>
      <c r="D45" s="33" t="s">
        <v>7</v>
      </c>
      <c r="E45" s="100" t="s">
        <v>19006</v>
      </c>
      <c r="F45" s="33"/>
      <c r="G45" s="33"/>
      <c r="H45" s="33"/>
      <c r="I45" s="31" t="s">
        <v>16633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17718</v>
      </c>
      <c r="P45" s="33" t="s">
        <v>10</v>
      </c>
      <c r="Q45" s="31" t="str">
        <f>tbIB15[[#This Row],[UTR Ponto IED]]</f>
        <v>SE_FWB14_79_EXCLUIDO</v>
      </c>
      <c r="R45" s="121" t="s">
        <v>18379</v>
      </c>
      <c r="S45" s="202">
        <v>617</v>
      </c>
    </row>
    <row r="46" spans="1:19" x14ac:dyDescent="0.2">
      <c r="A46" s="33">
        <v>43</v>
      </c>
      <c r="B46" s="42" t="s">
        <v>16618</v>
      </c>
      <c r="C46" s="42" t="s">
        <v>16618</v>
      </c>
      <c r="D46" s="33" t="s">
        <v>7</v>
      </c>
      <c r="E46" s="43" t="s">
        <v>19007</v>
      </c>
      <c r="F46" s="33"/>
      <c r="G46" s="33"/>
      <c r="H46" s="33"/>
      <c r="I46" s="31" t="s">
        <v>16634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17719</v>
      </c>
      <c r="P46" s="33" t="s">
        <v>10</v>
      </c>
      <c r="Q46" s="31" t="str">
        <f>tbIB15[[#This Row],[UTR Ponto IED]]</f>
        <v>SE_FWB14_26_49_EXCLUIDO</v>
      </c>
      <c r="R46" s="121" t="s">
        <v>18379</v>
      </c>
      <c r="S46" s="202">
        <v>618</v>
      </c>
    </row>
    <row r="47" spans="1:19" x14ac:dyDescent="0.2">
      <c r="A47" s="33">
        <v>44</v>
      </c>
      <c r="B47" s="42" t="s">
        <v>16618</v>
      </c>
      <c r="C47" s="42" t="s">
        <v>16618</v>
      </c>
      <c r="D47" s="33" t="s">
        <v>7</v>
      </c>
      <c r="E47" s="100" t="s">
        <v>19008</v>
      </c>
      <c r="F47" s="33"/>
      <c r="G47" s="33"/>
      <c r="H47" s="33"/>
      <c r="I47" s="31" t="s">
        <v>16635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17720</v>
      </c>
      <c r="P47" s="33" t="s">
        <v>10</v>
      </c>
      <c r="Q47" s="31" t="str">
        <f>tbIB15[[#This Row],[UTR Ponto IED]]</f>
        <v>SE_FWB14_PN_EXCLUIDO</v>
      </c>
      <c r="R47" s="121" t="s">
        <v>18379</v>
      </c>
      <c r="S47" s="202">
        <v>619</v>
      </c>
    </row>
    <row r="48" spans="1:19" x14ac:dyDescent="0.2">
      <c r="A48" s="33">
        <v>45</v>
      </c>
      <c r="B48" s="42" t="s">
        <v>16618</v>
      </c>
      <c r="C48" s="42" t="s">
        <v>16618</v>
      </c>
      <c r="D48" s="33" t="s">
        <v>7</v>
      </c>
      <c r="E48" s="100" t="s">
        <v>19009</v>
      </c>
      <c r="F48" s="33"/>
      <c r="G48" s="33"/>
      <c r="H48" s="33"/>
      <c r="I48" s="49" t="s">
        <v>17081</v>
      </c>
      <c r="J48" s="33"/>
      <c r="K48" s="27"/>
      <c r="L48" s="33"/>
      <c r="M48" s="33"/>
      <c r="N48" s="33"/>
      <c r="O48" s="78" t="s">
        <v>17721</v>
      </c>
      <c r="P48" s="33"/>
      <c r="Q48" s="31" t="str">
        <f>tbIB16[[#This Row],[UTR Ponto IED]]</f>
        <v>SE_FWB15_ERAC_1</v>
      </c>
      <c r="R48" s="121" t="s">
        <v>18379</v>
      </c>
      <c r="S48" s="202">
        <v>620</v>
      </c>
    </row>
    <row r="49" spans="1:19" x14ac:dyDescent="0.2">
      <c r="A49" s="33">
        <v>46</v>
      </c>
      <c r="B49" s="42" t="s">
        <v>16618</v>
      </c>
      <c r="C49" s="42" t="s">
        <v>16618</v>
      </c>
      <c r="D49" s="33" t="s">
        <v>7</v>
      </c>
      <c r="E49" s="100" t="s">
        <v>19010</v>
      </c>
      <c r="F49" s="33"/>
      <c r="G49" s="33"/>
      <c r="H49" s="33"/>
      <c r="I49" s="49" t="s">
        <v>17082</v>
      </c>
      <c r="J49" s="33"/>
      <c r="K49" s="27"/>
      <c r="L49" s="33"/>
      <c r="M49" s="33"/>
      <c r="N49" s="33"/>
      <c r="O49" s="78" t="s">
        <v>17722</v>
      </c>
      <c r="P49" s="33"/>
      <c r="Q49" s="31" t="str">
        <f>tbIB16[[#This Row],[UTR Ponto IED]]</f>
        <v>SE_FWB15_ERAC_2</v>
      </c>
      <c r="R49" s="121" t="s">
        <v>18379</v>
      </c>
      <c r="S49" s="202">
        <v>621</v>
      </c>
    </row>
    <row r="50" spans="1:19" x14ac:dyDescent="0.2">
      <c r="A50" s="33">
        <v>47</v>
      </c>
      <c r="B50" s="42" t="s">
        <v>16618</v>
      </c>
      <c r="C50" s="42" t="s">
        <v>16618</v>
      </c>
      <c r="D50" s="33" t="s">
        <v>7</v>
      </c>
      <c r="E50" s="100" t="s">
        <v>19011</v>
      </c>
      <c r="F50" s="33"/>
      <c r="G50" s="33"/>
      <c r="H50" s="33"/>
      <c r="I50" s="49" t="s">
        <v>17083</v>
      </c>
      <c r="J50" s="33"/>
      <c r="K50" s="27"/>
      <c r="L50" s="33"/>
      <c r="M50" s="33"/>
      <c r="N50" s="33"/>
      <c r="O50" s="78" t="s">
        <v>17723</v>
      </c>
      <c r="P50" s="33"/>
      <c r="Q50" s="31" t="str">
        <f>tbIB16[[#This Row],[UTR Ponto IED]]</f>
        <v>SE_FWB15_ERAC_3</v>
      </c>
      <c r="R50" s="121" t="s">
        <v>18379</v>
      </c>
      <c r="S50" s="202">
        <v>622</v>
      </c>
    </row>
    <row r="51" spans="1:19" x14ac:dyDescent="0.2">
      <c r="A51" s="33">
        <v>48</v>
      </c>
      <c r="B51" s="42" t="s">
        <v>16618</v>
      </c>
      <c r="C51" s="42" t="s">
        <v>16618</v>
      </c>
      <c r="D51" s="33" t="s">
        <v>7</v>
      </c>
      <c r="E51" s="100" t="s">
        <v>19012</v>
      </c>
      <c r="F51" s="33"/>
      <c r="G51" s="33"/>
      <c r="H51" s="33"/>
      <c r="I51" s="49" t="s">
        <v>17084</v>
      </c>
      <c r="J51" s="33"/>
      <c r="K51" s="27"/>
      <c r="L51" s="33"/>
      <c r="M51" s="33"/>
      <c r="N51" s="33"/>
      <c r="O51" s="78" t="s">
        <v>17724</v>
      </c>
      <c r="P51" s="33"/>
      <c r="Q51" s="31" t="str">
        <f>tbIB16[[#This Row],[UTR Ponto IED]]</f>
        <v>SE_FWB15_ERAC_4</v>
      </c>
      <c r="R51" s="121" t="s">
        <v>18379</v>
      </c>
      <c r="S51" s="202">
        <v>623</v>
      </c>
    </row>
    <row r="52" spans="1:19" x14ac:dyDescent="0.2">
      <c r="A52" s="33">
        <v>49</v>
      </c>
      <c r="B52" s="42" t="s">
        <v>16618</v>
      </c>
      <c r="C52" s="42" t="s">
        <v>16618</v>
      </c>
      <c r="D52" s="33" t="s">
        <v>7</v>
      </c>
      <c r="E52" s="100" t="s">
        <v>19013</v>
      </c>
      <c r="F52" s="33"/>
      <c r="G52" s="33"/>
      <c r="H52" s="33"/>
      <c r="I52" s="49" t="s">
        <v>17085</v>
      </c>
      <c r="J52" s="33"/>
      <c r="K52" s="27"/>
      <c r="L52" s="33"/>
      <c r="M52" s="33"/>
      <c r="N52" s="33"/>
      <c r="O52" s="78" t="s">
        <v>17725</v>
      </c>
      <c r="P52" s="33"/>
      <c r="Q52" s="31" t="str">
        <f>tbIB16[[#This Row],[UTR Ponto IED]]</f>
        <v>SE_FWB15_ERAC_5</v>
      </c>
      <c r="R52" s="121" t="s">
        <v>18379</v>
      </c>
      <c r="S52" s="202">
        <v>624</v>
      </c>
    </row>
    <row r="53" spans="1:19" s="4" customFormat="1" x14ac:dyDescent="0.2">
      <c r="A53" s="33">
        <v>50</v>
      </c>
      <c r="B53" s="42" t="s">
        <v>16618</v>
      </c>
      <c r="C53" s="42" t="s">
        <v>16618</v>
      </c>
      <c r="D53" s="33" t="s">
        <v>7</v>
      </c>
      <c r="E53" s="100" t="s">
        <v>19014</v>
      </c>
      <c r="F53" s="33"/>
      <c r="G53" s="33"/>
      <c r="H53" s="33"/>
      <c r="I53" s="49" t="s">
        <v>17086</v>
      </c>
      <c r="J53" s="33"/>
      <c r="K53" s="27"/>
      <c r="L53" s="33"/>
      <c r="M53" s="33"/>
      <c r="N53" s="33"/>
      <c r="O53" s="78" t="s">
        <v>17726</v>
      </c>
      <c r="P53" s="33"/>
      <c r="Q53" s="31" t="str">
        <f>tbIB16[[#This Row],[UTR Ponto IED]]</f>
        <v>SE_FWB15_ERAC_BLOQ</v>
      </c>
      <c r="R53" s="121" t="s">
        <v>18379</v>
      </c>
      <c r="S53" s="202">
        <v>625</v>
      </c>
    </row>
    <row r="54" spans="1:19" s="4" customFormat="1" x14ac:dyDescent="0.2">
      <c r="A54" s="33">
        <v>51</v>
      </c>
      <c r="B54" s="42" t="s">
        <v>16618</v>
      </c>
      <c r="C54" s="42" t="s">
        <v>16618</v>
      </c>
      <c r="D54" s="33" t="s">
        <v>7</v>
      </c>
      <c r="E54" s="100" t="s">
        <v>16875</v>
      </c>
      <c r="F54" s="33"/>
      <c r="G54" s="33"/>
      <c r="H54" s="33"/>
      <c r="I54" s="92" t="s">
        <v>18522</v>
      </c>
      <c r="J54" s="33"/>
      <c r="K54" s="27"/>
      <c r="L54" s="33"/>
      <c r="M54" s="33"/>
      <c r="N54" s="33"/>
      <c r="O54" s="92" t="s">
        <v>18523</v>
      </c>
      <c r="P54" s="33"/>
      <c r="Q54" s="31"/>
      <c r="R54" s="121" t="s">
        <v>18379</v>
      </c>
      <c r="S54" s="202">
        <v>626</v>
      </c>
    </row>
    <row r="55" spans="1:19" s="4" customFormat="1" x14ac:dyDescent="0.2">
      <c r="A55" s="33">
        <v>52</v>
      </c>
      <c r="B55" s="42" t="s">
        <v>16618</v>
      </c>
      <c r="C55" s="42" t="s">
        <v>16618</v>
      </c>
      <c r="D55" s="33" t="s">
        <v>7</v>
      </c>
      <c r="E55" s="32" t="s">
        <v>16273</v>
      </c>
      <c r="F55" s="33"/>
      <c r="G55" s="33"/>
      <c r="H55" s="33"/>
      <c r="I55" s="31" t="s">
        <v>16636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17727</v>
      </c>
      <c r="P55" s="33"/>
      <c r="Q55" s="31" t="str">
        <f>tbIB15[[#This Row],[UTR Ponto IED]]</f>
        <v>SE_FWB14_P62BF_ATUADO</v>
      </c>
      <c r="R55" s="121" t="s">
        <v>18379</v>
      </c>
      <c r="S55" s="202">
        <v>627</v>
      </c>
    </row>
    <row r="56" spans="1:19" s="4" customFormat="1" x14ac:dyDescent="0.2">
      <c r="A56" s="33">
        <v>53</v>
      </c>
      <c r="B56" s="42" t="s">
        <v>16618</v>
      </c>
      <c r="C56" s="42" t="s">
        <v>16618</v>
      </c>
      <c r="D56" s="33" t="s">
        <v>7</v>
      </c>
      <c r="E56" s="43" t="s">
        <v>16387</v>
      </c>
      <c r="F56" s="33"/>
      <c r="G56" s="33"/>
      <c r="H56" s="33"/>
      <c r="I56" s="31" t="s">
        <v>16637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17728</v>
      </c>
      <c r="P56" s="33" t="s">
        <v>10</v>
      </c>
      <c r="Q56" s="31" t="str">
        <f>tbIB15[[#This Row],[UTR Ponto IED]]</f>
        <v>SE_FWB14_P50F_ATUADO</v>
      </c>
      <c r="R56" s="121" t="s">
        <v>18379</v>
      </c>
      <c r="S56" s="202">
        <v>628</v>
      </c>
    </row>
    <row r="57" spans="1:19" x14ac:dyDescent="0.2">
      <c r="A57" s="33">
        <v>54</v>
      </c>
      <c r="B57" s="42" t="s">
        <v>16618</v>
      </c>
      <c r="C57" s="42" t="s">
        <v>16618</v>
      </c>
      <c r="D57" s="33" t="s">
        <v>7</v>
      </c>
      <c r="E57" s="43" t="s">
        <v>16388</v>
      </c>
      <c r="F57" s="33"/>
      <c r="G57" s="33"/>
      <c r="H57" s="33"/>
      <c r="I57" s="31" t="s">
        <v>16638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17729</v>
      </c>
      <c r="P57" s="33" t="s">
        <v>10</v>
      </c>
      <c r="Q57" s="31" t="str">
        <f>tbIB15[[#This Row],[UTR Ponto IED]]</f>
        <v>SE_FWB14_P51F_ATUADO</v>
      </c>
      <c r="R57" s="121" t="s">
        <v>18379</v>
      </c>
      <c r="S57" s="202">
        <v>629</v>
      </c>
    </row>
    <row r="58" spans="1:19" x14ac:dyDescent="0.2">
      <c r="A58" s="33">
        <v>55</v>
      </c>
      <c r="B58" s="42" t="s">
        <v>16618</v>
      </c>
      <c r="C58" s="42" t="s">
        <v>16618</v>
      </c>
      <c r="D58" s="33" t="s">
        <v>7</v>
      </c>
      <c r="E58" s="43" t="s">
        <v>16389</v>
      </c>
      <c r="F58" s="33"/>
      <c r="G58" s="33"/>
      <c r="H58" s="33"/>
      <c r="I58" s="44" t="s">
        <v>16639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17730</v>
      </c>
      <c r="P58" s="33" t="s">
        <v>10</v>
      </c>
      <c r="Q58" s="31" t="str">
        <f>tbIB15[[#This Row],[UTR Ponto IED]]</f>
        <v>SE_FWB14_P50N_ATUADO</v>
      </c>
      <c r="R58" s="121" t="s">
        <v>18379</v>
      </c>
      <c r="S58" s="202">
        <v>630</v>
      </c>
    </row>
    <row r="59" spans="1:19" s="6" customFormat="1" x14ac:dyDescent="0.2">
      <c r="A59" s="33">
        <v>56</v>
      </c>
      <c r="B59" s="42" t="s">
        <v>16618</v>
      </c>
      <c r="C59" s="42" t="s">
        <v>16618</v>
      </c>
      <c r="D59" s="33" t="s">
        <v>7</v>
      </c>
      <c r="E59" s="43" t="s">
        <v>16390</v>
      </c>
      <c r="F59" s="33"/>
      <c r="G59" s="33"/>
      <c r="H59" s="33"/>
      <c r="I59" s="44" t="s">
        <v>16640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17731</v>
      </c>
      <c r="P59" s="33" t="s">
        <v>10</v>
      </c>
      <c r="Q59" s="31" t="str">
        <f>tbIB15[[#This Row],[UTR Ponto IED]]</f>
        <v>SE_FWB14_P51N_ATUADO</v>
      </c>
      <c r="R59" s="121" t="s">
        <v>18379</v>
      </c>
      <c r="S59" s="202">
        <v>631</v>
      </c>
    </row>
    <row r="60" spans="1:19" s="6" customFormat="1" x14ac:dyDescent="0.2">
      <c r="A60" s="33">
        <v>57</v>
      </c>
      <c r="B60" s="42" t="s">
        <v>16618</v>
      </c>
      <c r="C60" s="42" t="s">
        <v>16618</v>
      </c>
      <c r="D60" s="33" t="s">
        <v>7</v>
      </c>
      <c r="E60" s="97" t="s">
        <v>18709</v>
      </c>
      <c r="F60" s="33"/>
      <c r="G60" s="33"/>
      <c r="H60" s="33"/>
      <c r="I60" s="98" t="s">
        <v>18724</v>
      </c>
      <c r="J60" s="28"/>
      <c r="K60" s="27"/>
      <c r="L60" s="33"/>
      <c r="M60" s="33"/>
      <c r="N60" s="33"/>
      <c r="O60" s="98" t="s">
        <v>18725</v>
      </c>
      <c r="P60" s="33"/>
      <c r="Q60" s="31"/>
      <c r="R60" s="121" t="s">
        <v>18379</v>
      </c>
      <c r="S60" s="202">
        <v>632</v>
      </c>
    </row>
    <row r="61" spans="1:19" s="6" customFormat="1" x14ac:dyDescent="0.2">
      <c r="A61" s="33">
        <v>58</v>
      </c>
      <c r="B61" s="42" t="s">
        <v>16618</v>
      </c>
      <c r="C61" s="42" t="s">
        <v>16618</v>
      </c>
      <c r="D61" s="33" t="s">
        <v>7</v>
      </c>
      <c r="E61" s="43" t="s">
        <v>16395</v>
      </c>
      <c r="F61" s="36"/>
      <c r="G61" s="36"/>
      <c r="H61" s="36"/>
      <c r="I61" s="44" t="s">
        <v>16641</v>
      </c>
      <c r="J61" s="36"/>
      <c r="K61" s="36"/>
      <c r="L61" s="36"/>
      <c r="M61" s="36"/>
      <c r="N61" s="36"/>
      <c r="O61" s="78" t="s">
        <v>17732</v>
      </c>
      <c r="P61" s="33" t="s">
        <v>10</v>
      </c>
      <c r="Q61" s="31" t="str">
        <f>tbIB15[[#This Row],[UTR Ponto IED]]</f>
        <v>SE_FWB14_P81U_ATUADO</v>
      </c>
      <c r="R61" s="121" t="s">
        <v>18379</v>
      </c>
      <c r="S61" s="202">
        <v>633</v>
      </c>
    </row>
    <row r="62" spans="1:19" s="6" customFormat="1" x14ac:dyDescent="0.2">
      <c r="A62" s="33">
        <v>59</v>
      </c>
      <c r="B62" s="42" t="s">
        <v>16618</v>
      </c>
      <c r="C62" s="42" t="s">
        <v>16618</v>
      </c>
      <c r="D62" s="33" t="s">
        <v>7</v>
      </c>
      <c r="E62" s="64" t="s">
        <v>16824</v>
      </c>
      <c r="F62" s="36"/>
      <c r="G62" s="36"/>
      <c r="H62" s="36"/>
      <c r="I62" s="50" t="s">
        <v>17087</v>
      </c>
      <c r="J62" s="36"/>
      <c r="K62" s="36"/>
      <c r="L62" s="36"/>
      <c r="M62" s="36"/>
      <c r="N62" s="36"/>
      <c r="O62" s="6" t="s">
        <v>17733</v>
      </c>
      <c r="P62" s="33" t="s">
        <v>10</v>
      </c>
      <c r="Q62" s="31" t="str">
        <f>tbIB15[[#This Row],[UTR Ponto IED]]</f>
        <v>SE_FWB14_RELIGAMENTO_EM_ANDAMENTO</v>
      </c>
      <c r="R62" s="121" t="s">
        <v>18379</v>
      </c>
      <c r="S62" s="202">
        <v>634</v>
      </c>
    </row>
    <row r="63" spans="1:19" s="6" customFormat="1" x14ac:dyDescent="0.2">
      <c r="A63" s="33">
        <v>60</v>
      </c>
      <c r="B63" s="42" t="s">
        <v>16618</v>
      </c>
      <c r="C63" s="42" t="s">
        <v>16618</v>
      </c>
      <c r="D63" s="33" t="s">
        <v>7</v>
      </c>
      <c r="E63" s="64" t="s">
        <v>16826</v>
      </c>
      <c r="F63" s="36"/>
      <c r="G63" s="36"/>
      <c r="H63" s="36"/>
      <c r="I63" s="50" t="s">
        <v>17088</v>
      </c>
      <c r="J63" s="36"/>
      <c r="K63" s="36"/>
      <c r="L63" s="36"/>
      <c r="M63" s="36"/>
      <c r="N63" s="36"/>
      <c r="O63" s="6" t="s">
        <v>17734</v>
      </c>
      <c r="P63" s="36"/>
      <c r="Q63" s="37" t="str">
        <f>tbIB15[[#This Row],[UTR Ponto IED]]</f>
        <v>SE_FWB14_RELIGAMENTO_EFETUADO</v>
      </c>
      <c r="R63" s="121" t="s">
        <v>18379</v>
      </c>
      <c r="S63" s="202">
        <v>635</v>
      </c>
    </row>
    <row r="64" spans="1:19" s="6" customFormat="1" x14ac:dyDescent="0.2">
      <c r="A64" s="33">
        <v>61</v>
      </c>
      <c r="B64" s="42" t="s">
        <v>16618</v>
      </c>
      <c r="C64" s="42" t="s">
        <v>16618</v>
      </c>
      <c r="D64" s="33" t="s">
        <v>7</v>
      </c>
      <c r="E64" s="64" t="s">
        <v>16828</v>
      </c>
      <c r="F64" s="36"/>
      <c r="G64" s="36"/>
      <c r="H64" s="36"/>
      <c r="I64" s="50" t="s">
        <v>17089</v>
      </c>
      <c r="J64" s="36"/>
      <c r="K64" s="36"/>
      <c r="L64" s="36"/>
      <c r="M64" s="36"/>
      <c r="N64" s="36"/>
      <c r="O64" s="6" t="s">
        <v>17735</v>
      </c>
      <c r="P64" s="36"/>
      <c r="Q64" s="37" t="str">
        <f>tbIB15[[#This Row],[UTR Ponto IED]]</f>
        <v>SE_FWB14_RELIGAMENTO_EM_LOCKOUT</v>
      </c>
      <c r="R64" s="121" t="s">
        <v>18379</v>
      </c>
      <c r="S64" s="202">
        <v>636</v>
      </c>
    </row>
    <row r="65" spans="1:19" s="6" customFormat="1" x14ac:dyDescent="0.2">
      <c r="A65" s="33">
        <v>62</v>
      </c>
      <c r="B65" s="42" t="s">
        <v>16618</v>
      </c>
      <c r="C65" s="42" t="s">
        <v>16618</v>
      </c>
      <c r="D65" s="33" t="s">
        <v>7</v>
      </c>
      <c r="E65" s="203" t="s">
        <v>18467</v>
      </c>
      <c r="F65" s="204"/>
      <c r="G65" s="204"/>
      <c r="H65" s="204"/>
      <c r="I65" s="205" t="s">
        <v>16642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17736</v>
      </c>
      <c r="P65" s="208"/>
      <c r="Q65" s="209" t="str">
        <f>tbIB15[[#This Row],[UTR Ponto IED]]</f>
        <v>SE_FWB14_DJ_INTERTRAV</v>
      </c>
      <c r="R65" s="227" t="s">
        <v>18379</v>
      </c>
      <c r="S65" s="204">
        <v>637</v>
      </c>
    </row>
    <row r="66" spans="1:19" s="6" customFormat="1" x14ac:dyDescent="0.2">
      <c r="A66" s="33">
        <v>63</v>
      </c>
      <c r="B66" s="42" t="s">
        <v>16618</v>
      </c>
      <c r="C66" s="42" t="s">
        <v>16618</v>
      </c>
      <c r="D66" s="33" t="s">
        <v>7</v>
      </c>
      <c r="E66" s="32" t="s">
        <v>29</v>
      </c>
      <c r="F66" s="33"/>
      <c r="G66" s="33"/>
      <c r="H66" s="33"/>
      <c r="I66" s="63" t="s">
        <v>17090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17737</v>
      </c>
      <c r="P66" s="36"/>
      <c r="Q66" s="37" t="str">
        <f>tbIB15[[#This Row],[UTR Ponto IED]]</f>
        <v>SE_FWB14_FLH_GPS</v>
      </c>
      <c r="R66" s="120" t="s">
        <v>18379</v>
      </c>
      <c r="S66" s="202">
        <v>638</v>
      </c>
    </row>
    <row r="67" spans="1:19" s="6" customFormat="1" x14ac:dyDescent="0.2">
      <c r="A67" s="33">
        <v>64</v>
      </c>
      <c r="B67" s="42" t="s">
        <v>16618</v>
      </c>
      <c r="C67" s="42" t="s">
        <v>16618</v>
      </c>
      <c r="D67" s="33" t="s">
        <v>7</v>
      </c>
      <c r="E67" s="43" t="s">
        <v>16321</v>
      </c>
      <c r="F67" s="33"/>
      <c r="G67" s="33"/>
      <c r="H67" s="33"/>
      <c r="I67" s="63" t="s">
        <v>17091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17738</v>
      </c>
      <c r="P67" s="33" t="s">
        <v>10</v>
      </c>
      <c r="Q67" s="31" t="str">
        <f>tbIB15[[#This Row],[UTR Ponto IED]]</f>
        <v>SE_FWB14_FLH_CANAL_1</v>
      </c>
      <c r="R67" s="120" t="s">
        <v>18379</v>
      </c>
      <c r="S67" s="202">
        <v>639</v>
      </c>
    </row>
    <row r="68" spans="1:19" s="6" customFormat="1" x14ac:dyDescent="0.2">
      <c r="A68" s="33">
        <v>65</v>
      </c>
      <c r="B68" s="42" t="s">
        <v>16618</v>
      </c>
      <c r="C68" s="42" t="s">
        <v>16618</v>
      </c>
      <c r="D68" s="33" t="s">
        <v>7</v>
      </c>
      <c r="E68" s="43" t="s">
        <v>16322</v>
      </c>
      <c r="F68" s="36"/>
      <c r="G68" s="36"/>
      <c r="H68" s="36"/>
      <c r="I68" s="62" t="s">
        <v>17092</v>
      </c>
      <c r="J68" s="36"/>
      <c r="K68" s="36"/>
      <c r="L68" s="36"/>
      <c r="M68" s="36"/>
      <c r="N68" s="36"/>
      <c r="O68" s="78" t="s">
        <v>17739</v>
      </c>
      <c r="P68" s="33" t="s">
        <v>26</v>
      </c>
      <c r="Q68" s="31" t="s">
        <v>16293</v>
      </c>
      <c r="R68" s="120" t="s">
        <v>18379</v>
      </c>
      <c r="S68" s="202">
        <v>640</v>
      </c>
    </row>
    <row r="69" spans="1:19" s="6" customFormat="1" x14ac:dyDescent="0.25">
      <c r="A69" s="174">
        <v>66</v>
      </c>
      <c r="B69" s="174" t="s">
        <v>16618</v>
      </c>
      <c r="C69" s="174" t="s">
        <v>16618</v>
      </c>
      <c r="D69" s="174" t="s">
        <v>7</v>
      </c>
      <c r="E69" s="175" t="s">
        <v>20104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20105</v>
      </c>
      <c r="P69" s="174"/>
      <c r="Q69" s="176" t="s">
        <v>20091</v>
      </c>
      <c r="R69" s="176"/>
      <c r="S69" s="222">
        <v>641</v>
      </c>
    </row>
    <row r="70" spans="1:19" s="6" customFormat="1" x14ac:dyDescent="0.25">
      <c r="A70" s="196">
        <v>67</v>
      </c>
      <c r="B70" s="185" t="s">
        <v>16618</v>
      </c>
      <c r="C70" s="42" t="s">
        <v>16593</v>
      </c>
      <c r="D70" s="196" t="s">
        <v>7</v>
      </c>
      <c r="E70" s="188" t="s">
        <v>20133</v>
      </c>
      <c r="F70" s="187"/>
      <c r="G70" s="187"/>
      <c r="H70" s="187"/>
      <c r="I70" s="189" t="s">
        <v>20142</v>
      </c>
      <c r="J70" s="196"/>
      <c r="K70" s="197"/>
      <c r="L70" s="196"/>
      <c r="M70" s="196"/>
      <c r="N70" s="196"/>
      <c r="O70" s="198" t="s">
        <v>20143</v>
      </c>
      <c r="P70" s="196"/>
      <c r="Q70" s="198" t="s">
        <v>20091</v>
      </c>
      <c r="R70" s="198"/>
      <c r="S70" s="223">
        <v>642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69">
    <cfRule type="containsText" dxfId="559" priority="74" operator="containsText" text="D">
      <formula>NOT(ISERROR(SEARCH("D",D3)))</formula>
    </cfRule>
    <cfRule type="containsText" dxfId="558" priority="76" operator="containsText" text="A">
      <formula>NOT(ISERROR(SEARCH("A",D3)))</formula>
    </cfRule>
    <cfRule type="containsText" dxfId="557" priority="75" operator="containsText" text="C">
      <formula>NOT(ISERROR(SEARCH("C",D3)))</formula>
    </cfRule>
  </conditionalFormatting>
  <conditionalFormatting sqref="D55">
    <cfRule type="containsText" dxfId="556" priority="80" operator="containsText" text="A">
      <formula>NOT(ISERROR(SEARCH("A",D55)))</formula>
    </cfRule>
    <cfRule type="containsText" dxfId="555" priority="78" operator="containsText" text="D">
      <formula>NOT(ISERROR(SEARCH("D",D55)))</formula>
    </cfRule>
    <cfRule type="containsText" dxfId="554" priority="79" operator="containsText" text="C">
      <formula>NOT(ISERROR(SEARCH("C",D55)))</formula>
    </cfRule>
  </conditionalFormatting>
  <conditionalFormatting sqref="D69">
    <cfRule type="containsText" dxfId="553" priority="65" operator="containsText" text="C">
      <formula>NOT(ISERROR(SEARCH("C",D69)))</formula>
    </cfRule>
    <cfRule type="containsText" dxfId="552" priority="48" operator="containsText" text="C">
      <formula>NOT(ISERROR(SEARCH("C",D69)))</formula>
    </cfRule>
    <cfRule type="containsText" dxfId="551" priority="47" operator="containsText" text="D">
      <formula>NOT(ISERROR(SEARCH("D",D69)))</formula>
    </cfRule>
    <cfRule type="containsText" dxfId="550" priority="66" operator="containsText" text="A">
      <formula>NOT(ISERROR(SEARCH("A",D69)))</formula>
    </cfRule>
    <cfRule type="containsText" dxfId="549" priority="49" operator="containsText" text="A">
      <formula>NOT(ISERROR(SEARCH("A",D69)))</formula>
    </cfRule>
    <cfRule type="containsText" dxfId="548" priority="57" operator="containsText" text="D">
      <formula>NOT(ISERROR(SEARCH("D",D69)))</formula>
    </cfRule>
    <cfRule type="containsText" dxfId="547" priority="52" operator="containsText" text="D">
      <formula>NOT(ISERROR(SEARCH("D",D69)))</formula>
    </cfRule>
    <cfRule type="containsText" dxfId="546" priority="53" operator="containsText" text="C">
      <formula>NOT(ISERROR(SEARCH("C",D69)))</formula>
    </cfRule>
    <cfRule type="containsText" dxfId="545" priority="54" operator="containsText" text="A">
      <formula>NOT(ISERROR(SEARCH("A",D69)))</formula>
    </cfRule>
    <cfRule type="containsText" dxfId="544" priority="58" operator="containsText" text="C">
      <formula>NOT(ISERROR(SEARCH("C",D69)))</formula>
    </cfRule>
    <cfRule type="containsText" dxfId="543" priority="59" operator="containsText" text="A">
      <formula>NOT(ISERROR(SEARCH("A",D69)))</formula>
    </cfRule>
    <cfRule type="containsText" dxfId="542" priority="64" operator="containsText" text="D">
      <formula>NOT(ISERROR(SEARCH("D",D69)))</formula>
    </cfRule>
  </conditionalFormatting>
  <conditionalFormatting sqref="D69:D70">
    <cfRule type="containsText" dxfId="541" priority="25" operator="containsText" text="A">
      <formula>NOT(ISERROR(SEARCH("A",D69)))</formula>
    </cfRule>
    <cfRule type="containsText" dxfId="540" priority="24" operator="containsText" text="C">
      <formula>NOT(ISERROR(SEARCH("C",D69)))</formula>
    </cfRule>
    <cfRule type="containsText" dxfId="539" priority="23" operator="containsText" text="D">
      <formula>NOT(ISERROR(SEARCH("D",D69)))</formula>
    </cfRule>
  </conditionalFormatting>
  <conditionalFormatting sqref="D70">
    <cfRule type="containsText" dxfId="538" priority="1" operator="containsText" text="D">
      <formula>NOT(ISERROR(SEARCH("D",D70)))</formula>
    </cfRule>
    <cfRule type="containsText" dxfId="537" priority="2" operator="containsText" text="C">
      <formula>NOT(ISERROR(SEARCH("C",D70)))</formula>
    </cfRule>
    <cfRule type="containsText" dxfId="536" priority="3" operator="containsText" text="A">
      <formula>NOT(ISERROR(SEARCH("A",D70)))</formula>
    </cfRule>
    <cfRule type="containsText" dxfId="535" priority="5" operator="containsText" text="D">
      <formula>NOT(ISERROR(SEARCH("D",D70)))</formula>
    </cfRule>
    <cfRule type="containsText" dxfId="534" priority="7" operator="containsText" text="A">
      <formula>NOT(ISERROR(SEARCH("A",D70)))</formula>
    </cfRule>
    <cfRule type="containsText" dxfId="533" priority="8" operator="containsText" text="D">
      <formula>NOT(ISERROR(SEARCH("D",D70)))</formula>
    </cfRule>
    <cfRule type="containsText" dxfId="532" priority="9" operator="containsText" text="C">
      <formula>NOT(ISERROR(SEARCH("C",D70)))</formula>
    </cfRule>
    <cfRule type="containsText" dxfId="531" priority="10" operator="containsText" text="A">
      <formula>NOT(ISERROR(SEARCH("A",D70)))</formula>
    </cfRule>
    <cfRule type="containsText" dxfId="530" priority="13" operator="containsText" text="D">
      <formula>NOT(ISERROR(SEARCH("D",D70)))</formula>
    </cfRule>
    <cfRule type="containsText" dxfId="529" priority="14" operator="containsText" text="C">
      <formula>NOT(ISERROR(SEARCH("C",D70)))</formula>
    </cfRule>
    <cfRule type="containsText" dxfId="528" priority="20" operator="containsText" text="A">
      <formula>NOT(ISERROR(SEARCH("A",D70)))</formula>
    </cfRule>
    <cfRule type="containsText" dxfId="527" priority="19" operator="containsText" text="C">
      <formula>NOT(ISERROR(SEARCH("C",D70)))</formula>
    </cfRule>
    <cfRule type="containsText" dxfId="526" priority="18" operator="containsText" text="D">
      <formula>NOT(ISERROR(SEARCH("D",D70)))</formula>
    </cfRule>
    <cfRule type="containsText" dxfId="525" priority="6" operator="containsText" text="C">
      <formula>NOT(ISERROR(SEARCH("C",D70)))</formula>
    </cfRule>
    <cfRule type="containsText" dxfId="524" priority="15" operator="containsText" text="A">
      <formula>NOT(ISERROR(SEARCH("A",D70)))</formula>
    </cfRule>
  </conditionalFormatting>
  <conditionalFormatting sqref="D71:D1048576">
    <cfRule type="containsText" dxfId="523" priority="88" operator="containsText" text="D">
      <formula>NOT(ISERROR(SEARCH("D",D71)))</formula>
    </cfRule>
    <cfRule type="containsText" dxfId="522" priority="89" operator="containsText" text="C">
      <formula>NOT(ISERROR(SEARCH("C",D71)))</formula>
    </cfRule>
    <cfRule type="containsText" dxfId="521" priority="90" operator="containsText" text="A">
      <formula>NOT(ISERROR(SEARCH("A",D71)))</formula>
    </cfRule>
  </conditionalFormatting>
  <conditionalFormatting sqref="K4:K70">
    <cfRule type="cellIs" dxfId="520" priority="4" operator="equal">
      <formula>""</formula>
    </cfRule>
  </conditionalFormatting>
  <conditionalFormatting sqref="P4:P34 P38:P67">
    <cfRule type="cellIs" dxfId="519" priority="84" operator="equal">
      <formula>""</formula>
    </cfRule>
  </conditionalFormatting>
  <conditionalFormatting sqref="S4:S70">
    <cfRule type="cellIs" dxfId="518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1DAF-72A9-43C9-8310-B886A9A76314}">
  <sheetPr codeName="Planilha18">
    <pageSetUpPr fitToPage="1"/>
  </sheetPr>
  <dimension ref="A1:S87"/>
  <sheetViews>
    <sheetView view="pageBreakPreview" zoomScale="80" zoomScaleNormal="70" zoomScaleSheetLayoutView="80" zoomScalePageLayoutView="80" workbookViewId="0">
      <pane xSplit="1" ySplit="3" topLeftCell="B61" activePane="bottomRight" state="frozen"/>
      <selection pane="topRight" activeCell="C30" sqref="C30"/>
      <selection pane="bottomLeft" activeCell="C30" sqref="C30"/>
      <selection pane="bottomRight" activeCell="S70" sqref="A70:S7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60" style="5" bestFit="1" customWidth="1"/>
    <col min="6" max="6" width="8.42578125" style="1" bestFit="1" customWidth="1"/>
    <col min="7" max="7" width="11.7109375" style="1" bestFit="1" customWidth="1"/>
    <col min="8" max="8" width="9.140625" style="1" bestFit="1" customWidth="1"/>
    <col min="9" max="9" width="38.7109375" style="1" customWidth="1"/>
    <col min="10" max="10" width="0.7109375" style="7" hidden="1" customWidth="1"/>
    <col min="11" max="11" width="12.28515625" style="5" bestFit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8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16643</v>
      </c>
      <c r="C4" s="42" t="s">
        <v>16643</v>
      </c>
      <c r="D4" s="33" t="s">
        <v>8</v>
      </c>
      <c r="E4" s="32" t="s">
        <v>25</v>
      </c>
      <c r="F4" s="33"/>
      <c r="G4" s="33"/>
      <c r="H4" s="33"/>
      <c r="I4" s="31" t="s">
        <v>16644</v>
      </c>
      <c r="J4" s="33"/>
      <c r="K4" s="33"/>
      <c r="L4" s="33">
        <v>30</v>
      </c>
      <c r="M4" s="33">
        <v>2</v>
      </c>
      <c r="N4" s="33" t="s">
        <v>16295</v>
      </c>
      <c r="O4" s="78" t="s">
        <v>17740</v>
      </c>
      <c r="P4" s="33" t="s">
        <v>10</v>
      </c>
      <c r="Q4" s="31" t="str">
        <f>tbIB15[[#This Row],[UTR Ponto IED]]</f>
        <v>SE_FWB14_CORRENTE_FA</v>
      </c>
      <c r="R4" s="31"/>
      <c r="S4" s="33">
        <v>141</v>
      </c>
    </row>
    <row r="5" spans="1:19" x14ac:dyDescent="0.2">
      <c r="A5" s="33">
        <v>2</v>
      </c>
      <c r="B5" s="42" t="s">
        <v>16643</v>
      </c>
      <c r="C5" s="42" t="s">
        <v>16643</v>
      </c>
      <c r="D5" s="33" t="s">
        <v>8</v>
      </c>
      <c r="E5" s="32" t="s">
        <v>16296</v>
      </c>
      <c r="F5" s="33"/>
      <c r="G5" s="33"/>
      <c r="H5" s="33"/>
      <c r="I5" s="44" t="s">
        <v>16645</v>
      </c>
      <c r="J5" s="33"/>
      <c r="K5" s="33"/>
      <c r="L5" s="33">
        <v>30</v>
      </c>
      <c r="M5" s="33">
        <v>2</v>
      </c>
      <c r="N5" s="33" t="s">
        <v>16295</v>
      </c>
      <c r="O5" s="78" t="s">
        <v>17741</v>
      </c>
      <c r="P5" s="33" t="s">
        <v>10</v>
      </c>
      <c r="Q5" s="31" t="str">
        <f>tbIB15[[#This Row],[UTR Ponto IED]]</f>
        <v>SE_FWB14_CORRENTE_FB</v>
      </c>
      <c r="R5" s="31"/>
      <c r="S5" s="33">
        <v>142</v>
      </c>
    </row>
    <row r="6" spans="1:19" x14ac:dyDescent="0.2">
      <c r="A6" s="33">
        <v>3</v>
      </c>
      <c r="B6" s="42" t="s">
        <v>16643</v>
      </c>
      <c r="C6" s="42" t="s">
        <v>16643</v>
      </c>
      <c r="D6" s="33" t="s">
        <v>8</v>
      </c>
      <c r="E6" s="32" t="s">
        <v>16297</v>
      </c>
      <c r="F6" s="33"/>
      <c r="G6" s="33"/>
      <c r="H6" s="33"/>
      <c r="I6" s="44" t="s">
        <v>16646</v>
      </c>
      <c r="J6" s="33"/>
      <c r="K6" s="33"/>
      <c r="L6" s="33">
        <v>30</v>
      </c>
      <c r="M6" s="33">
        <v>2</v>
      </c>
      <c r="N6" s="33" t="s">
        <v>16295</v>
      </c>
      <c r="O6" s="78" t="s">
        <v>17742</v>
      </c>
      <c r="P6" s="33" t="s">
        <v>10</v>
      </c>
      <c r="Q6" s="31" t="str">
        <f>tbIB15[[#This Row],[UTR Ponto IED]]</f>
        <v>SE_FWB14_CORRENTE_FC</v>
      </c>
      <c r="R6" s="31"/>
      <c r="S6" s="33">
        <v>143</v>
      </c>
    </row>
    <row r="7" spans="1:19" x14ac:dyDescent="0.2">
      <c r="A7" s="33">
        <v>4</v>
      </c>
      <c r="B7" s="42" t="s">
        <v>16643</v>
      </c>
      <c r="C7" s="42" t="s">
        <v>16643</v>
      </c>
      <c r="D7" s="33" t="s">
        <v>8</v>
      </c>
      <c r="E7" s="32" t="s">
        <v>16298</v>
      </c>
      <c r="F7" s="36"/>
      <c r="G7" s="36"/>
      <c r="H7" s="36"/>
      <c r="I7" s="37" t="s">
        <v>16647</v>
      </c>
      <c r="J7" s="36"/>
      <c r="K7" s="36"/>
      <c r="L7" s="36"/>
      <c r="M7" s="36"/>
      <c r="N7" s="36"/>
      <c r="O7" s="78" t="s">
        <v>17743</v>
      </c>
      <c r="P7" s="36"/>
      <c r="Q7" s="37" t="str">
        <f>tbIB15[[#This Row],[UTR Ponto IED]]</f>
        <v>SE_FWB14_CORRENTE_N</v>
      </c>
      <c r="R7" s="37"/>
      <c r="S7" s="33">
        <v>144</v>
      </c>
    </row>
    <row r="8" spans="1:19" x14ac:dyDescent="0.2">
      <c r="A8" s="33">
        <v>5</v>
      </c>
      <c r="B8" s="42" t="s">
        <v>16643</v>
      </c>
      <c r="C8" s="42" t="s">
        <v>16643</v>
      </c>
      <c r="D8" s="33" t="s">
        <v>8</v>
      </c>
      <c r="E8" s="167" t="s">
        <v>19749</v>
      </c>
      <c r="F8" s="36"/>
      <c r="G8" s="36"/>
      <c r="H8" s="36"/>
      <c r="I8" s="165" t="s">
        <v>19922</v>
      </c>
      <c r="J8" s="36"/>
      <c r="K8" s="36"/>
      <c r="L8" s="36"/>
      <c r="M8" s="36"/>
      <c r="N8" s="36"/>
      <c r="O8" s="165" t="s">
        <v>19925</v>
      </c>
      <c r="P8" s="36"/>
      <c r="Q8" s="37" t="str">
        <f>tbIB15[[#This Row],[UTR Ponto IED]]</f>
        <v>SE_FWB14_TENSÂO_AB</v>
      </c>
      <c r="R8" s="37"/>
      <c r="S8" s="33">
        <v>145</v>
      </c>
    </row>
    <row r="9" spans="1:19" x14ac:dyDescent="0.2">
      <c r="A9" s="33">
        <v>6</v>
      </c>
      <c r="B9" s="42" t="s">
        <v>16643</v>
      </c>
      <c r="C9" s="42" t="s">
        <v>16643</v>
      </c>
      <c r="D9" s="33" t="s">
        <v>8</v>
      </c>
      <c r="E9" s="167" t="s">
        <v>19750</v>
      </c>
      <c r="F9" s="36"/>
      <c r="G9" s="36"/>
      <c r="H9" s="36"/>
      <c r="I9" s="165" t="s">
        <v>19923</v>
      </c>
      <c r="J9" s="36"/>
      <c r="K9" s="36"/>
      <c r="L9" s="36"/>
      <c r="M9" s="36"/>
      <c r="N9" s="36"/>
      <c r="O9" s="165" t="s">
        <v>19926</v>
      </c>
      <c r="P9" s="36"/>
      <c r="Q9" s="37" t="str">
        <f>tbIB15[[#This Row],[UTR Ponto IED]]</f>
        <v>SE_FWB14_TENSÂO_BC</v>
      </c>
      <c r="R9" s="37"/>
      <c r="S9" s="33">
        <v>146</v>
      </c>
    </row>
    <row r="10" spans="1:19" x14ac:dyDescent="0.2">
      <c r="A10" s="33">
        <v>7</v>
      </c>
      <c r="B10" s="42" t="s">
        <v>16643</v>
      </c>
      <c r="C10" s="42" t="s">
        <v>16643</v>
      </c>
      <c r="D10" s="33" t="s">
        <v>8</v>
      </c>
      <c r="E10" s="167" t="s">
        <v>19751</v>
      </c>
      <c r="F10" s="36"/>
      <c r="G10" s="36"/>
      <c r="H10" s="36"/>
      <c r="I10" s="165" t="s">
        <v>19924</v>
      </c>
      <c r="J10" s="36"/>
      <c r="K10" s="36"/>
      <c r="L10" s="36"/>
      <c r="M10" s="36"/>
      <c r="N10" s="36"/>
      <c r="O10" s="165" t="s">
        <v>19927</v>
      </c>
      <c r="P10" s="36"/>
      <c r="Q10" s="37" t="str">
        <f>tbIB15[[#This Row],[UTR Ponto IED]]</f>
        <v>SE_FWB14_TENSÂO_CA</v>
      </c>
      <c r="R10" s="37"/>
      <c r="S10" s="33">
        <v>147</v>
      </c>
    </row>
    <row r="11" spans="1:19" x14ac:dyDescent="0.2">
      <c r="A11" s="33">
        <v>8</v>
      </c>
      <c r="B11" s="42" t="s">
        <v>16643</v>
      </c>
      <c r="C11" s="42" t="s">
        <v>16643</v>
      </c>
      <c r="D11" s="33" t="s">
        <v>8</v>
      </c>
      <c r="E11" s="32" t="s">
        <v>16251</v>
      </c>
      <c r="F11" s="33"/>
      <c r="G11" s="33"/>
      <c r="H11" s="33"/>
      <c r="I11" s="31" t="s">
        <v>16648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17744</v>
      </c>
      <c r="P11" s="33" t="s">
        <v>10</v>
      </c>
      <c r="Q11" s="31" t="str">
        <f>tbIB15[[#This Row],[UTR Ponto IED]]</f>
        <v>SE_FWB14_POT_ATIVA</v>
      </c>
      <c r="R11" s="31"/>
      <c r="S11" s="33">
        <v>148</v>
      </c>
    </row>
    <row r="12" spans="1:19" x14ac:dyDescent="0.2">
      <c r="A12" s="33">
        <v>9</v>
      </c>
      <c r="B12" s="42" t="s">
        <v>16643</v>
      </c>
      <c r="C12" s="42" t="s">
        <v>16643</v>
      </c>
      <c r="D12" s="33" t="s">
        <v>8</v>
      </c>
      <c r="E12" s="32" t="s">
        <v>16253</v>
      </c>
      <c r="F12" s="33"/>
      <c r="G12" s="33"/>
      <c r="H12" s="33"/>
      <c r="I12" s="31" t="s">
        <v>16649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17745</v>
      </c>
      <c r="P12" s="33" t="s">
        <v>10</v>
      </c>
      <c r="Q12" s="31" t="str">
        <f>tbIB15[[#This Row],[UTR Ponto IED]]</f>
        <v>SE_FWB14_POT_REATIVA</v>
      </c>
      <c r="R12" s="31"/>
      <c r="S12" s="33">
        <v>149</v>
      </c>
    </row>
    <row r="13" spans="1:19" x14ac:dyDescent="0.2">
      <c r="A13" s="33">
        <v>10</v>
      </c>
      <c r="B13" s="42" t="s">
        <v>16643</v>
      </c>
      <c r="C13" s="42" t="s">
        <v>16643</v>
      </c>
      <c r="D13" s="33" t="s">
        <v>8</v>
      </c>
      <c r="E13" s="32" t="s">
        <v>16299</v>
      </c>
      <c r="F13" s="33"/>
      <c r="G13" s="33"/>
      <c r="H13" s="33"/>
      <c r="I13" s="49" t="s">
        <v>17093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17746</v>
      </c>
      <c r="P13" s="33" t="s">
        <v>10</v>
      </c>
      <c r="Q13" s="31" t="str">
        <f>tbIB15[[#This Row],[UTR Ponto IED]]</f>
        <v>SE_FWB14_CORRENTE_CFA</v>
      </c>
      <c r="R13" s="31"/>
      <c r="S13" s="33">
        <v>150</v>
      </c>
    </row>
    <row r="14" spans="1:19" x14ac:dyDescent="0.2">
      <c r="A14" s="33">
        <v>11</v>
      </c>
      <c r="B14" s="42" t="s">
        <v>16643</v>
      </c>
      <c r="C14" s="42" t="s">
        <v>16643</v>
      </c>
      <c r="D14" s="33" t="s">
        <v>8</v>
      </c>
      <c r="E14" s="32" t="s">
        <v>16300</v>
      </c>
      <c r="F14" s="33"/>
      <c r="G14" s="33"/>
      <c r="H14" s="33"/>
      <c r="I14" s="49" t="s">
        <v>17094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17747</v>
      </c>
      <c r="P14" s="33" t="s">
        <v>10</v>
      </c>
      <c r="Q14" s="31" t="str">
        <f>tbIB15[[#This Row],[UTR Ponto IED]]</f>
        <v>SE_FWB14_CORRENTE_CFB</v>
      </c>
      <c r="R14" s="31"/>
      <c r="S14" s="33">
        <v>151</v>
      </c>
    </row>
    <row r="15" spans="1:19" x14ac:dyDescent="0.2">
      <c r="A15" s="33">
        <v>12</v>
      </c>
      <c r="B15" s="42" t="s">
        <v>16643</v>
      </c>
      <c r="C15" s="42" t="s">
        <v>16643</v>
      </c>
      <c r="D15" s="33" t="s">
        <v>8</v>
      </c>
      <c r="E15" s="32" t="s">
        <v>16301</v>
      </c>
      <c r="F15" s="33"/>
      <c r="G15" s="33"/>
      <c r="H15" s="33"/>
      <c r="I15" s="49" t="s">
        <v>17095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17748</v>
      </c>
      <c r="P15" s="33" t="s">
        <v>10</v>
      </c>
      <c r="Q15" s="31" t="str">
        <f>tbIB15[[#This Row],[UTR Ponto IED]]</f>
        <v>SE_FWB14_CORRENTE_CFC</v>
      </c>
      <c r="R15" s="31"/>
      <c r="S15" s="33">
        <v>152</v>
      </c>
    </row>
    <row r="16" spans="1:19" x14ac:dyDescent="0.2">
      <c r="A16" s="33">
        <v>13</v>
      </c>
      <c r="B16" s="42" t="s">
        <v>16643</v>
      </c>
      <c r="C16" s="42" t="s">
        <v>16643</v>
      </c>
      <c r="D16" s="33" t="s">
        <v>8</v>
      </c>
      <c r="E16" s="32" t="s">
        <v>16302</v>
      </c>
      <c r="F16" s="36"/>
      <c r="G16" s="36"/>
      <c r="H16" s="36"/>
      <c r="I16" s="49" t="s">
        <v>17096</v>
      </c>
      <c r="J16" s="36"/>
      <c r="K16" s="36"/>
      <c r="L16" s="36"/>
      <c r="M16" s="36"/>
      <c r="N16" s="36"/>
      <c r="O16" s="78" t="s">
        <v>17749</v>
      </c>
      <c r="P16" s="36"/>
      <c r="Q16" s="37" t="str">
        <f>tbIB15[[#This Row],[UTR Ponto IED]]</f>
        <v>SE_FWB14_CORRENTE_CN</v>
      </c>
      <c r="R16" s="37"/>
      <c r="S16" s="33">
        <v>153</v>
      </c>
    </row>
    <row r="17" spans="1:19" x14ac:dyDescent="0.2">
      <c r="A17" s="33">
        <v>14</v>
      </c>
      <c r="B17" s="42" t="s">
        <v>16643</v>
      </c>
      <c r="C17" s="42" t="s">
        <v>16643</v>
      </c>
      <c r="D17" s="33" t="s">
        <v>9</v>
      </c>
      <c r="E17" s="32" t="s">
        <v>18470</v>
      </c>
      <c r="F17" s="33"/>
      <c r="G17" s="33"/>
      <c r="H17" s="33"/>
      <c r="I17" s="49" t="s">
        <v>17097</v>
      </c>
      <c r="J17" s="33"/>
      <c r="K17" s="33"/>
      <c r="L17" s="33">
        <v>12</v>
      </c>
      <c r="M17" s="33"/>
      <c r="N17" s="33" t="s">
        <v>16260</v>
      </c>
      <c r="O17" s="78" t="s">
        <v>17750</v>
      </c>
      <c r="P17" s="33" t="s">
        <v>10</v>
      </c>
      <c r="Q17" s="31" t="str">
        <f>tbIB15[[#This Row],[UTR Ponto IED]]</f>
        <v>SE_FWB14_COMANDO_DJ</v>
      </c>
      <c r="R17" s="31"/>
      <c r="S17" s="132" t="s">
        <v>19520</v>
      </c>
    </row>
    <row r="18" spans="1:19" x14ac:dyDescent="0.2">
      <c r="A18" s="33">
        <v>15</v>
      </c>
      <c r="B18" s="42" t="s">
        <v>16643</v>
      </c>
      <c r="C18" s="42" t="s">
        <v>16643</v>
      </c>
      <c r="D18" s="33" t="s">
        <v>9</v>
      </c>
      <c r="E18" s="43" t="s">
        <v>16373</v>
      </c>
      <c r="F18" s="36"/>
      <c r="G18" s="36"/>
      <c r="H18" s="36"/>
      <c r="I18" s="37" t="s">
        <v>17098</v>
      </c>
      <c r="J18" s="36"/>
      <c r="K18" s="36"/>
      <c r="L18" s="36"/>
      <c r="M18" s="36"/>
      <c r="N18" s="36"/>
      <c r="O18" s="78" t="s">
        <v>17751</v>
      </c>
      <c r="P18" s="36"/>
      <c r="Q18" s="37" t="str">
        <f>tbIB15[[#This Row],[UTR Ponto IED]]</f>
        <v>SE_FWB14_COMANDO_79</v>
      </c>
      <c r="R18" s="37"/>
      <c r="S18" s="132" t="s">
        <v>19534</v>
      </c>
    </row>
    <row r="19" spans="1:19" x14ac:dyDescent="0.2">
      <c r="A19" s="33">
        <v>16</v>
      </c>
      <c r="B19" s="42" t="s">
        <v>16643</v>
      </c>
      <c r="C19" s="42" t="s">
        <v>16643</v>
      </c>
      <c r="D19" s="33" t="s">
        <v>9</v>
      </c>
      <c r="E19" s="32" t="s">
        <v>16303</v>
      </c>
      <c r="F19" s="33"/>
      <c r="G19" s="33"/>
      <c r="H19" s="33"/>
      <c r="I19" s="49" t="s">
        <v>17099</v>
      </c>
      <c r="J19" s="33"/>
      <c r="K19" s="33"/>
      <c r="L19" s="33">
        <v>12</v>
      </c>
      <c r="M19" s="33"/>
      <c r="N19" s="33" t="s">
        <v>16260</v>
      </c>
      <c r="O19" s="78" t="s">
        <v>17752</v>
      </c>
      <c r="P19" s="33" t="s">
        <v>10</v>
      </c>
      <c r="Q19" s="31" t="str">
        <f>tbIB15[[#This Row],[UTR Ponto IED]]</f>
        <v>SE_FWB14_COMANDO_51N</v>
      </c>
      <c r="R19" s="31"/>
      <c r="S19" s="132" t="s">
        <v>19535</v>
      </c>
    </row>
    <row r="20" spans="1:19" x14ac:dyDescent="0.2">
      <c r="A20" s="33">
        <v>17</v>
      </c>
      <c r="B20" s="42" t="s">
        <v>16643</v>
      </c>
      <c r="C20" s="42" t="s">
        <v>16643</v>
      </c>
      <c r="D20" s="33" t="s">
        <v>9</v>
      </c>
      <c r="E20" s="43" t="s">
        <v>16374</v>
      </c>
      <c r="F20" s="36"/>
      <c r="G20" s="36"/>
      <c r="H20" s="36"/>
      <c r="I20" s="37" t="s">
        <v>17100</v>
      </c>
      <c r="J20" s="36"/>
      <c r="K20" s="36"/>
      <c r="L20" s="36"/>
      <c r="M20" s="36"/>
      <c r="N20" s="36"/>
      <c r="O20" s="78" t="s">
        <v>17753</v>
      </c>
      <c r="P20" s="36"/>
      <c r="Q20" s="37" t="str">
        <f>tbIB15[[#This Row],[UTR Ponto IED]]</f>
        <v>SE_FWB14_COMANDO_26_49</v>
      </c>
      <c r="R20" s="37"/>
      <c r="S20" s="132" t="s">
        <v>19536</v>
      </c>
    </row>
    <row r="21" spans="1:19" x14ac:dyDescent="0.2">
      <c r="A21" s="33">
        <v>18</v>
      </c>
      <c r="B21" s="42" t="s">
        <v>16643</v>
      </c>
      <c r="C21" s="42" t="s">
        <v>16643</v>
      </c>
      <c r="D21" s="33" t="s">
        <v>9</v>
      </c>
      <c r="E21" s="46" t="s">
        <v>16757</v>
      </c>
      <c r="F21" s="36"/>
      <c r="G21" s="36"/>
      <c r="H21" s="36"/>
      <c r="I21" s="37" t="s">
        <v>17101</v>
      </c>
      <c r="J21" s="33"/>
      <c r="K21" s="33"/>
      <c r="L21" s="33"/>
      <c r="M21" s="33"/>
      <c r="N21" s="33"/>
      <c r="O21" s="78" t="s">
        <v>17754</v>
      </c>
      <c r="P21" s="33"/>
      <c r="Q21" s="31" t="str">
        <f>tbIB15[[#This Row],[UTR Ponto IED]]</f>
        <v>SE_FWB14_COMANDO_ERAC_1</v>
      </c>
      <c r="R21" s="31"/>
      <c r="S21" s="132" t="s">
        <v>19537</v>
      </c>
    </row>
    <row r="22" spans="1:19" x14ac:dyDescent="0.2">
      <c r="A22" s="33">
        <v>19</v>
      </c>
      <c r="B22" s="42" t="s">
        <v>16643</v>
      </c>
      <c r="C22" s="42" t="s">
        <v>16643</v>
      </c>
      <c r="D22" s="33" t="s">
        <v>9</v>
      </c>
      <c r="E22" s="46" t="s">
        <v>16758</v>
      </c>
      <c r="F22" s="36"/>
      <c r="G22" s="36"/>
      <c r="H22" s="36"/>
      <c r="I22" s="37" t="s">
        <v>17102</v>
      </c>
      <c r="J22" s="33"/>
      <c r="K22" s="33"/>
      <c r="L22" s="33"/>
      <c r="M22" s="33"/>
      <c r="N22" s="33"/>
      <c r="O22" s="78" t="s">
        <v>17755</v>
      </c>
      <c r="P22" s="33"/>
      <c r="Q22" s="31" t="str">
        <f>tbIB15[[#This Row],[UTR Ponto IED]]</f>
        <v>SE_FWB14_COMANDO_ERAC_2</v>
      </c>
      <c r="R22" s="31"/>
      <c r="S22" s="132" t="s">
        <v>19538</v>
      </c>
    </row>
    <row r="23" spans="1:19" x14ac:dyDescent="0.2">
      <c r="A23" s="33">
        <v>20</v>
      </c>
      <c r="B23" s="42" t="s">
        <v>16643</v>
      </c>
      <c r="C23" s="42" t="s">
        <v>16643</v>
      </c>
      <c r="D23" s="33" t="s">
        <v>9</v>
      </c>
      <c r="E23" s="46" t="s">
        <v>16759</v>
      </c>
      <c r="F23" s="33"/>
      <c r="G23" s="33"/>
      <c r="H23" s="33"/>
      <c r="I23" s="37" t="s">
        <v>17103</v>
      </c>
      <c r="J23" s="33"/>
      <c r="K23" s="33"/>
      <c r="L23" s="33"/>
      <c r="M23" s="33"/>
      <c r="N23" s="33"/>
      <c r="O23" s="78" t="s">
        <v>17756</v>
      </c>
      <c r="P23" s="33"/>
      <c r="Q23" s="31" t="str">
        <f>tbIB15[[#This Row],[UTR Ponto IED]]</f>
        <v>SE_FWB14_COMANDO_ERAC_3</v>
      </c>
      <c r="R23" s="31"/>
      <c r="S23" s="132" t="s">
        <v>19539</v>
      </c>
    </row>
    <row r="24" spans="1:19" x14ac:dyDescent="0.2">
      <c r="A24" s="33">
        <v>21</v>
      </c>
      <c r="B24" s="42" t="s">
        <v>16643</v>
      </c>
      <c r="C24" s="42" t="s">
        <v>16643</v>
      </c>
      <c r="D24" s="33" t="s">
        <v>9</v>
      </c>
      <c r="E24" s="46" t="s">
        <v>16760</v>
      </c>
      <c r="F24" s="33"/>
      <c r="G24" s="33"/>
      <c r="H24" s="33"/>
      <c r="I24" s="37" t="s">
        <v>17104</v>
      </c>
      <c r="J24" s="33"/>
      <c r="K24" s="33"/>
      <c r="L24" s="33"/>
      <c r="M24" s="33"/>
      <c r="N24" s="33"/>
      <c r="O24" s="78" t="s">
        <v>17757</v>
      </c>
      <c r="P24" s="33"/>
      <c r="Q24" s="31" t="str">
        <f>tbIB15[[#This Row],[UTR Ponto IED]]</f>
        <v>SE_FWB14_COMANDO_ERAC_4</v>
      </c>
      <c r="R24" s="31"/>
      <c r="S24" s="132" t="s">
        <v>19540</v>
      </c>
    </row>
    <row r="25" spans="1:19" s="4" customFormat="1" x14ac:dyDescent="0.2">
      <c r="A25" s="33">
        <v>22</v>
      </c>
      <c r="B25" s="42" t="s">
        <v>16643</v>
      </c>
      <c r="C25" s="42" t="s">
        <v>16643</v>
      </c>
      <c r="D25" s="33" t="s">
        <v>9</v>
      </c>
      <c r="E25" s="46" t="s">
        <v>16761</v>
      </c>
      <c r="F25" s="33"/>
      <c r="G25" s="33"/>
      <c r="H25" s="33"/>
      <c r="I25" s="37" t="s">
        <v>17105</v>
      </c>
      <c r="J25" s="33"/>
      <c r="K25" s="33"/>
      <c r="L25" s="33"/>
      <c r="M25" s="33"/>
      <c r="N25" s="33"/>
      <c r="O25" s="78" t="s">
        <v>17758</v>
      </c>
      <c r="P25" s="33"/>
      <c r="Q25" s="31" t="str">
        <f>tbIB15[[#This Row],[UTR Ponto IED]]</f>
        <v>SE_FWB14_COMANDO_ERAC_5</v>
      </c>
      <c r="R25" s="31"/>
      <c r="S25" s="132" t="s">
        <v>19541</v>
      </c>
    </row>
    <row r="26" spans="1:19" s="4" customFormat="1" x14ac:dyDescent="0.2">
      <c r="A26" s="33">
        <v>23</v>
      </c>
      <c r="B26" s="42" t="s">
        <v>16643</v>
      </c>
      <c r="C26" s="42" t="s">
        <v>16643</v>
      </c>
      <c r="D26" s="33" t="s">
        <v>9</v>
      </c>
      <c r="E26" s="46" t="s">
        <v>16762</v>
      </c>
      <c r="F26" s="33"/>
      <c r="G26" s="33"/>
      <c r="H26" s="33"/>
      <c r="I26" s="37" t="s">
        <v>17106</v>
      </c>
      <c r="J26" s="33"/>
      <c r="K26" s="33"/>
      <c r="L26" s="33"/>
      <c r="M26" s="33"/>
      <c r="N26" s="33"/>
      <c r="O26" s="78" t="s">
        <v>17759</v>
      </c>
      <c r="P26" s="33"/>
      <c r="Q26" s="31" t="str">
        <f>tbIB15[[#This Row],[UTR Ponto IED]]</f>
        <v>SE_FWB14_COMANDO_ERAC_BLOQ</v>
      </c>
      <c r="R26" s="31"/>
      <c r="S26" s="132" t="s">
        <v>19542</v>
      </c>
    </row>
    <row r="27" spans="1:19" s="4" customFormat="1" x14ac:dyDescent="0.2">
      <c r="A27" s="33">
        <v>24</v>
      </c>
      <c r="B27" s="42" t="s">
        <v>16643</v>
      </c>
      <c r="C27" s="42" t="s">
        <v>16643</v>
      </c>
      <c r="D27" s="33" t="s">
        <v>9</v>
      </c>
      <c r="E27" s="100" t="s">
        <v>16901</v>
      </c>
      <c r="F27" s="33"/>
      <c r="G27" s="33"/>
      <c r="H27" s="33"/>
      <c r="I27" s="102" t="s">
        <v>17106</v>
      </c>
      <c r="J27" s="33"/>
      <c r="K27" s="33"/>
      <c r="L27" s="33"/>
      <c r="M27" s="33"/>
      <c r="N27" s="33"/>
      <c r="O27" s="102" t="s">
        <v>19065</v>
      </c>
      <c r="P27" s="33"/>
      <c r="Q27" s="31"/>
      <c r="R27" s="31"/>
      <c r="S27" s="132" t="s">
        <v>19521</v>
      </c>
    </row>
    <row r="28" spans="1:19" s="4" customFormat="1" x14ac:dyDescent="0.2">
      <c r="A28" s="33">
        <v>25</v>
      </c>
      <c r="B28" s="42" t="s">
        <v>16643</v>
      </c>
      <c r="C28" s="42" t="s">
        <v>16643</v>
      </c>
      <c r="D28" s="33" t="s">
        <v>9</v>
      </c>
      <c r="E28" s="100" t="s">
        <v>16805</v>
      </c>
      <c r="F28" s="33"/>
      <c r="G28" s="33"/>
      <c r="H28" s="33"/>
      <c r="I28" s="102" t="s">
        <v>17106</v>
      </c>
      <c r="J28" s="33"/>
      <c r="K28" s="33"/>
      <c r="L28" s="33"/>
      <c r="M28" s="33"/>
      <c r="N28" s="33"/>
      <c r="O28" s="102" t="s">
        <v>19066</v>
      </c>
      <c r="P28" s="33"/>
      <c r="Q28" s="31"/>
      <c r="R28" s="31"/>
      <c r="S28" s="132" t="s">
        <v>19543</v>
      </c>
    </row>
    <row r="29" spans="1:19" s="4" customFormat="1" x14ac:dyDescent="0.2">
      <c r="A29" s="33">
        <v>26</v>
      </c>
      <c r="B29" s="42" t="s">
        <v>16643</v>
      </c>
      <c r="C29" s="42" t="s">
        <v>16643</v>
      </c>
      <c r="D29" s="33" t="s">
        <v>7</v>
      </c>
      <c r="E29" s="61" t="s">
        <v>16940</v>
      </c>
      <c r="F29" s="36"/>
      <c r="G29" s="36"/>
      <c r="H29" s="36"/>
      <c r="I29" s="62" t="s">
        <v>17107</v>
      </c>
      <c r="J29" s="36"/>
      <c r="K29" s="36"/>
      <c r="L29" s="36"/>
      <c r="M29" s="36"/>
      <c r="N29" s="36"/>
      <c r="O29" s="78" t="s">
        <v>17760</v>
      </c>
      <c r="P29" s="36"/>
      <c r="Q29" s="44" t="str">
        <f>tbIB15[[#This Row],[UTR Ponto IED]]</f>
        <v>SE_FWB14_IED_EM _LOCAL</v>
      </c>
      <c r="R29" s="44"/>
      <c r="S29" s="132">
        <v>700</v>
      </c>
    </row>
    <row r="30" spans="1:19" s="4" customFormat="1" x14ac:dyDescent="0.2">
      <c r="A30" s="33">
        <v>27</v>
      </c>
      <c r="B30" s="42" t="s">
        <v>16643</v>
      </c>
      <c r="C30" s="42" t="s">
        <v>16643</v>
      </c>
      <c r="D30" s="33" t="s">
        <v>7</v>
      </c>
      <c r="E30" s="100" t="s">
        <v>19015</v>
      </c>
      <c r="F30" s="36"/>
      <c r="G30" s="36"/>
      <c r="H30" s="36"/>
      <c r="I30" s="102" t="s">
        <v>19061</v>
      </c>
      <c r="J30" s="36"/>
      <c r="K30" s="36"/>
      <c r="L30" s="36"/>
      <c r="M30" s="36"/>
      <c r="N30" s="36"/>
      <c r="O30" s="102" t="s">
        <v>19063</v>
      </c>
      <c r="P30" s="36"/>
      <c r="Q30" s="44"/>
      <c r="R30" s="44"/>
      <c r="S30" s="132">
        <v>701</v>
      </c>
    </row>
    <row r="31" spans="1:19" s="4" customFormat="1" x14ac:dyDescent="0.2">
      <c r="A31" s="33">
        <v>28</v>
      </c>
      <c r="B31" s="42" t="s">
        <v>16643</v>
      </c>
      <c r="C31" s="42" t="s">
        <v>16643</v>
      </c>
      <c r="D31" s="33" t="s">
        <v>7</v>
      </c>
      <c r="E31" s="100" t="s">
        <v>19016</v>
      </c>
      <c r="F31" s="36"/>
      <c r="G31" s="36"/>
      <c r="H31" s="36"/>
      <c r="I31" s="102" t="s">
        <v>19062</v>
      </c>
      <c r="J31" s="36"/>
      <c r="K31" s="36"/>
      <c r="L31" s="36"/>
      <c r="M31" s="36"/>
      <c r="N31" s="36"/>
      <c r="O31" s="102" t="s">
        <v>19064</v>
      </c>
      <c r="P31" s="36"/>
      <c r="Q31" s="44"/>
      <c r="R31" s="44"/>
      <c r="S31" s="36">
        <v>702</v>
      </c>
    </row>
    <row r="32" spans="1:19" s="4" customFormat="1" x14ac:dyDescent="0.2">
      <c r="A32" s="33">
        <v>29</v>
      </c>
      <c r="B32" s="42" t="s">
        <v>16643</v>
      </c>
      <c r="C32" s="42" t="s">
        <v>16643</v>
      </c>
      <c r="D32" s="33" t="s">
        <v>7</v>
      </c>
      <c r="E32" s="93" t="s">
        <v>18468</v>
      </c>
      <c r="F32" s="36"/>
      <c r="G32" s="36"/>
      <c r="H32" s="36"/>
      <c r="I32" s="92" t="s">
        <v>17097</v>
      </c>
      <c r="J32" s="36"/>
      <c r="K32" s="36"/>
      <c r="L32" s="36"/>
      <c r="M32" s="36"/>
      <c r="N32" s="36"/>
      <c r="O32" s="92" t="s">
        <v>18469</v>
      </c>
      <c r="P32" s="36"/>
      <c r="Q32" s="44"/>
      <c r="R32" s="44"/>
      <c r="S32" s="132" t="s">
        <v>19544</v>
      </c>
    </row>
    <row r="33" spans="1:19" x14ac:dyDescent="0.2">
      <c r="A33" s="33">
        <v>30</v>
      </c>
      <c r="B33" s="42" t="s">
        <v>16643</v>
      </c>
      <c r="C33" s="42" t="s">
        <v>16643</v>
      </c>
      <c r="D33" s="33" t="s">
        <v>7</v>
      </c>
      <c r="E33" s="47" t="s">
        <v>18471</v>
      </c>
      <c r="F33" s="33"/>
      <c r="G33" s="33"/>
      <c r="H33" s="33"/>
      <c r="I33" s="48" t="s">
        <v>16650</v>
      </c>
      <c r="J33" s="33"/>
      <c r="K33" s="27"/>
      <c r="L33" s="33">
        <v>1</v>
      </c>
      <c r="M33" s="33">
        <v>1</v>
      </c>
      <c r="N33" s="33" t="s">
        <v>16264</v>
      </c>
      <c r="O33" s="78" t="s">
        <v>17761</v>
      </c>
      <c r="P33" s="33" t="s">
        <v>10</v>
      </c>
      <c r="Q33" s="31" t="str">
        <f>tbIB15[[#This Row],[UTR Ponto IED]]</f>
        <v>SE_FWB14_DJ_INDEFINIDO</v>
      </c>
      <c r="R33" s="31"/>
      <c r="S33" s="33">
        <v>705</v>
      </c>
    </row>
    <row r="34" spans="1:19" x14ac:dyDescent="0.2">
      <c r="A34" s="33">
        <v>31</v>
      </c>
      <c r="B34" s="42" t="s">
        <v>16643</v>
      </c>
      <c r="C34" s="42" t="s">
        <v>16643</v>
      </c>
      <c r="D34" s="33" t="s">
        <v>7</v>
      </c>
      <c r="E34" s="47" t="s">
        <v>18472</v>
      </c>
      <c r="F34" s="36"/>
      <c r="G34" s="36"/>
      <c r="H34" s="36"/>
      <c r="I34" s="44" t="s">
        <v>16651</v>
      </c>
      <c r="J34" s="36"/>
      <c r="K34" s="36"/>
      <c r="L34" s="36"/>
      <c r="M34" s="36"/>
      <c r="N34" s="36"/>
      <c r="O34" s="78" t="s">
        <v>17762</v>
      </c>
      <c r="P34" s="33" t="s">
        <v>10</v>
      </c>
      <c r="Q34" s="31" t="str">
        <f>tbIB15[[#This Row],[UTR Ponto IED]]</f>
        <v>SE_FWB14_SF6_ALARME</v>
      </c>
      <c r="R34" s="31"/>
      <c r="S34" s="33">
        <v>706</v>
      </c>
    </row>
    <row r="35" spans="1:19" x14ac:dyDescent="0.2">
      <c r="A35" s="33">
        <v>32</v>
      </c>
      <c r="B35" s="42" t="s">
        <v>16643</v>
      </c>
      <c r="C35" s="42" t="s">
        <v>16643</v>
      </c>
      <c r="D35" s="33" t="s">
        <v>7</v>
      </c>
      <c r="E35" s="32" t="s">
        <v>18473</v>
      </c>
      <c r="F35" s="36"/>
      <c r="G35" s="36"/>
      <c r="H35" s="36"/>
      <c r="I35" s="44" t="s">
        <v>16652</v>
      </c>
      <c r="J35" s="36"/>
      <c r="K35" s="36"/>
      <c r="L35" s="36"/>
      <c r="M35" s="36"/>
      <c r="N35" s="36"/>
      <c r="O35" s="78" t="s">
        <v>17763</v>
      </c>
      <c r="P35" s="36"/>
      <c r="Q35" s="44" t="s">
        <v>16305</v>
      </c>
      <c r="R35" s="44"/>
      <c r="S35" s="33">
        <v>707</v>
      </c>
    </row>
    <row r="36" spans="1:19" x14ac:dyDescent="0.2">
      <c r="A36" s="33">
        <v>33</v>
      </c>
      <c r="B36" s="42" t="s">
        <v>16643</v>
      </c>
      <c r="C36" s="42" t="s">
        <v>16643</v>
      </c>
      <c r="D36" s="33" t="s">
        <v>7</v>
      </c>
      <c r="E36" s="100" t="s">
        <v>19079</v>
      </c>
      <c r="F36" s="33"/>
      <c r="G36" s="33"/>
      <c r="H36" s="33"/>
      <c r="I36" s="44" t="s">
        <v>16653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17764</v>
      </c>
      <c r="P36" s="36"/>
      <c r="Q36" s="44" t="s">
        <v>16306</v>
      </c>
      <c r="R36" s="44"/>
      <c r="S36" s="33">
        <v>708</v>
      </c>
    </row>
    <row r="37" spans="1:19" x14ac:dyDescent="0.2">
      <c r="A37" s="33">
        <v>34</v>
      </c>
      <c r="B37" s="42" t="s">
        <v>16643</v>
      </c>
      <c r="C37" s="42" t="s">
        <v>16643</v>
      </c>
      <c r="D37" s="33" t="s">
        <v>7</v>
      </c>
      <c r="E37" s="32" t="s">
        <v>18474</v>
      </c>
      <c r="F37" s="33"/>
      <c r="G37" s="33"/>
      <c r="H37" s="33"/>
      <c r="I37" s="31" t="s">
        <v>16654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17765</v>
      </c>
      <c r="P37" s="33" t="s">
        <v>26</v>
      </c>
      <c r="Q37" s="31" t="s">
        <v>16269</v>
      </c>
      <c r="R37" s="31"/>
      <c r="S37" s="33">
        <v>709</v>
      </c>
    </row>
    <row r="38" spans="1:19" x14ac:dyDescent="0.2">
      <c r="A38" s="33">
        <v>35</v>
      </c>
      <c r="B38" s="42" t="s">
        <v>16643</v>
      </c>
      <c r="C38" s="42" t="s">
        <v>16643</v>
      </c>
      <c r="D38" s="33" t="s">
        <v>7</v>
      </c>
      <c r="E38" s="47" t="s">
        <v>18475</v>
      </c>
      <c r="F38" s="33"/>
      <c r="G38" s="33"/>
      <c r="H38" s="33"/>
      <c r="I38" s="31" t="s">
        <v>16655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17766</v>
      </c>
      <c r="P38" s="33" t="s">
        <v>10</v>
      </c>
      <c r="Q38" s="31" t="str">
        <f>tbIB15[[#This Row],[UTR Ponto IED]]</f>
        <v>SE_FWB14_DJ_FLT_VCC_CMD</v>
      </c>
      <c r="R38" s="31"/>
      <c r="S38" s="33">
        <v>710</v>
      </c>
    </row>
    <row r="39" spans="1:19" x14ac:dyDescent="0.2">
      <c r="A39" s="33">
        <v>36</v>
      </c>
      <c r="B39" s="42" t="s">
        <v>16643</v>
      </c>
      <c r="C39" s="42" t="s">
        <v>16643</v>
      </c>
      <c r="D39" s="33" t="s">
        <v>7</v>
      </c>
      <c r="E39" s="79" t="s">
        <v>18476</v>
      </c>
      <c r="F39" s="33"/>
      <c r="G39" s="33"/>
      <c r="H39" s="33"/>
      <c r="I39" s="31" t="s">
        <v>16655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17767</v>
      </c>
      <c r="P39" s="33" t="s">
        <v>10</v>
      </c>
      <c r="Q39" s="31" t="str">
        <f>tbIB15[[#This Row],[UTR Ponto IED]]</f>
        <v>SE_FWB14_DJ_FLT_VCC_MOTOR</v>
      </c>
      <c r="R39" s="31"/>
      <c r="S39" s="33">
        <v>711</v>
      </c>
    </row>
    <row r="40" spans="1:19" x14ac:dyDescent="0.2">
      <c r="A40" s="33">
        <v>37</v>
      </c>
      <c r="B40" s="42" t="s">
        <v>16643</v>
      </c>
      <c r="C40" s="42" t="s">
        <v>16643</v>
      </c>
      <c r="D40" s="33" t="s">
        <v>7</v>
      </c>
      <c r="E40" s="32" t="s">
        <v>18477</v>
      </c>
      <c r="F40" s="33"/>
      <c r="G40" s="33"/>
      <c r="H40" s="33"/>
      <c r="I40" s="63" t="s">
        <v>17108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17768</v>
      </c>
      <c r="P40" s="33" t="s">
        <v>10</v>
      </c>
      <c r="Q40" s="31" t="str">
        <f>tbIB15[[#This Row],[UTR Ponto IED]]</f>
        <v>SE_FWB14_FLH_CIRCUITO_ABERTURA</v>
      </c>
      <c r="R40" s="31"/>
      <c r="S40" s="33">
        <v>712</v>
      </c>
    </row>
    <row r="41" spans="1:19" x14ac:dyDescent="0.2">
      <c r="A41" s="33">
        <v>38</v>
      </c>
      <c r="B41" s="42" t="s">
        <v>16643</v>
      </c>
      <c r="C41" s="42" t="s">
        <v>16643</v>
      </c>
      <c r="D41" s="33" t="s">
        <v>7</v>
      </c>
      <c r="E41" s="100" t="s">
        <v>18478</v>
      </c>
      <c r="F41" s="33"/>
      <c r="G41" s="33"/>
      <c r="H41" s="33"/>
      <c r="I41" s="31" t="s">
        <v>16656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17769</v>
      </c>
      <c r="P41" s="33" t="s">
        <v>10</v>
      </c>
      <c r="Q41" s="31" t="str">
        <f>tbIB15[[#This Row],[UTR Ponto IED]]</f>
        <v>SE_FWB14_DJ_43LR_LOCAL</v>
      </c>
      <c r="R41" s="31"/>
      <c r="S41" s="33">
        <v>713</v>
      </c>
    </row>
    <row r="42" spans="1:19" x14ac:dyDescent="0.2">
      <c r="A42" s="33">
        <v>39</v>
      </c>
      <c r="B42" s="42" t="s">
        <v>16643</v>
      </c>
      <c r="C42" s="42" t="s">
        <v>16643</v>
      </c>
      <c r="D42" s="33" t="s">
        <v>7</v>
      </c>
      <c r="E42" s="43" t="s">
        <v>18479</v>
      </c>
      <c r="F42" s="33"/>
      <c r="G42" s="33"/>
      <c r="H42" s="33"/>
      <c r="I42" s="63" t="s">
        <v>17109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17770</v>
      </c>
      <c r="P42" s="36"/>
      <c r="Q42" s="37" t="str">
        <f>tbIB15[[#This Row],[UTR Ponto IED]]</f>
        <v>SE_FWB14_SUP_BOB_FECHAMENTO</v>
      </c>
      <c r="R42" s="37"/>
      <c r="S42" s="33">
        <v>714</v>
      </c>
    </row>
    <row r="43" spans="1:19" x14ac:dyDescent="0.2">
      <c r="A43" s="33">
        <v>40</v>
      </c>
      <c r="B43" s="42" t="s">
        <v>16643</v>
      </c>
      <c r="C43" s="42" t="s">
        <v>16643</v>
      </c>
      <c r="D43" s="33" t="s">
        <v>7</v>
      </c>
      <c r="E43" s="43" t="s">
        <v>18480</v>
      </c>
      <c r="F43" s="33"/>
      <c r="G43" s="33"/>
      <c r="H43" s="33"/>
      <c r="I43" s="63" t="s">
        <v>17110</v>
      </c>
      <c r="J43" s="36"/>
      <c r="K43" s="36"/>
      <c r="L43" s="36"/>
      <c r="M43" s="36"/>
      <c r="N43" s="36"/>
      <c r="O43" s="78" t="s">
        <v>17771</v>
      </c>
      <c r="P43" s="36"/>
      <c r="Q43" s="37" t="str">
        <f>tbIB15[[#This Row],[UTR Ponto IED]]</f>
        <v>SE_FWB14_SUP_BOB_ABERTURA</v>
      </c>
      <c r="R43" s="37"/>
      <c r="S43" s="33">
        <v>715</v>
      </c>
    </row>
    <row r="44" spans="1:19" x14ac:dyDescent="0.2">
      <c r="A44" s="33">
        <v>41</v>
      </c>
      <c r="B44" s="42" t="s">
        <v>16643</v>
      </c>
      <c r="C44" s="42" t="s">
        <v>16643</v>
      </c>
      <c r="D44" s="33" t="s">
        <v>7</v>
      </c>
      <c r="E44" s="47" t="s">
        <v>16437</v>
      </c>
      <c r="F44" s="36"/>
      <c r="G44" s="36"/>
      <c r="H44" s="36"/>
      <c r="I44" s="48" t="s">
        <v>16657</v>
      </c>
      <c r="J44" s="36"/>
      <c r="K44" s="36"/>
      <c r="L44" s="36"/>
      <c r="M44" s="36"/>
      <c r="N44" s="36"/>
      <c r="O44" s="78" t="s">
        <v>17772</v>
      </c>
      <c r="P44" s="36"/>
      <c r="Q44" s="37" t="str">
        <f>tbIB15[[#This Row],[UTR Ponto IED]]</f>
        <v>SE_FWB14_FLT_VCC_CMD</v>
      </c>
      <c r="R44" s="37"/>
      <c r="S44" s="33">
        <v>716</v>
      </c>
    </row>
    <row r="45" spans="1:19" x14ac:dyDescent="0.2">
      <c r="A45" s="33">
        <v>42</v>
      </c>
      <c r="B45" s="42" t="s">
        <v>16643</v>
      </c>
      <c r="C45" s="42" t="s">
        <v>16643</v>
      </c>
      <c r="D45" s="33" t="s">
        <v>7</v>
      </c>
      <c r="E45" s="100" t="s">
        <v>19006</v>
      </c>
      <c r="F45" s="33"/>
      <c r="G45" s="33"/>
      <c r="H45" s="33"/>
      <c r="I45" s="31" t="s">
        <v>16658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17773</v>
      </c>
      <c r="P45" s="33" t="s">
        <v>10</v>
      </c>
      <c r="Q45" s="31" t="str">
        <f>tbIB15[[#This Row],[UTR Ponto IED]]</f>
        <v>SE_FWB14_79_EXCLUIDO</v>
      </c>
      <c r="R45" s="31"/>
      <c r="S45" s="33">
        <v>717</v>
      </c>
    </row>
    <row r="46" spans="1:19" x14ac:dyDescent="0.2">
      <c r="A46" s="33">
        <v>43</v>
      </c>
      <c r="B46" s="42" t="s">
        <v>16643</v>
      </c>
      <c r="C46" s="42" t="s">
        <v>16643</v>
      </c>
      <c r="D46" s="33" t="s">
        <v>7</v>
      </c>
      <c r="E46" s="43" t="s">
        <v>19007</v>
      </c>
      <c r="F46" s="33"/>
      <c r="G46" s="33"/>
      <c r="H46" s="33"/>
      <c r="I46" s="31" t="s">
        <v>16659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17774</v>
      </c>
      <c r="P46" s="33" t="s">
        <v>10</v>
      </c>
      <c r="Q46" s="31" t="str">
        <f>tbIB15[[#This Row],[UTR Ponto IED]]</f>
        <v>SE_FWB14_26_49_EXCLUIDO</v>
      </c>
      <c r="R46" s="31"/>
      <c r="S46" s="33">
        <v>718</v>
      </c>
    </row>
    <row r="47" spans="1:19" x14ac:dyDescent="0.2">
      <c r="A47" s="33">
        <v>44</v>
      </c>
      <c r="B47" s="42" t="s">
        <v>16643</v>
      </c>
      <c r="C47" s="42" t="s">
        <v>16643</v>
      </c>
      <c r="D47" s="33" t="s">
        <v>7</v>
      </c>
      <c r="E47" s="100" t="s">
        <v>19008</v>
      </c>
      <c r="F47" s="33"/>
      <c r="G47" s="33"/>
      <c r="H47" s="33"/>
      <c r="I47" s="31" t="s">
        <v>16660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17775</v>
      </c>
      <c r="P47" s="33" t="s">
        <v>10</v>
      </c>
      <c r="Q47" s="31" t="str">
        <f>tbIB15[[#This Row],[UTR Ponto IED]]</f>
        <v>SE_FWB14_PN_EXCLUIDO</v>
      </c>
      <c r="R47" s="31"/>
      <c r="S47" s="33">
        <v>719</v>
      </c>
    </row>
    <row r="48" spans="1:19" x14ac:dyDescent="0.2">
      <c r="A48" s="33">
        <v>45</v>
      </c>
      <c r="B48" s="42" t="s">
        <v>16643</v>
      </c>
      <c r="C48" s="42" t="s">
        <v>16643</v>
      </c>
      <c r="D48" s="33" t="s">
        <v>7</v>
      </c>
      <c r="E48" s="100" t="s">
        <v>19009</v>
      </c>
      <c r="F48" s="33"/>
      <c r="G48" s="33"/>
      <c r="H48" s="33"/>
      <c r="I48" s="49" t="s">
        <v>17111</v>
      </c>
      <c r="J48" s="33"/>
      <c r="K48" s="27"/>
      <c r="L48" s="33"/>
      <c r="M48" s="33"/>
      <c r="N48" s="33"/>
      <c r="O48" s="78" t="s">
        <v>17776</v>
      </c>
      <c r="P48" s="33"/>
      <c r="Q48" s="31" t="str">
        <f>tbIB16[[#This Row],[UTR Ponto IED]]</f>
        <v>SE_FWB15_ERAC_1</v>
      </c>
      <c r="R48" s="31"/>
      <c r="S48" s="33">
        <v>720</v>
      </c>
    </row>
    <row r="49" spans="1:19" x14ac:dyDescent="0.2">
      <c r="A49" s="33">
        <v>46</v>
      </c>
      <c r="B49" s="42" t="s">
        <v>16643</v>
      </c>
      <c r="C49" s="42" t="s">
        <v>16643</v>
      </c>
      <c r="D49" s="33" t="s">
        <v>7</v>
      </c>
      <c r="E49" s="100" t="s">
        <v>19010</v>
      </c>
      <c r="F49" s="33"/>
      <c r="G49" s="33"/>
      <c r="H49" s="33"/>
      <c r="I49" s="49" t="s">
        <v>17112</v>
      </c>
      <c r="J49" s="33"/>
      <c r="K49" s="27"/>
      <c r="L49" s="33"/>
      <c r="M49" s="33"/>
      <c r="N49" s="33"/>
      <c r="O49" s="78" t="s">
        <v>17777</v>
      </c>
      <c r="P49" s="33"/>
      <c r="Q49" s="31" t="str">
        <f>tbIB16[[#This Row],[UTR Ponto IED]]</f>
        <v>SE_FWB15_ERAC_2</v>
      </c>
      <c r="R49" s="31"/>
      <c r="S49" s="33">
        <v>721</v>
      </c>
    </row>
    <row r="50" spans="1:19" x14ac:dyDescent="0.2">
      <c r="A50" s="33">
        <v>47</v>
      </c>
      <c r="B50" s="42" t="s">
        <v>16643</v>
      </c>
      <c r="C50" s="42" t="s">
        <v>16643</v>
      </c>
      <c r="D50" s="33" t="s">
        <v>7</v>
      </c>
      <c r="E50" s="100" t="s">
        <v>19011</v>
      </c>
      <c r="F50" s="33"/>
      <c r="G50" s="33"/>
      <c r="H50" s="33"/>
      <c r="I50" s="49" t="s">
        <v>17113</v>
      </c>
      <c r="J50" s="33"/>
      <c r="K50" s="27"/>
      <c r="L50" s="33"/>
      <c r="M50" s="33"/>
      <c r="N50" s="33"/>
      <c r="O50" s="78" t="s">
        <v>17778</v>
      </c>
      <c r="P50" s="33"/>
      <c r="Q50" s="31" t="str">
        <f>tbIB16[[#This Row],[UTR Ponto IED]]</f>
        <v>SE_FWB15_ERAC_3</v>
      </c>
      <c r="R50" s="31"/>
      <c r="S50" s="33">
        <v>722</v>
      </c>
    </row>
    <row r="51" spans="1:19" x14ac:dyDescent="0.2">
      <c r="A51" s="33">
        <v>48</v>
      </c>
      <c r="B51" s="42" t="s">
        <v>16643</v>
      </c>
      <c r="C51" s="42" t="s">
        <v>16643</v>
      </c>
      <c r="D51" s="33" t="s">
        <v>7</v>
      </c>
      <c r="E51" s="100" t="s">
        <v>19012</v>
      </c>
      <c r="F51" s="33"/>
      <c r="G51" s="33"/>
      <c r="H51" s="33"/>
      <c r="I51" s="49" t="s">
        <v>17114</v>
      </c>
      <c r="J51" s="33"/>
      <c r="K51" s="27"/>
      <c r="L51" s="33"/>
      <c r="M51" s="33"/>
      <c r="N51" s="33"/>
      <c r="O51" s="78" t="s">
        <v>17779</v>
      </c>
      <c r="P51" s="33"/>
      <c r="Q51" s="31" t="str">
        <f>tbIB16[[#This Row],[UTR Ponto IED]]</f>
        <v>SE_FWB15_ERAC_4</v>
      </c>
      <c r="R51" s="31"/>
      <c r="S51" s="33">
        <v>723</v>
      </c>
    </row>
    <row r="52" spans="1:19" x14ac:dyDescent="0.2">
      <c r="A52" s="33">
        <v>49</v>
      </c>
      <c r="B52" s="42" t="s">
        <v>16643</v>
      </c>
      <c r="C52" s="42" t="s">
        <v>16643</v>
      </c>
      <c r="D52" s="33" t="s">
        <v>7</v>
      </c>
      <c r="E52" s="100" t="s">
        <v>19013</v>
      </c>
      <c r="F52" s="33"/>
      <c r="G52" s="33"/>
      <c r="H52" s="33"/>
      <c r="I52" s="49" t="s">
        <v>17115</v>
      </c>
      <c r="J52" s="33"/>
      <c r="K52" s="27"/>
      <c r="L52" s="33"/>
      <c r="M52" s="33"/>
      <c r="N52" s="33"/>
      <c r="O52" s="78" t="s">
        <v>17780</v>
      </c>
      <c r="P52" s="33"/>
      <c r="Q52" s="31" t="str">
        <f>tbIB16[[#This Row],[UTR Ponto IED]]</f>
        <v>SE_FWB15_ERAC_5</v>
      </c>
      <c r="R52" s="31"/>
      <c r="S52" s="33">
        <v>724</v>
      </c>
    </row>
    <row r="53" spans="1:19" s="4" customFormat="1" x14ac:dyDescent="0.2">
      <c r="A53" s="33">
        <v>50</v>
      </c>
      <c r="B53" s="42" t="s">
        <v>16643</v>
      </c>
      <c r="C53" s="42" t="s">
        <v>16643</v>
      </c>
      <c r="D53" s="33" t="s">
        <v>7</v>
      </c>
      <c r="E53" s="100" t="s">
        <v>19014</v>
      </c>
      <c r="F53" s="33"/>
      <c r="G53" s="33"/>
      <c r="H53" s="33"/>
      <c r="I53" s="49" t="s">
        <v>17116</v>
      </c>
      <c r="J53" s="33"/>
      <c r="K53" s="27"/>
      <c r="L53" s="33"/>
      <c r="M53" s="33"/>
      <c r="N53" s="33"/>
      <c r="O53" s="78" t="s">
        <v>17781</v>
      </c>
      <c r="P53" s="33"/>
      <c r="Q53" s="31" t="str">
        <f>tbIB16[[#This Row],[UTR Ponto IED]]</f>
        <v>SE_FWB15_ERAC_BLOQ</v>
      </c>
      <c r="R53" s="31"/>
      <c r="S53" s="33">
        <v>725</v>
      </c>
    </row>
    <row r="54" spans="1:19" s="4" customFormat="1" x14ac:dyDescent="0.2">
      <c r="A54" s="33">
        <v>51</v>
      </c>
      <c r="B54" s="42" t="s">
        <v>16643</v>
      </c>
      <c r="C54" s="42" t="s">
        <v>16643</v>
      </c>
      <c r="D54" s="33" t="s">
        <v>7</v>
      </c>
      <c r="E54" s="100" t="s">
        <v>16875</v>
      </c>
      <c r="F54" s="33"/>
      <c r="G54" s="33"/>
      <c r="H54" s="33"/>
      <c r="I54" s="92" t="s">
        <v>18524</v>
      </c>
      <c r="J54" s="33"/>
      <c r="K54" s="27"/>
      <c r="L54" s="33"/>
      <c r="M54" s="33"/>
      <c r="N54" s="33"/>
      <c r="O54" s="92" t="s">
        <v>18525</v>
      </c>
      <c r="P54" s="33"/>
      <c r="Q54" s="31"/>
      <c r="R54" s="31"/>
      <c r="S54" s="33">
        <v>726</v>
      </c>
    </row>
    <row r="55" spans="1:19" s="4" customFormat="1" x14ac:dyDescent="0.2">
      <c r="A55" s="33">
        <v>52</v>
      </c>
      <c r="B55" s="42" t="s">
        <v>16643</v>
      </c>
      <c r="C55" s="42" t="s">
        <v>16643</v>
      </c>
      <c r="D55" s="33" t="s">
        <v>7</v>
      </c>
      <c r="E55" s="32" t="s">
        <v>16273</v>
      </c>
      <c r="F55" s="33"/>
      <c r="G55" s="33"/>
      <c r="H55" s="33"/>
      <c r="I55" s="31" t="s">
        <v>16661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17782</v>
      </c>
      <c r="P55" s="33"/>
      <c r="Q55" s="31" t="str">
        <f>tbIB15[[#This Row],[UTR Ponto IED]]</f>
        <v>SE_FWB14_P62BF_ATUADO</v>
      </c>
      <c r="R55" s="31"/>
      <c r="S55" s="33">
        <v>727</v>
      </c>
    </row>
    <row r="56" spans="1:19" s="4" customFormat="1" x14ac:dyDescent="0.2">
      <c r="A56" s="33">
        <v>53</v>
      </c>
      <c r="B56" s="42" t="s">
        <v>16643</v>
      </c>
      <c r="C56" s="42" t="s">
        <v>16643</v>
      </c>
      <c r="D56" s="33" t="s">
        <v>7</v>
      </c>
      <c r="E56" s="43" t="s">
        <v>16387</v>
      </c>
      <c r="F56" s="33"/>
      <c r="G56" s="33"/>
      <c r="H56" s="33"/>
      <c r="I56" s="31" t="s">
        <v>16662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17783</v>
      </c>
      <c r="P56" s="33" t="s">
        <v>10</v>
      </c>
      <c r="Q56" s="31" t="str">
        <f>tbIB15[[#This Row],[UTR Ponto IED]]</f>
        <v>SE_FWB14_P50F_ATUADO</v>
      </c>
      <c r="R56" s="31"/>
      <c r="S56" s="33">
        <v>728</v>
      </c>
    </row>
    <row r="57" spans="1:19" x14ac:dyDescent="0.2">
      <c r="A57" s="33">
        <v>54</v>
      </c>
      <c r="B57" s="42" t="s">
        <v>16643</v>
      </c>
      <c r="C57" s="42" t="s">
        <v>16643</v>
      </c>
      <c r="D57" s="33" t="s">
        <v>7</v>
      </c>
      <c r="E57" s="43" t="s">
        <v>16388</v>
      </c>
      <c r="F57" s="33"/>
      <c r="G57" s="33"/>
      <c r="H57" s="33"/>
      <c r="I57" s="31" t="s">
        <v>16663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17784</v>
      </c>
      <c r="P57" s="33" t="s">
        <v>10</v>
      </c>
      <c r="Q57" s="31" t="str">
        <f>tbIB15[[#This Row],[UTR Ponto IED]]</f>
        <v>SE_FWB14_P51F_ATUADO</v>
      </c>
      <c r="R57" s="31"/>
      <c r="S57" s="33">
        <v>729</v>
      </c>
    </row>
    <row r="58" spans="1:19" x14ac:dyDescent="0.2">
      <c r="A58" s="33">
        <v>55</v>
      </c>
      <c r="B58" s="42" t="s">
        <v>16643</v>
      </c>
      <c r="C58" s="42" t="s">
        <v>16643</v>
      </c>
      <c r="D58" s="33" t="s">
        <v>7</v>
      </c>
      <c r="E58" s="43" t="s">
        <v>16389</v>
      </c>
      <c r="F58" s="33"/>
      <c r="G58" s="33"/>
      <c r="H58" s="33"/>
      <c r="I58" s="44" t="s">
        <v>16664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17785</v>
      </c>
      <c r="P58" s="33" t="s">
        <v>10</v>
      </c>
      <c r="Q58" s="31" t="str">
        <f>tbIB15[[#This Row],[UTR Ponto IED]]</f>
        <v>SE_FWB14_P50N_ATUADO</v>
      </c>
      <c r="R58" s="31"/>
      <c r="S58" s="33">
        <v>730</v>
      </c>
    </row>
    <row r="59" spans="1:19" s="6" customFormat="1" x14ac:dyDescent="0.2">
      <c r="A59" s="33">
        <v>56</v>
      </c>
      <c r="B59" s="42" t="s">
        <v>16643</v>
      </c>
      <c r="C59" s="42" t="s">
        <v>16643</v>
      </c>
      <c r="D59" s="33" t="s">
        <v>7</v>
      </c>
      <c r="E59" s="43" t="s">
        <v>16390</v>
      </c>
      <c r="F59" s="33"/>
      <c r="G59" s="33"/>
      <c r="H59" s="33"/>
      <c r="I59" s="44" t="s">
        <v>16665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17786</v>
      </c>
      <c r="P59" s="33" t="s">
        <v>10</v>
      </c>
      <c r="Q59" s="31" t="str">
        <f>tbIB15[[#This Row],[UTR Ponto IED]]</f>
        <v>SE_FWB14_P51N_ATUADO</v>
      </c>
      <c r="R59" s="31"/>
      <c r="S59" s="33">
        <v>731</v>
      </c>
    </row>
    <row r="60" spans="1:19" s="6" customFormat="1" x14ac:dyDescent="0.2">
      <c r="A60" s="33">
        <v>57</v>
      </c>
      <c r="B60" s="42" t="s">
        <v>16643</v>
      </c>
      <c r="C60" s="42" t="s">
        <v>16643</v>
      </c>
      <c r="D60" s="33" t="s">
        <v>7</v>
      </c>
      <c r="E60" s="97" t="s">
        <v>18709</v>
      </c>
      <c r="F60" s="33"/>
      <c r="G60" s="33"/>
      <c r="H60" s="33"/>
      <c r="I60" s="98" t="s">
        <v>18722</v>
      </c>
      <c r="J60" s="28"/>
      <c r="K60" s="27"/>
      <c r="L60" s="33"/>
      <c r="M60" s="33"/>
      <c r="N60" s="33"/>
      <c r="O60" s="98" t="s">
        <v>18723</v>
      </c>
      <c r="P60" s="33"/>
      <c r="Q60" s="31"/>
      <c r="R60" s="31"/>
      <c r="S60" s="33">
        <v>732</v>
      </c>
    </row>
    <row r="61" spans="1:19" s="6" customFormat="1" x14ac:dyDescent="0.2">
      <c r="A61" s="33">
        <v>58</v>
      </c>
      <c r="B61" s="42" t="s">
        <v>16643</v>
      </c>
      <c r="C61" s="42" t="s">
        <v>16643</v>
      </c>
      <c r="D61" s="33" t="s">
        <v>7</v>
      </c>
      <c r="E61" s="43" t="s">
        <v>16395</v>
      </c>
      <c r="F61" s="36"/>
      <c r="G61" s="36"/>
      <c r="H61" s="36"/>
      <c r="I61" s="44" t="s">
        <v>16666</v>
      </c>
      <c r="J61" s="36"/>
      <c r="K61" s="36"/>
      <c r="L61" s="36"/>
      <c r="M61" s="36"/>
      <c r="N61" s="36"/>
      <c r="O61" s="78" t="s">
        <v>17787</v>
      </c>
      <c r="P61" s="33" t="s">
        <v>10</v>
      </c>
      <c r="Q61" s="31" t="str">
        <f>tbIB15[[#This Row],[UTR Ponto IED]]</f>
        <v>SE_FWB14_P81U_ATUADO</v>
      </c>
      <c r="R61" s="31"/>
      <c r="S61" s="33">
        <v>733</v>
      </c>
    </row>
    <row r="62" spans="1:19" s="6" customFormat="1" x14ac:dyDescent="0.2">
      <c r="A62" s="33">
        <v>59</v>
      </c>
      <c r="B62" s="42" t="s">
        <v>16643</v>
      </c>
      <c r="C62" s="42" t="s">
        <v>16643</v>
      </c>
      <c r="D62" s="33" t="s">
        <v>7</v>
      </c>
      <c r="E62" s="64" t="s">
        <v>16824</v>
      </c>
      <c r="F62" s="36"/>
      <c r="G62" s="36"/>
      <c r="H62" s="36"/>
      <c r="I62" s="50" t="s">
        <v>17117</v>
      </c>
      <c r="J62" s="36"/>
      <c r="K62" s="36"/>
      <c r="L62" s="36"/>
      <c r="M62" s="36"/>
      <c r="N62" s="36"/>
      <c r="O62" s="6" t="s">
        <v>17788</v>
      </c>
      <c r="P62" s="33" t="s">
        <v>10</v>
      </c>
      <c r="Q62" s="31" t="str">
        <f>tbIB15[[#This Row],[UTR Ponto IED]]</f>
        <v>SE_FWB14_RELIGAMENTO_EM_ANDAMENTO</v>
      </c>
      <c r="R62" s="31"/>
      <c r="S62" s="33">
        <v>734</v>
      </c>
    </row>
    <row r="63" spans="1:19" s="6" customFormat="1" x14ac:dyDescent="0.2">
      <c r="A63" s="33">
        <v>60</v>
      </c>
      <c r="B63" s="42" t="s">
        <v>16643</v>
      </c>
      <c r="C63" s="42" t="s">
        <v>16643</v>
      </c>
      <c r="D63" s="33" t="s">
        <v>7</v>
      </c>
      <c r="E63" s="64" t="s">
        <v>16826</v>
      </c>
      <c r="F63" s="36"/>
      <c r="G63" s="36"/>
      <c r="H63" s="36"/>
      <c r="I63" s="50" t="s">
        <v>17118</v>
      </c>
      <c r="J63" s="36"/>
      <c r="K63" s="36"/>
      <c r="L63" s="36"/>
      <c r="M63" s="36"/>
      <c r="N63" s="36"/>
      <c r="O63" s="6" t="s">
        <v>17789</v>
      </c>
      <c r="P63" s="36"/>
      <c r="Q63" s="37" t="str">
        <f>tbIB15[[#This Row],[UTR Ponto IED]]</f>
        <v>SE_FWB14_RELIGAMENTO_EFETUADO</v>
      </c>
      <c r="R63" s="37"/>
      <c r="S63" s="33">
        <v>735</v>
      </c>
    </row>
    <row r="64" spans="1:19" s="6" customFormat="1" x14ac:dyDescent="0.2">
      <c r="A64" s="33">
        <v>61</v>
      </c>
      <c r="B64" s="42" t="s">
        <v>16643</v>
      </c>
      <c r="C64" s="42" t="s">
        <v>16643</v>
      </c>
      <c r="D64" s="33" t="s">
        <v>7</v>
      </c>
      <c r="E64" s="64" t="s">
        <v>16828</v>
      </c>
      <c r="F64" s="36"/>
      <c r="G64" s="36"/>
      <c r="H64" s="36"/>
      <c r="I64" s="50" t="s">
        <v>17119</v>
      </c>
      <c r="J64" s="36"/>
      <c r="K64" s="36"/>
      <c r="L64" s="36"/>
      <c r="M64" s="36"/>
      <c r="N64" s="36"/>
      <c r="O64" s="6" t="s">
        <v>17790</v>
      </c>
      <c r="P64" s="36"/>
      <c r="Q64" s="37" t="str">
        <f>tbIB15[[#This Row],[UTR Ponto IED]]</f>
        <v>SE_FWB14_RELIGAMENTO_EM_LOCKOUT</v>
      </c>
      <c r="R64" s="37"/>
      <c r="S64" s="33">
        <v>736</v>
      </c>
    </row>
    <row r="65" spans="1:19" s="6" customFormat="1" x14ac:dyDescent="0.2">
      <c r="A65" s="33">
        <v>62</v>
      </c>
      <c r="B65" s="42" t="s">
        <v>16643</v>
      </c>
      <c r="C65" s="42" t="s">
        <v>16643</v>
      </c>
      <c r="D65" s="33" t="s">
        <v>7</v>
      </c>
      <c r="E65" s="32" t="s">
        <v>18481</v>
      </c>
      <c r="F65" s="33"/>
      <c r="G65" s="33"/>
      <c r="H65" s="33"/>
      <c r="I65" s="50" t="s">
        <v>16667</v>
      </c>
      <c r="J65" s="33"/>
      <c r="K65" s="27"/>
      <c r="L65" s="33">
        <v>1</v>
      </c>
      <c r="M65" s="33">
        <v>1</v>
      </c>
      <c r="N65" s="33" t="s">
        <v>16264</v>
      </c>
      <c r="O65" s="78" t="s">
        <v>17791</v>
      </c>
      <c r="P65" s="36"/>
      <c r="Q65" s="37" t="str">
        <f>tbIB15[[#This Row],[UTR Ponto IED]]</f>
        <v>SE_FWB14_DJ_INTERTRAV</v>
      </c>
      <c r="R65" s="37"/>
      <c r="S65" s="33">
        <v>737</v>
      </c>
    </row>
    <row r="66" spans="1:19" s="6" customFormat="1" x14ac:dyDescent="0.2">
      <c r="A66" s="33">
        <v>63</v>
      </c>
      <c r="B66" s="42" t="s">
        <v>16643</v>
      </c>
      <c r="C66" s="42" t="s">
        <v>16643</v>
      </c>
      <c r="D66" s="33" t="s">
        <v>7</v>
      </c>
      <c r="E66" s="32" t="s">
        <v>29</v>
      </c>
      <c r="F66" s="33"/>
      <c r="G66" s="33"/>
      <c r="H66" s="33"/>
      <c r="I66" s="63" t="s">
        <v>17120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17792</v>
      </c>
      <c r="P66" s="36"/>
      <c r="Q66" s="37" t="str">
        <f>tbIB15[[#This Row],[UTR Ponto IED]]</f>
        <v>SE_FWB14_FLH_GPS</v>
      </c>
      <c r="R66" s="37"/>
      <c r="S66" s="33">
        <v>738</v>
      </c>
    </row>
    <row r="67" spans="1:19" s="6" customFormat="1" x14ac:dyDescent="0.2">
      <c r="A67" s="33">
        <v>64</v>
      </c>
      <c r="B67" s="42" t="s">
        <v>16643</v>
      </c>
      <c r="C67" s="42" t="s">
        <v>16643</v>
      </c>
      <c r="D67" s="33" t="s">
        <v>7</v>
      </c>
      <c r="E67" s="43" t="s">
        <v>16321</v>
      </c>
      <c r="F67" s="33"/>
      <c r="G67" s="33"/>
      <c r="H67" s="33"/>
      <c r="I67" s="63" t="s">
        <v>17121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17793</v>
      </c>
      <c r="P67" s="33" t="s">
        <v>10</v>
      </c>
      <c r="Q67" s="31" t="str">
        <f>tbIB15[[#This Row],[UTR Ponto IED]]</f>
        <v>SE_FWB14_FLH_CANAL_1</v>
      </c>
      <c r="R67" s="31"/>
      <c r="S67" s="33">
        <v>739</v>
      </c>
    </row>
    <row r="68" spans="1:19" s="6" customFormat="1" x14ac:dyDescent="0.2">
      <c r="A68" s="33">
        <v>65</v>
      </c>
      <c r="B68" s="42" t="s">
        <v>16643</v>
      </c>
      <c r="C68" s="42" t="s">
        <v>16643</v>
      </c>
      <c r="D68" s="33" t="s">
        <v>7</v>
      </c>
      <c r="E68" s="43" t="s">
        <v>16322</v>
      </c>
      <c r="F68" s="36"/>
      <c r="G68" s="36"/>
      <c r="H68" s="36"/>
      <c r="I68" s="62" t="s">
        <v>17122</v>
      </c>
      <c r="J68" s="36"/>
      <c r="K68" s="36"/>
      <c r="L68" s="36"/>
      <c r="M68" s="36"/>
      <c r="N68" s="36"/>
      <c r="O68" s="78" t="s">
        <v>17794</v>
      </c>
      <c r="P68" s="33" t="s">
        <v>26</v>
      </c>
      <c r="Q68" s="31" t="s">
        <v>16293</v>
      </c>
      <c r="R68" s="31"/>
      <c r="S68" s="33">
        <v>740</v>
      </c>
    </row>
    <row r="69" spans="1:19" s="6" customFormat="1" x14ac:dyDescent="0.25">
      <c r="A69" s="174">
        <v>66</v>
      </c>
      <c r="B69" s="42" t="s">
        <v>16643</v>
      </c>
      <c r="C69" s="42" t="s">
        <v>16643</v>
      </c>
      <c r="D69" s="174" t="s">
        <v>7</v>
      </c>
      <c r="E69" s="175" t="s">
        <v>20106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20107</v>
      </c>
      <c r="P69" s="174"/>
      <c r="Q69" s="176" t="s">
        <v>20091</v>
      </c>
      <c r="R69" s="176"/>
      <c r="S69" s="179">
        <v>741</v>
      </c>
    </row>
    <row r="70" spans="1:19" s="6" customFormat="1" x14ac:dyDescent="0.25">
      <c r="A70" s="196">
        <v>67</v>
      </c>
      <c r="B70" s="42" t="s">
        <v>16643</v>
      </c>
      <c r="C70" s="42" t="s">
        <v>16643</v>
      </c>
      <c r="D70" s="196" t="s">
        <v>7</v>
      </c>
      <c r="E70" s="188" t="s">
        <v>20133</v>
      </c>
      <c r="F70" s="187"/>
      <c r="G70" s="187"/>
      <c r="H70" s="187"/>
      <c r="I70" s="189" t="s">
        <v>20144</v>
      </c>
      <c r="J70" s="196"/>
      <c r="K70" s="197"/>
      <c r="L70" s="196"/>
      <c r="M70" s="196"/>
      <c r="N70" s="196"/>
      <c r="O70" s="198" t="s">
        <v>20145</v>
      </c>
      <c r="P70" s="196"/>
      <c r="Q70" s="198" t="s">
        <v>20091</v>
      </c>
      <c r="R70" s="198"/>
      <c r="S70" s="196">
        <v>742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517" priority="63" operator="containsText" text="D">
      <formula>NOT(ISERROR(SEARCH("D",D3)))</formula>
    </cfRule>
    <cfRule type="containsText" dxfId="516" priority="65" operator="containsText" text="A">
      <formula>NOT(ISERROR(SEARCH("A",D3)))</formula>
    </cfRule>
    <cfRule type="containsText" dxfId="515" priority="64" operator="containsText" text="C">
      <formula>NOT(ISERROR(SEARCH("C",D3)))</formula>
    </cfRule>
  </conditionalFormatting>
  <conditionalFormatting sqref="D55">
    <cfRule type="containsText" dxfId="514" priority="69" operator="containsText" text="A">
      <formula>NOT(ISERROR(SEARCH("A",D55)))</formula>
    </cfRule>
    <cfRule type="containsText" dxfId="513" priority="67" operator="containsText" text="D">
      <formula>NOT(ISERROR(SEARCH("D",D55)))</formula>
    </cfRule>
    <cfRule type="containsText" dxfId="512" priority="68" operator="containsText" text="C">
      <formula>NOT(ISERROR(SEARCH("C",D55)))</formula>
    </cfRule>
  </conditionalFormatting>
  <conditionalFormatting sqref="D69">
    <cfRule type="containsText" dxfId="511" priority="31" operator="containsText" text="C">
      <formula>NOT(ISERROR(SEARCH("C",D69)))</formula>
    </cfRule>
    <cfRule type="containsText" dxfId="510" priority="54" operator="containsText" text="A">
      <formula>NOT(ISERROR(SEARCH("A",D69)))</formula>
    </cfRule>
    <cfRule type="containsText" dxfId="509" priority="35" operator="containsText" text="D">
      <formula>NOT(ISERROR(SEARCH("D",D69)))</formula>
    </cfRule>
    <cfRule type="containsText" dxfId="508" priority="36" operator="containsText" text="C">
      <formula>NOT(ISERROR(SEARCH("C",D69)))</formula>
    </cfRule>
    <cfRule type="containsText" dxfId="507" priority="37" operator="containsText" text="A">
      <formula>NOT(ISERROR(SEARCH("A",D69)))</formula>
    </cfRule>
    <cfRule type="containsText" dxfId="506" priority="41" operator="containsText" text="C">
      <formula>NOT(ISERROR(SEARCH("C",D69)))</formula>
    </cfRule>
    <cfRule type="containsText" dxfId="505" priority="40" operator="containsText" text="D">
      <formula>NOT(ISERROR(SEARCH("D",D69)))</formula>
    </cfRule>
    <cfRule type="containsText" dxfId="504" priority="42" operator="containsText" text="A">
      <formula>NOT(ISERROR(SEARCH("A",D69)))</formula>
    </cfRule>
    <cfRule type="containsText" dxfId="503" priority="47" operator="containsText" text="D">
      <formula>NOT(ISERROR(SEARCH("D",D69)))</formula>
    </cfRule>
    <cfRule type="containsText" dxfId="502" priority="48" operator="containsText" text="C">
      <formula>NOT(ISERROR(SEARCH("C",D69)))</formula>
    </cfRule>
    <cfRule type="containsText" dxfId="501" priority="49" operator="containsText" text="A">
      <formula>NOT(ISERROR(SEARCH("A",D69)))</formula>
    </cfRule>
    <cfRule type="containsText" dxfId="500" priority="52" operator="containsText" text="D">
      <formula>NOT(ISERROR(SEARCH("D",D69)))</formula>
    </cfRule>
    <cfRule type="containsText" dxfId="499" priority="53" operator="containsText" text="C">
      <formula>NOT(ISERROR(SEARCH("C",D69)))</formula>
    </cfRule>
    <cfRule type="containsText" dxfId="498" priority="32" operator="containsText" text="A">
      <formula>NOT(ISERROR(SEARCH("A",D69)))</formula>
    </cfRule>
    <cfRule type="containsText" dxfId="497" priority="30" operator="containsText" text="D">
      <formula>NOT(ISERROR(SEARCH("D",D69)))</formula>
    </cfRule>
  </conditionalFormatting>
  <conditionalFormatting sqref="D69:D70">
    <cfRule type="containsText" dxfId="496" priority="23" operator="containsText" text="D">
      <formula>NOT(ISERROR(SEARCH("D",D69)))</formula>
    </cfRule>
    <cfRule type="containsText" dxfId="495" priority="25" operator="containsText" text="A">
      <formula>NOT(ISERROR(SEARCH("A",D69)))</formula>
    </cfRule>
    <cfRule type="containsText" dxfId="494" priority="24" operator="containsText" text="C">
      <formula>NOT(ISERROR(SEARCH("C",D69)))</formula>
    </cfRule>
  </conditionalFormatting>
  <conditionalFormatting sqref="D70">
    <cfRule type="containsText" dxfId="493" priority="1" operator="containsText" text="D">
      <formula>NOT(ISERROR(SEARCH("D",D70)))</formula>
    </cfRule>
    <cfRule type="containsText" dxfId="492" priority="2" operator="containsText" text="C">
      <formula>NOT(ISERROR(SEARCH("C",D70)))</formula>
    </cfRule>
    <cfRule type="containsText" dxfId="491" priority="3" operator="containsText" text="A">
      <formula>NOT(ISERROR(SEARCH("A",D70)))</formula>
    </cfRule>
    <cfRule type="containsText" dxfId="490" priority="5" operator="containsText" text="D">
      <formula>NOT(ISERROR(SEARCH("D",D70)))</formula>
    </cfRule>
    <cfRule type="containsText" dxfId="489" priority="7" operator="containsText" text="A">
      <formula>NOT(ISERROR(SEARCH("A",D70)))</formula>
    </cfRule>
    <cfRule type="containsText" dxfId="488" priority="8" operator="containsText" text="D">
      <formula>NOT(ISERROR(SEARCH("D",D70)))</formula>
    </cfRule>
    <cfRule type="containsText" dxfId="487" priority="9" operator="containsText" text="C">
      <formula>NOT(ISERROR(SEARCH("C",D70)))</formula>
    </cfRule>
    <cfRule type="containsText" dxfId="486" priority="10" operator="containsText" text="A">
      <formula>NOT(ISERROR(SEARCH("A",D70)))</formula>
    </cfRule>
    <cfRule type="containsText" dxfId="485" priority="13" operator="containsText" text="D">
      <formula>NOT(ISERROR(SEARCH("D",D70)))</formula>
    </cfRule>
    <cfRule type="containsText" dxfId="484" priority="14" operator="containsText" text="C">
      <formula>NOT(ISERROR(SEARCH("C",D70)))</formula>
    </cfRule>
    <cfRule type="containsText" dxfId="483" priority="20" operator="containsText" text="A">
      <formula>NOT(ISERROR(SEARCH("A",D70)))</formula>
    </cfRule>
    <cfRule type="containsText" dxfId="482" priority="19" operator="containsText" text="C">
      <formula>NOT(ISERROR(SEARCH("C",D70)))</formula>
    </cfRule>
    <cfRule type="containsText" dxfId="481" priority="18" operator="containsText" text="D">
      <formula>NOT(ISERROR(SEARCH("D",D70)))</formula>
    </cfRule>
    <cfRule type="containsText" dxfId="480" priority="6" operator="containsText" text="C">
      <formula>NOT(ISERROR(SEARCH("C",D70)))</formula>
    </cfRule>
    <cfRule type="containsText" dxfId="479" priority="15" operator="containsText" text="A">
      <formula>NOT(ISERROR(SEARCH("A",D70)))</formula>
    </cfRule>
  </conditionalFormatting>
  <conditionalFormatting sqref="D71:D1048576">
    <cfRule type="containsText" dxfId="478" priority="77" operator="containsText" text="D">
      <formula>NOT(ISERROR(SEARCH("D",D71)))</formula>
    </cfRule>
    <cfRule type="containsText" dxfId="477" priority="78" operator="containsText" text="C">
      <formula>NOT(ISERROR(SEARCH("C",D71)))</formula>
    </cfRule>
    <cfRule type="containsText" dxfId="476" priority="79" operator="containsText" text="A">
      <formula>NOT(ISERROR(SEARCH("A",D71)))</formula>
    </cfRule>
  </conditionalFormatting>
  <conditionalFormatting sqref="K4:K70">
    <cfRule type="cellIs" dxfId="475" priority="4" operator="equal">
      <formula>""</formula>
    </cfRule>
  </conditionalFormatting>
  <conditionalFormatting sqref="P4:P34 P38:P67">
    <cfRule type="cellIs" dxfId="474" priority="73" operator="equal">
      <formula>""</formula>
    </cfRule>
  </conditionalFormatting>
  <conditionalFormatting sqref="S4:S70">
    <cfRule type="cellIs" dxfId="473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5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F812-AF14-42B4-B6EF-A456A040E770}">
  <sheetPr codeName="Planilha19">
    <pageSetUpPr fitToPage="1"/>
  </sheetPr>
  <dimension ref="A1:S87"/>
  <sheetViews>
    <sheetView view="pageBreakPreview" zoomScaleNormal="70" zoomScaleSheetLayoutView="100" zoomScalePageLayoutView="80" workbookViewId="0">
      <pane xSplit="1" ySplit="3" topLeftCell="B55" activePane="bottomRight" state="frozen"/>
      <selection pane="topRight" activeCell="C30" sqref="C30"/>
      <selection pane="bottomLeft" activeCell="C30" sqref="C30"/>
      <selection pane="bottomRight" activeCell="O68" sqref="O68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6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8.4257812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16668</v>
      </c>
      <c r="C4" s="42" t="s">
        <v>16668</v>
      </c>
      <c r="D4" s="33" t="s">
        <v>8</v>
      </c>
      <c r="E4" s="32" t="s">
        <v>25</v>
      </c>
      <c r="F4" s="33"/>
      <c r="G4" s="33"/>
      <c r="H4" s="33"/>
      <c r="I4" s="31" t="s">
        <v>16669</v>
      </c>
      <c r="J4" s="33"/>
      <c r="K4" s="33"/>
      <c r="L4" s="33">
        <v>30</v>
      </c>
      <c r="M4" s="33">
        <v>2</v>
      </c>
      <c r="N4" s="33" t="s">
        <v>16295</v>
      </c>
      <c r="O4" s="78" t="s">
        <v>17795</v>
      </c>
      <c r="P4" s="33" t="s">
        <v>10</v>
      </c>
      <c r="Q4" s="31" t="str">
        <f>tbIB15[[#This Row],[UTR Ponto IED]]</f>
        <v>SE_FWB14_CORRENTE_FA</v>
      </c>
      <c r="R4" s="123" t="s">
        <v>18379</v>
      </c>
      <c r="S4" s="33">
        <v>361</v>
      </c>
    </row>
    <row r="5" spans="1:19" x14ac:dyDescent="0.2">
      <c r="A5" s="33">
        <v>2</v>
      </c>
      <c r="B5" s="42" t="s">
        <v>16668</v>
      </c>
      <c r="C5" s="42" t="s">
        <v>16668</v>
      </c>
      <c r="D5" s="33" t="s">
        <v>8</v>
      </c>
      <c r="E5" s="32" t="s">
        <v>16296</v>
      </c>
      <c r="F5" s="33"/>
      <c r="G5" s="33"/>
      <c r="H5" s="33"/>
      <c r="I5" s="44" t="s">
        <v>16670</v>
      </c>
      <c r="J5" s="33"/>
      <c r="K5" s="33"/>
      <c r="L5" s="33">
        <v>30</v>
      </c>
      <c r="M5" s="33">
        <v>2</v>
      </c>
      <c r="N5" s="33" t="s">
        <v>16295</v>
      </c>
      <c r="O5" s="78" t="s">
        <v>17796</v>
      </c>
      <c r="P5" s="33" t="s">
        <v>10</v>
      </c>
      <c r="Q5" s="31" t="str">
        <f>tbIB15[[#This Row],[UTR Ponto IED]]</f>
        <v>SE_FWB14_CORRENTE_FB</v>
      </c>
      <c r="R5" s="123" t="s">
        <v>18379</v>
      </c>
      <c r="S5" s="33">
        <v>362</v>
      </c>
    </row>
    <row r="6" spans="1:19" x14ac:dyDescent="0.2">
      <c r="A6" s="33">
        <v>3</v>
      </c>
      <c r="B6" s="42" t="s">
        <v>16668</v>
      </c>
      <c r="C6" s="42" t="s">
        <v>16668</v>
      </c>
      <c r="D6" s="33" t="s">
        <v>8</v>
      </c>
      <c r="E6" s="32" t="s">
        <v>16297</v>
      </c>
      <c r="F6" s="33"/>
      <c r="G6" s="33"/>
      <c r="H6" s="33"/>
      <c r="I6" s="44" t="s">
        <v>16671</v>
      </c>
      <c r="J6" s="33"/>
      <c r="K6" s="33"/>
      <c r="L6" s="33">
        <v>30</v>
      </c>
      <c r="M6" s="33">
        <v>2</v>
      </c>
      <c r="N6" s="33" t="s">
        <v>16295</v>
      </c>
      <c r="O6" s="78" t="s">
        <v>17797</v>
      </c>
      <c r="P6" s="33" t="s">
        <v>10</v>
      </c>
      <c r="Q6" s="31" t="str">
        <f>tbIB15[[#This Row],[UTR Ponto IED]]</f>
        <v>SE_FWB14_CORRENTE_FC</v>
      </c>
      <c r="R6" s="123" t="s">
        <v>18379</v>
      </c>
      <c r="S6" s="33">
        <v>363</v>
      </c>
    </row>
    <row r="7" spans="1:19" x14ac:dyDescent="0.2">
      <c r="A7" s="33">
        <v>4</v>
      </c>
      <c r="B7" s="42" t="s">
        <v>16668</v>
      </c>
      <c r="C7" s="42" t="s">
        <v>16668</v>
      </c>
      <c r="D7" s="33" t="s">
        <v>8</v>
      </c>
      <c r="E7" s="32" t="s">
        <v>16298</v>
      </c>
      <c r="F7" s="36"/>
      <c r="G7" s="36"/>
      <c r="H7" s="36"/>
      <c r="I7" s="37" t="s">
        <v>16672</v>
      </c>
      <c r="J7" s="36"/>
      <c r="K7" s="36"/>
      <c r="L7" s="36"/>
      <c r="M7" s="36"/>
      <c r="N7" s="36"/>
      <c r="O7" s="78" t="s">
        <v>17798</v>
      </c>
      <c r="P7" s="36"/>
      <c r="Q7" s="37" t="str">
        <f>tbIB15[[#This Row],[UTR Ponto IED]]</f>
        <v>SE_FWB14_CORRENTE_N</v>
      </c>
      <c r="R7" s="123" t="s">
        <v>18379</v>
      </c>
      <c r="S7" s="33">
        <v>364</v>
      </c>
    </row>
    <row r="8" spans="1:19" x14ac:dyDescent="0.2">
      <c r="A8" s="33">
        <v>5</v>
      </c>
      <c r="B8" s="42" t="s">
        <v>16668</v>
      </c>
      <c r="C8" s="42" t="s">
        <v>16668</v>
      </c>
      <c r="D8" s="33" t="s">
        <v>8</v>
      </c>
      <c r="E8" s="167" t="s">
        <v>19749</v>
      </c>
      <c r="F8" s="36"/>
      <c r="G8" s="36"/>
      <c r="H8" s="36"/>
      <c r="I8" s="165" t="s">
        <v>19928</v>
      </c>
      <c r="J8" s="36"/>
      <c r="K8" s="36"/>
      <c r="L8" s="36"/>
      <c r="M8" s="36"/>
      <c r="N8" s="36"/>
      <c r="O8" s="165" t="s">
        <v>19931</v>
      </c>
      <c r="P8" s="36"/>
      <c r="Q8" s="37" t="str">
        <f>tbIB15[[#This Row],[UTR Ponto IED]]</f>
        <v>SE_FWB14_TENSÂO_AB</v>
      </c>
      <c r="R8" s="123" t="s">
        <v>18379</v>
      </c>
      <c r="S8" s="33">
        <v>365</v>
      </c>
    </row>
    <row r="9" spans="1:19" x14ac:dyDescent="0.2">
      <c r="A9" s="33">
        <v>6</v>
      </c>
      <c r="B9" s="42" t="s">
        <v>16668</v>
      </c>
      <c r="C9" s="42" t="s">
        <v>16668</v>
      </c>
      <c r="D9" s="33" t="s">
        <v>8</v>
      </c>
      <c r="E9" s="167" t="s">
        <v>19750</v>
      </c>
      <c r="F9" s="36"/>
      <c r="G9" s="36"/>
      <c r="H9" s="36"/>
      <c r="I9" s="165" t="s">
        <v>19929</v>
      </c>
      <c r="J9" s="36"/>
      <c r="K9" s="36"/>
      <c r="L9" s="36"/>
      <c r="M9" s="36"/>
      <c r="N9" s="36"/>
      <c r="O9" s="165" t="s">
        <v>19932</v>
      </c>
      <c r="P9" s="36"/>
      <c r="Q9" s="37" t="str">
        <f>tbIB15[[#This Row],[UTR Ponto IED]]</f>
        <v>SE_FWB14_TENSÂO_BC</v>
      </c>
      <c r="R9" s="123" t="s">
        <v>18379</v>
      </c>
      <c r="S9" s="33">
        <v>366</v>
      </c>
    </row>
    <row r="10" spans="1:19" x14ac:dyDescent="0.2">
      <c r="A10" s="33">
        <v>7</v>
      </c>
      <c r="B10" s="42" t="s">
        <v>16668</v>
      </c>
      <c r="C10" s="42" t="s">
        <v>16668</v>
      </c>
      <c r="D10" s="33" t="s">
        <v>8</v>
      </c>
      <c r="E10" s="167" t="s">
        <v>19751</v>
      </c>
      <c r="F10" s="36"/>
      <c r="G10" s="36"/>
      <c r="H10" s="36"/>
      <c r="I10" s="165" t="s">
        <v>19930</v>
      </c>
      <c r="J10" s="36"/>
      <c r="K10" s="36"/>
      <c r="L10" s="36"/>
      <c r="M10" s="36"/>
      <c r="N10" s="36"/>
      <c r="O10" s="165" t="s">
        <v>19933</v>
      </c>
      <c r="P10" s="36"/>
      <c r="Q10" s="37" t="str">
        <f>tbIB15[[#This Row],[UTR Ponto IED]]</f>
        <v>SE_FWB14_TENSÂO_CA</v>
      </c>
      <c r="R10" s="123" t="s">
        <v>18379</v>
      </c>
      <c r="S10" s="33">
        <v>367</v>
      </c>
    </row>
    <row r="11" spans="1:19" x14ac:dyDescent="0.2">
      <c r="A11" s="33">
        <v>8</v>
      </c>
      <c r="B11" s="42" t="s">
        <v>16668</v>
      </c>
      <c r="C11" s="42" t="s">
        <v>16668</v>
      </c>
      <c r="D11" s="33" t="s">
        <v>8</v>
      </c>
      <c r="E11" s="32" t="s">
        <v>16251</v>
      </c>
      <c r="F11" s="33"/>
      <c r="G11" s="33"/>
      <c r="H11" s="33"/>
      <c r="I11" s="31" t="s">
        <v>16673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17799</v>
      </c>
      <c r="P11" s="33" t="s">
        <v>10</v>
      </c>
      <c r="Q11" s="31" t="str">
        <f>tbIB15[[#This Row],[UTR Ponto IED]]</f>
        <v>SE_FWB14_POT_ATIVA</v>
      </c>
      <c r="R11" s="123" t="s">
        <v>18379</v>
      </c>
      <c r="S11" s="33">
        <v>368</v>
      </c>
    </row>
    <row r="12" spans="1:19" x14ac:dyDescent="0.2">
      <c r="A12" s="33">
        <v>9</v>
      </c>
      <c r="B12" s="42" t="s">
        <v>16668</v>
      </c>
      <c r="C12" s="42" t="s">
        <v>16668</v>
      </c>
      <c r="D12" s="33" t="s">
        <v>8</v>
      </c>
      <c r="E12" s="32" t="s">
        <v>16253</v>
      </c>
      <c r="F12" s="33"/>
      <c r="G12" s="33"/>
      <c r="H12" s="33"/>
      <c r="I12" s="31" t="s">
        <v>16674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17800</v>
      </c>
      <c r="P12" s="33" t="s">
        <v>10</v>
      </c>
      <c r="Q12" s="31" t="str">
        <f>tbIB15[[#This Row],[UTR Ponto IED]]</f>
        <v>SE_FWB14_POT_REATIVA</v>
      </c>
      <c r="R12" s="123" t="s">
        <v>18379</v>
      </c>
      <c r="S12" s="33">
        <v>369</v>
      </c>
    </row>
    <row r="13" spans="1:19" x14ac:dyDescent="0.2">
      <c r="A13" s="33">
        <v>10</v>
      </c>
      <c r="B13" s="42" t="s">
        <v>16668</v>
      </c>
      <c r="C13" s="42" t="s">
        <v>16668</v>
      </c>
      <c r="D13" s="33" t="s">
        <v>8</v>
      </c>
      <c r="E13" s="32" t="s">
        <v>16299</v>
      </c>
      <c r="F13" s="33"/>
      <c r="G13" s="33"/>
      <c r="H13" s="33"/>
      <c r="I13" s="49" t="s">
        <v>17123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17801</v>
      </c>
      <c r="P13" s="33" t="s">
        <v>10</v>
      </c>
      <c r="Q13" s="31" t="str">
        <f>tbIB15[[#This Row],[UTR Ponto IED]]</f>
        <v>SE_FWB14_CORRENTE_CFA</v>
      </c>
      <c r="R13" s="123" t="s">
        <v>18379</v>
      </c>
      <c r="S13" s="33">
        <v>370</v>
      </c>
    </row>
    <row r="14" spans="1:19" x14ac:dyDescent="0.2">
      <c r="A14" s="33">
        <v>11</v>
      </c>
      <c r="B14" s="42" t="s">
        <v>16668</v>
      </c>
      <c r="C14" s="42" t="s">
        <v>16668</v>
      </c>
      <c r="D14" s="33" t="s">
        <v>8</v>
      </c>
      <c r="E14" s="32" t="s">
        <v>16300</v>
      </c>
      <c r="F14" s="33"/>
      <c r="G14" s="33"/>
      <c r="H14" s="33"/>
      <c r="I14" s="49" t="s">
        <v>17124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17802</v>
      </c>
      <c r="P14" s="33" t="s">
        <v>10</v>
      </c>
      <c r="Q14" s="31" t="str">
        <f>tbIB15[[#This Row],[UTR Ponto IED]]</f>
        <v>SE_FWB14_CORRENTE_CFB</v>
      </c>
      <c r="R14" s="123" t="s">
        <v>18379</v>
      </c>
      <c r="S14" s="33">
        <v>371</v>
      </c>
    </row>
    <row r="15" spans="1:19" x14ac:dyDescent="0.2">
      <c r="A15" s="33">
        <v>12</v>
      </c>
      <c r="B15" s="42" t="s">
        <v>16668</v>
      </c>
      <c r="C15" s="42" t="s">
        <v>16668</v>
      </c>
      <c r="D15" s="33" t="s">
        <v>8</v>
      </c>
      <c r="E15" s="32" t="s">
        <v>16301</v>
      </c>
      <c r="F15" s="33"/>
      <c r="G15" s="33"/>
      <c r="H15" s="33"/>
      <c r="I15" s="49" t="s">
        <v>17125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17803</v>
      </c>
      <c r="P15" s="33" t="s">
        <v>10</v>
      </c>
      <c r="Q15" s="31" t="str">
        <f>tbIB15[[#This Row],[UTR Ponto IED]]</f>
        <v>SE_FWB14_CORRENTE_CFC</v>
      </c>
      <c r="R15" s="123" t="s">
        <v>18379</v>
      </c>
      <c r="S15" s="33">
        <v>372</v>
      </c>
    </row>
    <row r="16" spans="1:19" x14ac:dyDescent="0.2">
      <c r="A16" s="33">
        <v>13</v>
      </c>
      <c r="B16" s="42" t="s">
        <v>16668</v>
      </c>
      <c r="C16" s="42" t="s">
        <v>16668</v>
      </c>
      <c r="D16" s="33" t="s">
        <v>8</v>
      </c>
      <c r="E16" s="32" t="s">
        <v>16302</v>
      </c>
      <c r="F16" s="36"/>
      <c r="G16" s="36"/>
      <c r="H16" s="36"/>
      <c r="I16" s="49" t="s">
        <v>17126</v>
      </c>
      <c r="J16" s="36"/>
      <c r="K16" s="36"/>
      <c r="L16" s="36"/>
      <c r="M16" s="36"/>
      <c r="N16" s="36"/>
      <c r="O16" s="78" t="s">
        <v>17804</v>
      </c>
      <c r="P16" s="36"/>
      <c r="Q16" s="37" t="str">
        <f>tbIB15[[#This Row],[UTR Ponto IED]]</f>
        <v>SE_FWB14_CORRENTE_CN</v>
      </c>
      <c r="R16" s="123" t="s">
        <v>18379</v>
      </c>
      <c r="S16" s="33">
        <v>373</v>
      </c>
    </row>
    <row r="17" spans="1:19" x14ac:dyDescent="0.2">
      <c r="A17" s="33">
        <v>14</v>
      </c>
      <c r="B17" s="42" t="s">
        <v>16668</v>
      </c>
      <c r="C17" s="42" t="s">
        <v>16668</v>
      </c>
      <c r="D17" s="33" t="s">
        <v>9</v>
      </c>
      <c r="E17" s="32" t="s">
        <v>18484</v>
      </c>
      <c r="F17" s="33"/>
      <c r="G17" s="33"/>
      <c r="H17" s="33"/>
      <c r="I17" s="49" t="s">
        <v>17127</v>
      </c>
      <c r="J17" s="33"/>
      <c r="K17" s="33"/>
      <c r="L17" s="33">
        <v>12</v>
      </c>
      <c r="M17" s="33"/>
      <c r="N17" s="33" t="s">
        <v>16260</v>
      </c>
      <c r="O17" s="78" t="s">
        <v>17805</v>
      </c>
      <c r="P17" s="33" t="s">
        <v>10</v>
      </c>
      <c r="Q17" s="31" t="str">
        <f>tbIB15[[#This Row],[UTR Ponto IED]]</f>
        <v>SE_FWB14_COMANDO_DJ</v>
      </c>
      <c r="R17" s="120" t="s">
        <v>18379</v>
      </c>
      <c r="S17" s="200" t="s">
        <v>19531</v>
      </c>
    </row>
    <row r="18" spans="1:19" x14ac:dyDescent="0.2">
      <c r="A18" s="33">
        <v>15</v>
      </c>
      <c r="B18" s="42" t="s">
        <v>16668</v>
      </c>
      <c r="C18" s="42" t="s">
        <v>16668</v>
      </c>
      <c r="D18" s="33" t="s">
        <v>9</v>
      </c>
      <c r="E18" s="43" t="s">
        <v>16373</v>
      </c>
      <c r="F18" s="36"/>
      <c r="G18" s="36"/>
      <c r="H18" s="36"/>
      <c r="I18" s="37" t="s">
        <v>17128</v>
      </c>
      <c r="J18" s="36"/>
      <c r="K18" s="36"/>
      <c r="L18" s="36"/>
      <c r="M18" s="36"/>
      <c r="N18" s="36"/>
      <c r="O18" s="78" t="s">
        <v>17806</v>
      </c>
      <c r="P18" s="36"/>
      <c r="Q18" s="37" t="str">
        <f>tbIB15[[#This Row],[UTR Ponto IED]]</f>
        <v>SE_FWB14_COMANDO_79</v>
      </c>
      <c r="R18" s="121" t="s">
        <v>18379</v>
      </c>
      <c r="S18" s="200" t="s">
        <v>19545</v>
      </c>
    </row>
    <row r="19" spans="1:19" x14ac:dyDescent="0.2">
      <c r="A19" s="33">
        <v>16</v>
      </c>
      <c r="B19" s="42" t="s">
        <v>16668</v>
      </c>
      <c r="C19" s="42" t="s">
        <v>16668</v>
      </c>
      <c r="D19" s="33" t="s">
        <v>9</v>
      </c>
      <c r="E19" s="32" t="s">
        <v>16303</v>
      </c>
      <c r="F19" s="33"/>
      <c r="G19" s="33"/>
      <c r="H19" s="33"/>
      <c r="I19" s="49" t="s">
        <v>17129</v>
      </c>
      <c r="J19" s="33"/>
      <c r="K19" s="33"/>
      <c r="L19" s="33">
        <v>12</v>
      </c>
      <c r="M19" s="33"/>
      <c r="N19" s="33" t="s">
        <v>16260</v>
      </c>
      <c r="O19" s="78" t="s">
        <v>17807</v>
      </c>
      <c r="P19" s="33" t="s">
        <v>10</v>
      </c>
      <c r="Q19" s="31" t="str">
        <f>tbIB15[[#This Row],[UTR Ponto IED]]</f>
        <v>SE_FWB14_COMANDO_51N</v>
      </c>
      <c r="R19" s="121" t="s">
        <v>18379</v>
      </c>
      <c r="S19" s="200" t="s">
        <v>19546</v>
      </c>
    </row>
    <row r="20" spans="1:19" x14ac:dyDescent="0.2">
      <c r="A20" s="33">
        <v>17</v>
      </c>
      <c r="B20" s="42" t="s">
        <v>16668</v>
      </c>
      <c r="C20" s="42" t="s">
        <v>16668</v>
      </c>
      <c r="D20" s="33" t="s">
        <v>9</v>
      </c>
      <c r="E20" s="43" t="s">
        <v>16374</v>
      </c>
      <c r="F20" s="36"/>
      <c r="G20" s="36"/>
      <c r="H20" s="36"/>
      <c r="I20" s="37" t="s">
        <v>17130</v>
      </c>
      <c r="J20" s="36"/>
      <c r="K20" s="36"/>
      <c r="L20" s="36"/>
      <c r="M20" s="36"/>
      <c r="N20" s="36"/>
      <c r="O20" s="78" t="s">
        <v>17808</v>
      </c>
      <c r="P20" s="36"/>
      <c r="Q20" s="37" t="str">
        <f>tbIB15[[#This Row],[UTR Ponto IED]]</f>
        <v>SE_FWB14_COMANDO_26_49</v>
      </c>
      <c r="R20" s="121" t="s">
        <v>18379</v>
      </c>
      <c r="S20" s="200" t="s">
        <v>19547</v>
      </c>
    </row>
    <row r="21" spans="1:19" x14ac:dyDescent="0.2">
      <c r="A21" s="33">
        <v>18</v>
      </c>
      <c r="B21" s="42" t="s">
        <v>16668</v>
      </c>
      <c r="C21" s="42" t="s">
        <v>16668</v>
      </c>
      <c r="D21" s="33" t="s">
        <v>9</v>
      </c>
      <c r="E21" s="46" t="s">
        <v>16757</v>
      </c>
      <c r="F21" s="36"/>
      <c r="G21" s="36"/>
      <c r="H21" s="36"/>
      <c r="I21" s="37" t="s">
        <v>17131</v>
      </c>
      <c r="J21" s="33"/>
      <c r="K21" s="33"/>
      <c r="L21" s="33"/>
      <c r="M21" s="33"/>
      <c r="N21" s="33"/>
      <c r="O21" s="78" t="s">
        <v>17809</v>
      </c>
      <c r="P21" s="33"/>
      <c r="Q21" s="31" t="str">
        <f>tbIB15[[#This Row],[UTR Ponto IED]]</f>
        <v>SE_FWB14_COMANDO_ERAC_1</v>
      </c>
      <c r="R21" s="121" t="s">
        <v>18379</v>
      </c>
      <c r="S21" s="200" t="s">
        <v>19548</v>
      </c>
    </row>
    <row r="22" spans="1:19" x14ac:dyDescent="0.2">
      <c r="A22" s="33">
        <v>19</v>
      </c>
      <c r="B22" s="42" t="s">
        <v>16668</v>
      </c>
      <c r="C22" s="42" t="s">
        <v>16668</v>
      </c>
      <c r="D22" s="33" t="s">
        <v>9</v>
      </c>
      <c r="E22" s="46" t="s">
        <v>16758</v>
      </c>
      <c r="F22" s="36"/>
      <c r="G22" s="36"/>
      <c r="H22" s="36"/>
      <c r="I22" s="37" t="s">
        <v>17132</v>
      </c>
      <c r="J22" s="33"/>
      <c r="K22" s="33"/>
      <c r="L22" s="33"/>
      <c r="M22" s="33"/>
      <c r="N22" s="33"/>
      <c r="O22" s="78" t="s">
        <v>17810</v>
      </c>
      <c r="P22" s="33"/>
      <c r="Q22" s="31" t="str">
        <f>tbIB15[[#This Row],[UTR Ponto IED]]</f>
        <v>SE_FWB14_COMANDO_ERAC_2</v>
      </c>
      <c r="R22" s="121" t="s">
        <v>18379</v>
      </c>
      <c r="S22" s="200" t="s">
        <v>19549</v>
      </c>
    </row>
    <row r="23" spans="1:19" x14ac:dyDescent="0.2">
      <c r="A23" s="33">
        <v>20</v>
      </c>
      <c r="B23" s="42" t="s">
        <v>16668</v>
      </c>
      <c r="C23" s="42" t="s">
        <v>16668</v>
      </c>
      <c r="D23" s="33" t="s">
        <v>9</v>
      </c>
      <c r="E23" s="46" t="s">
        <v>16759</v>
      </c>
      <c r="F23" s="33"/>
      <c r="G23" s="33"/>
      <c r="H23" s="33"/>
      <c r="I23" s="37" t="s">
        <v>17133</v>
      </c>
      <c r="J23" s="33"/>
      <c r="K23" s="33"/>
      <c r="L23" s="33"/>
      <c r="M23" s="33"/>
      <c r="N23" s="33"/>
      <c r="O23" s="78" t="s">
        <v>17811</v>
      </c>
      <c r="P23" s="33"/>
      <c r="Q23" s="31" t="str">
        <f>tbIB15[[#This Row],[UTR Ponto IED]]</f>
        <v>SE_FWB14_COMANDO_ERAC_3</v>
      </c>
      <c r="R23" s="121" t="s">
        <v>18379</v>
      </c>
      <c r="S23" s="200" t="s">
        <v>19550</v>
      </c>
    </row>
    <row r="24" spans="1:19" x14ac:dyDescent="0.2">
      <c r="A24" s="33">
        <v>21</v>
      </c>
      <c r="B24" s="42" t="s">
        <v>16668</v>
      </c>
      <c r="C24" s="42" t="s">
        <v>16668</v>
      </c>
      <c r="D24" s="33" t="s">
        <v>9</v>
      </c>
      <c r="E24" s="46" t="s">
        <v>16760</v>
      </c>
      <c r="F24" s="33"/>
      <c r="G24" s="33"/>
      <c r="H24" s="33"/>
      <c r="I24" s="37" t="s">
        <v>17134</v>
      </c>
      <c r="J24" s="33"/>
      <c r="K24" s="33"/>
      <c r="L24" s="33"/>
      <c r="M24" s="33"/>
      <c r="N24" s="33"/>
      <c r="O24" s="78" t="s">
        <v>17812</v>
      </c>
      <c r="P24" s="33"/>
      <c r="Q24" s="31" t="str">
        <f>tbIB15[[#This Row],[UTR Ponto IED]]</f>
        <v>SE_FWB14_COMANDO_ERAC_4</v>
      </c>
      <c r="R24" s="121" t="s">
        <v>18379</v>
      </c>
      <c r="S24" s="200" t="s">
        <v>19551</v>
      </c>
    </row>
    <row r="25" spans="1:19" s="4" customFormat="1" x14ac:dyDescent="0.2">
      <c r="A25" s="33">
        <v>22</v>
      </c>
      <c r="B25" s="42" t="s">
        <v>16668</v>
      </c>
      <c r="C25" s="42" t="s">
        <v>16668</v>
      </c>
      <c r="D25" s="33" t="s">
        <v>9</v>
      </c>
      <c r="E25" s="46" t="s">
        <v>16761</v>
      </c>
      <c r="F25" s="33"/>
      <c r="G25" s="33"/>
      <c r="H25" s="33"/>
      <c r="I25" s="37" t="s">
        <v>17135</v>
      </c>
      <c r="J25" s="33"/>
      <c r="K25" s="33"/>
      <c r="L25" s="33"/>
      <c r="M25" s="33"/>
      <c r="N25" s="33"/>
      <c r="O25" s="78" t="s">
        <v>17813</v>
      </c>
      <c r="P25" s="33"/>
      <c r="Q25" s="31" t="str">
        <f>tbIB15[[#This Row],[UTR Ponto IED]]</f>
        <v>SE_FWB14_COMANDO_ERAC_5</v>
      </c>
      <c r="R25" s="121" t="s">
        <v>18379</v>
      </c>
      <c r="S25" s="200" t="s">
        <v>19552</v>
      </c>
    </row>
    <row r="26" spans="1:19" s="4" customFormat="1" x14ac:dyDescent="0.2">
      <c r="A26" s="33">
        <v>23</v>
      </c>
      <c r="B26" s="42" t="s">
        <v>16668</v>
      </c>
      <c r="C26" s="42" t="s">
        <v>16668</v>
      </c>
      <c r="D26" s="33" t="s">
        <v>9</v>
      </c>
      <c r="E26" s="46" t="s">
        <v>16762</v>
      </c>
      <c r="F26" s="33"/>
      <c r="G26" s="33"/>
      <c r="H26" s="33"/>
      <c r="I26" s="37" t="s">
        <v>17136</v>
      </c>
      <c r="J26" s="33"/>
      <c r="K26" s="33"/>
      <c r="L26" s="33"/>
      <c r="M26" s="33"/>
      <c r="N26" s="33"/>
      <c r="O26" s="78" t="s">
        <v>17814</v>
      </c>
      <c r="P26" s="33"/>
      <c r="Q26" s="31" t="str">
        <f>tbIB15[[#This Row],[UTR Ponto IED]]</f>
        <v>SE_FWB14_COMANDO_ERAC_BLOQ</v>
      </c>
      <c r="R26" s="121" t="s">
        <v>18379</v>
      </c>
      <c r="S26" s="200" t="s">
        <v>19553</v>
      </c>
    </row>
    <row r="27" spans="1:19" s="4" customFormat="1" x14ac:dyDescent="0.2">
      <c r="A27" s="33">
        <v>24</v>
      </c>
      <c r="B27" s="42" t="s">
        <v>16668</v>
      </c>
      <c r="C27" s="42" t="s">
        <v>16668</v>
      </c>
      <c r="D27" s="33" t="s">
        <v>9</v>
      </c>
      <c r="E27" s="100" t="s">
        <v>16901</v>
      </c>
      <c r="F27" s="33"/>
      <c r="G27" s="33"/>
      <c r="H27" s="33"/>
      <c r="I27" s="102" t="s">
        <v>17136</v>
      </c>
      <c r="J27" s="33"/>
      <c r="K27" s="33"/>
      <c r="L27" s="33"/>
      <c r="M27" s="33"/>
      <c r="N27" s="33"/>
      <c r="O27" s="102" t="s">
        <v>19067</v>
      </c>
      <c r="P27" s="33"/>
      <c r="Q27" s="31"/>
      <c r="R27" s="121" t="s">
        <v>18379</v>
      </c>
      <c r="S27" s="200" t="s">
        <v>19532</v>
      </c>
    </row>
    <row r="28" spans="1:19" s="4" customFormat="1" x14ac:dyDescent="0.2">
      <c r="A28" s="33">
        <v>25</v>
      </c>
      <c r="B28" s="42" t="s">
        <v>16668</v>
      </c>
      <c r="C28" s="42" t="s">
        <v>16668</v>
      </c>
      <c r="D28" s="33" t="s">
        <v>9</v>
      </c>
      <c r="E28" s="100" t="s">
        <v>16805</v>
      </c>
      <c r="F28" s="33"/>
      <c r="G28" s="33"/>
      <c r="H28" s="33"/>
      <c r="I28" s="102" t="s">
        <v>17136</v>
      </c>
      <c r="J28" s="33"/>
      <c r="K28" s="33"/>
      <c r="L28" s="33"/>
      <c r="M28" s="33"/>
      <c r="N28" s="33"/>
      <c r="O28" s="102" t="s">
        <v>19068</v>
      </c>
      <c r="P28" s="33"/>
      <c r="Q28" s="31"/>
      <c r="R28" s="121" t="s">
        <v>18379</v>
      </c>
      <c r="S28" s="200" t="s">
        <v>19554</v>
      </c>
    </row>
    <row r="29" spans="1:19" s="4" customFormat="1" x14ac:dyDescent="0.2">
      <c r="A29" s="33">
        <v>26</v>
      </c>
      <c r="B29" s="42" t="s">
        <v>16668</v>
      </c>
      <c r="C29" s="42" t="s">
        <v>16668</v>
      </c>
      <c r="D29" s="33" t="s">
        <v>7</v>
      </c>
      <c r="E29" s="61" t="s">
        <v>16940</v>
      </c>
      <c r="F29" s="36"/>
      <c r="G29" s="36"/>
      <c r="H29" s="36"/>
      <c r="I29" s="62" t="s">
        <v>17137</v>
      </c>
      <c r="J29" s="36"/>
      <c r="K29" s="36"/>
      <c r="L29" s="36"/>
      <c r="M29" s="36"/>
      <c r="N29" s="36"/>
      <c r="O29" s="78" t="s">
        <v>17815</v>
      </c>
      <c r="P29" s="36"/>
      <c r="Q29" s="44" t="str">
        <f>tbIB15[[#This Row],[UTR Ponto IED]]</f>
        <v>SE_FWB14_IED_EM _LOCAL</v>
      </c>
      <c r="R29" s="120" t="s">
        <v>18379</v>
      </c>
      <c r="S29" s="201">
        <v>1900</v>
      </c>
    </row>
    <row r="30" spans="1:19" s="4" customFormat="1" x14ac:dyDescent="0.2">
      <c r="A30" s="33">
        <v>27</v>
      </c>
      <c r="B30" s="42" t="s">
        <v>16668</v>
      </c>
      <c r="C30" s="42" t="s">
        <v>16668</v>
      </c>
      <c r="D30" s="204" t="s">
        <v>7</v>
      </c>
      <c r="E30" s="212" t="s">
        <v>19015</v>
      </c>
      <c r="F30" s="208"/>
      <c r="G30" s="208"/>
      <c r="H30" s="208"/>
      <c r="I30" s="224" t="s">
        <v>19069</v>
      </c>
      <c r="J30" s="208"/>
      <c r="K30" s="208"/>
      <c r="L30" s="208"/>
      <c r="M30" s="208"/>
      <c r="N30" s="208"/>
      <c r="O30" s="224" t="s">
        <v>19071</v>
      </c>
      <c r="P30" s="208"/>
      <c r="Q30" s="213"/>
      <c r="R30" s="228" t="s">
        <v>18379</v>
      </c>
      <c r="S30" s="208">
        <v>1901</v>
      </c>
    </row>
    <row r="31" spans="1:19" s="4" customFormat="1" x14ac:dyDescent="0.2">
      <c r="A31" s="33">
        <v>28</v>
      </c>
      <c r="B31" s="42" t="s">
        <v>16668</v>
      </c>
      <c r="C31" s="42" t="s">
        <v>16668</v>
      </c>
      <c r="D31" s="33" t="s">
        <v>7</v>
      </c>
      <c r="E31" s="100" t="s">
        <v>19016</v>
      </c>
      <c r="F31" s="36"/>
      <c r="G31" s="36"/>
      <c r="H31" s="36"/>
      <c r="I31" s="102" t="s">
        <v>19070</v>
      </c>
      <c r="J31" s="36"/>
      <c r="K31" s="36"/>
      <c r="L31" s="36"/>
      <c r="M31" s="36"/>
      <c r="N31" s="36"/>
      <c r="O31" s="102" t="s">
        <v>19072</v>
      </c>
      <c r="P31" s="36"/>
      <c r="Q31" s="44"/>
      <c r="R31" s="121" t="s">
        <v>18379</v>
      </c>
      <c r="S31" s="201">
        <v>1902</v>
      </c>
    </row>
    <row r="32" spans="1:19" x14ac:dyDescent="0.2">
      <c r="A32" s="33">
        <v>29</v>
      </c>
      <c r="B32" s="42" t="s">
        <v>16668</v>
      </c>
      <c r="C32" s="42" t="s">
        <v>16668</v>
      </c>
      <c r="D32" s="33" t="s">
        <v>7</v>
      </c>
      <c r="E32" s="93" t="s">
        <v>18482</v>
      </c>
      <c r="F32" s="33"/>
      <c r="G32" s="33"/>
      <c r="H32" s="33"/>
      <c r="I32" s="48" t="s">
        <v>16675</v>
      </c>
      <c r="J32" s="33"/>
      <c r="K32" s="27"/>
      <c r="L32" s="33">
        <v>1</v>
      </c>
      <c r="M32" s="33">
        <v>1</v>
      </c>
      <c r="N32" s="33" t="s">
        <v>16264</v>
      </c>
      <c r="O32" s="162" t="s">
        <v>18483</v>
      </c>
      <c r="P32" s="33" t="s">
        <v>10</v>
      </c>
      <c r="Q32" s="31" t="str">
        <f>tbIB15[[#This Row],[UTR Ponto IED]]</f>
        <v>SE_FWB14_ESTADO_DJ</v>
      </c>
      <c r="R32" s="121" t="s">
        <v>18379</v>
      </c>
      <c r="S32" s="229" t="s">
        <v>19655</v>
      </c>
    </row>
    <row r="33" spans="1:19" x14ac:dyDescent="0.2">
      <c r="A33" s="33">
        <v>30</v>
      </c>
      <c r="B33" s="42" t="s">
        <v>16668</v>
      </c>
      <c r="C33" s="42" t="s">
        <v>16668</v>
      </c>
      <c r="D33" s="33" t="s">
        <v>7</v>
      </c>
      <c r="E33" s="215" t="s">
        <v>18485</v>
      </c>
      <c r="F33" s="208"/>
      <c r="G33" s="208"/>
      <c r="H33" s="208"/>
      <c r="I33" s="230" t="s">
        <v>17127</v>
      </c>
      <c r="J33" s="208"/>
      <c r="K33" s="208"/>
      <c r="L33" s="208"/>
      <c r="M33" s="208"/>
      <c r="N33" s="208"/>
      <c r="O33" s="207" t="s">
        <v>17816</v>
      </c>
      <c r="P33" s="204"/>
      <c r="Q33" s="217"/>
      <c r="R33" s="227" t="s">
        <v>18379</v>
      </c>
      <c r="S33" s="231">
        <v>1905</v>
      </c>
    </row>
    <row r="34" spans="1:19" x14ac:dyDescent="0.2">
      <c r="A34" s="33">
        <v>31</v>
      </c>
      <c r="B34" s="42" t="s">
        <v>16668</v>
      </c>
      <c r="C34" s="42" t="s">
        <v>16668</v>
      </c>
      <c r="D34" s="33" t="s">
        <v>7</v>
      </c>
      <c r="E34" s="47" t="s">
        <v>18486</v>
      </c>
      <c r="F34" s="36"/>
      <c r="G34" s="36"/>
      <c r="H34" s="36"/>
      <c r="I34" s="44" t="s">
        <v>16676</v>
      </c>
      <c r="J34" s="36"/>
      <c r="K34" s="36"/>
      <c r="L34" s="36"/>
      <c r="M34" s="36"/>
      <c r="N34" s="36"/>
      <c r="O34" s="78" t="s">
        <v>17817</v>
      </c>
      <c r="P34" s="33" t="s">
        <v>10</v>
      </c>
      <c r="Q34" s="31" t="str">
        <f>tbIB15[[#This Row],[UTR Ponto IED]]</f>
        <v>SE_FWB14_SF6_ALARME</v>
      </c>
      <c r="R34" s="120" t="s">
        <v>18380</v>
      </c>
      <c r="S34" s="202">
        <v>1906</v>
      </c>
    </row>
    <row r="35" spans="1:19" x14ac:dyDescent="0.2">
      <c r="A35" s="33">
        <v>32</v>
      </c>
      <c r="B35" s="42" t="s">
        <v>16668</v>
      </c>
      <c r="C35" s="42" t="s">
        <v>16668</v>
      </c>
      <c r="D35" s="33" t="s">
        <v>7</v>
      </c>
      <c r="E35" s="32" t="s">
        <v>18487</v>
      </c>
      <c r="F35" s="36"/>
      <c r="G35" s="36"/>
      <c r="H35" s="36"/>
      <c r="I35" s="44" t="s">
        <v>16677</v>
      </c>
      <c r="J35" s="36"/>
      <c r="K35" s="36"/>
      <c r="L35" s="36"/>
      <c r="M35" s="36"/>
      <c r="N35" s="36"/>
      <c r="O35" s="78" t="s">
        <v>17818</v>
      </c>
      <c r="P35" s="36"/>
      <c r="Q35" s="44" t="s">
        <v>16305</v>
      </c>
      <c r="R35" s="120" t="s">
        <v>18380</v>
      </c>
      <c r="S35" s="201">
        <v>1907</v>
      </c>
    </row>
    <row r="36" spans="1:19" x14ac:dyDescent="0.2">
      <c r="A36" s="33">
        <v>33</v>
      </c>
      <c r="B36" s="42" t="s">
        <v>16668</v>
      </c>
      <c r="C36" s="42" t="s">
        <v>16668</v>
      </c>
      <c r="D36" s="33" t="s">
        <v>7</v>
      </c>
      <c r="E36" s="100" t="s">
        <v>19080</v>
      </c>
      <c r="F36" s="33"/>
      <c r="G36" s="33"/>
      <c r="H36" s="33"/>
      <c r="I36" s="44" t="s">
        <v>16678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17819</v>
      </c>
      <c r="P36" s="36"/>
      <c r="Q36" s="44" t="s">
        <v>16306</v>
      </c>
      <c r="R36" s="120" t="s">
        <v>18379</v>
      </c>
      <c r="S36" s="202">
        <v>1908</v>
      </c>
    </row>
    <row r="37" spans="1:19" x14ac:dyDescent="0.2">
      <c r="A37" s="33">
        <v>34</v>
      </c>
      <c r="B37" s="42" t="s">
        <v>16668</v>
      </c>
      <c r="C37" s="42" t="s">
        <v>16668</v>
      </c>
      <c r="D37" s="33" t="s">
        <v>7</v>
      </c>
      <c r="E37" s="32" t="s">
        <v>18488</v>
      </c>
      <c r="F37" s="33"/>
      <c r="G37" s="33"/>
      <c r="H37" s="33"/>
      <c r="I37" s="31" t="s">
        <v>16679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17820</v>
      </c>
      <c r="P37" s="33" t="s">
        <v>26</v>
      </c>
      <c r="Q37" s="31" t="s">
        <v>16269</v>
      </c>
      <c r="R37" s="120" t="s">
        <v>18379</v>
      </c>
      <c r="S37" s="201">
        <v>1909</v>
      </c>
    </row>
    <row r="38" spans="1:19" x14ac:dyDescent="0.2">
      <c r="A38" s="33">
        <v>35</v>
      </c>
      <c r="B38" s="42" t="s">
        <v>16668</v>
      </c>
      <c r="C38" s="42" t="s">
        <v>16668</v>
      </c>
      <c r="D38" s="33" t="s">
        <v>7</v>
      </c>
      <c r="E38" s="47" t="s">
        <v>18489</v>
      </c>
      <c r="F38" s="33"/>
      <c r="G38" s="33"/>
      <c r="H38" s="33"/>
      <c r="I38" s="31" t="s">
        <v>16680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17821</v>
      </c>
      <c r="P38" s="33" t="s">
        <v>10</v>
      </c>
      <c r="Q38" s="31" t="str">
        <f>tbIB15[[#This Row],[UTR Ponto IED]]</f>
        <v>SE_FWB14_DJ_FLT_VCC_CMD</v>
      </c>
      <c r="R38" s="120" t="s">
        <v>18379</v>
      </c>
      <c r="S38" s="202">
        <v>1910</v>
      </c>
    </row>
    <row r="39" spans="1:19" x14ac:dyDescent="0.2">
      <c r="A39" s="33">
        <v>36</v>
      </c>
      <c r="B39" s="42" t="s">
        <v>16668</v>
      </c>
      <c r="C39" s="42" t="s">
        <v>16668</v>
      </c>
      <c r="D39" s="33" t="s">
        <v>7</v>
      </c>
      <c r="E39" s="79" t="s">
        <v>18490</v>
      </c>
      <c r="F39" s="33"/>
      <c r="G39" s="33"/>
      <c r="H39" s="33"/>
      <c r="I39" s="31" t="s">
        <v>16680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17822</v>
      </c>
      <c r="P39" s="33" t="s">
        <v>10</v>
      </c>
      <c r="Q39" s="31" t="str">
        <f>tbIB15[[#This Row],[UTR Ponto IED]]</f>
        <v>SE_FWB14_DJ_FLT_VCC_MOTOR</v>
      </c>
      <c r="R39" s="120" t="s">
        <v>18379</v>
      </c>
      <c r="S39" s="201">
        <v>1911</v>
      </c>
    </row>
    <row r="40" spans="1:19" x14ac:dyDescent="0.2">
      <c r="A40" s="33">
        <v>37</v>
      </c>
      <c r="B40" s="42" t="s">
        <v>16668</v>
      </c>
      <c r="C40" s="42" t="s">
        <v>16668</v>
      </c>
      <c r="D40" s="33" t="s">
        <v>7</v>
      </c>
      <c r="E40" s="32" t="s">
        <v>18491</v>
      </c>
      <c r="F40" s="33"/>
      <c r="G40" s="33"/>
      <c r="H40" s="33"/>
      <c r="I40" s="63" t="s">
        <v>17138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17823</v>
      </c>
      <c r="P40" s="33" t="s">
        <v>10</v>
      </c>
      <c r="Q40" s="31" t="str">
        <f>tbIB15[[#This Row],[UTR Ponto IED]]</f>
        <v>SE_FWB14_FLH_CIRCUITO_ABERTURA</v>
      </c>
      <c r="R40" s="121" t="s">
        <v>18379</v>
      </c>
      <c r="S40" s="202">
        <v>1912</v>
      </c>
    </row>
    <row r="41" spans="1:19" x14ac:dyDescent="0.2">
      <c r="A41" s="33">
        <v>38</v>
      </c>
      <c r="B41" s="42" t="s">
        <v>16668</v>
      </c>
      <c r="C41" s="42" t="s">
        <v>16668</v>
      </c>
      <c r="D41" s="33" t="s">
        <v>7</v>
      </c>
      <c r="E41" s="100" t="s">
        <v>18492</v>
      </c>
      <c r="F41" s="33"/>
      <c r="G41" s="33"/>
      <c r="H41" s="33"/>
      <c r="I41" s="31" t="s">
        <v>16681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17824</v>
      </c>
      <c r="P41" s="33" t="s">
        <v>10</v>
      </c>
      <c r="Q41" s="31" t="str">
        <f>tbIB15[[#This Row],[UTR Ponto IED]]</f>
        <v>SE_FWB14_DJ_43LR_LOCAL</v>
      </c>
      <c r="R41" s="120" t="s">
        <v>18379</v>
      </c>
      <c r="S41" s="201">
        <v>1913</v>
      </c>
    </row>
    <row r="42" spans="1:19" x14ac:dyDescent="0.2">
      <c r="A42" s="33">
        <v>39</v>
      </c>
      <c r="B42" s="42" t="s">
        <v>16668</v>
      </c>
      <c r="C42" s="42" t="s">
        <v>16668</v>
      </c>
      <c r="D42" s="33" t="s">
        <v>7</v>
      </c>
      <c r="E42" s="43" t="s">
        <v>18493</v>
      </c>
      <c r="F42" s="33"/>
      <c r="G42" s="33"/>
      <c r="H42" s="33"/>
      <c r="I42" s="63" t="s">
        <v>17139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17825</v>
      </c>
      <c r="P42" s="36"/>
      <c r="Q42" s="37" t="str">
        <f>tbIB15[[#This Row],[UTR Ponto IED]]</f>
        <v>SE_FWB14_SUP_BOB_FECHAMENTO</v>
      </c>
      <c r="R42" s="121" t="s">
        <v>18379</v>
      </c>
      <c r="S42" s="202">
        <v>1914</v>
      </c>
    </row>
    <row r="43" spans="1:19" x14ac:dyDescent="0.2">
      <c r="A43" s="33">
        <v>40</v>
      </c>
      <c r="B43" s="42" t="s">
        <v>16668</v>
      </c>
      <c r="C43" s="42" t="s">
        <v>16668</v>
      </c>
      <c r="D43" s="33" t="s">
        <v>7</v>
      </c>
      <c r="E43" s="43" t="s">
        <v>18494</v>
      </c>
      <c r="F43" s="33"/>
      <c r="G43" s="33"/>
      <c r="H43" s="33"/>
      <c r="I43" s="63" t="s">
        <v>17140</v>
      </c>
      <c r="J43" s="36"/>
      <c r="K43" s="36"/>
      <c r="L43" s="36"/>
      <c r="M43" s="36"/>
      <c r="N43" s="36"/>
      <c r="O43" s="78" t="s">
        <v>17826</v>
      </c>
      <c r="P43" s="36"/>
      <c r="Q43" s="37" t="str">
        <f>tbIB15[[#This Row],[UTR Ponto IED]]</f>
        <v>SE_FWB14_SUP_BOB_ABERTURA</v>
      </c>
      <c r="R43" s="120" t="s">
        <v>18379</v>
      </c>
      <c r="S43" s="201">
        <v>1915</v>
      </c>
    </row>
    <row r="44" spans="1:19" x14ac:dyDescent="0.2">
      <c r="A44" s="33">
        <v>41</v>
      </c>
      <c r="B44" s="42" t="s">
        <v>16668</v>
      </c>
      <c r="C44" s="42" t="s">
        <v>16668</v>
      </c>
      <c r="D44" s="33" t="s">
        <v>7</v>
      </c>
      <c r="E44" s="47" t="s">
        <v>16437</v>
      </c>
      <c r="F44" s="36"/>
      <c r="G44" s="36"/>
      <c r="H44" s="36"/>
      <c r="I44" s="48" t="s">
        <v>16682</v>
      </c>
      <c r="J44" s="36"/>
      <c r="K44" s="36"/>
      <c r="L44" s="36"/>
      <c r="M44" s="36"/>
      <c r="N44" s="36"/>
      <c r="O44" s="78" t="s">
        <v>17827</v>
      </c>
      <c r="P44" s="36"/>
      <c r="Q44" s="37" t="str">
        <f>tbIB15[[#This Row],[UTR Ponto IED]]</f>
        <v>SE_FWB14_FLT_VCC_CMD</v>
      </c>
      <c r="R44" s="121" t="s">
        <v>18379</v>
      </c>
      <c r="S44" s="202">
        <v>1916</v>
      </c>
    </row>
    <row r="45" spans="1:19" x14ac:dyDescent="0.2">
      <c r="A45" s="33">
        <v>42</v>
      </c>
      <c r="B45" s="42" t="s">
        <v>16668</v>
      </c>
      <c r="C45" s="42" t="s">
        <v>16668</v>
      </c>
      <c r="D45" s="33" t="s">
        <v>7</v>
      </c>
      <c r="E45" s="100" t="s">
        <v>19006</v>
      </c>
      <c r="F45" s="33"/>
      <c r="G45" s="33"/>
      <c r="H45" s="33"/>
      <c r="I45" s="31" t="s">
        <v>16683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17828</v>
      </c>
      <c r="P45" s="33" t="s">
        <v>10</v>
      </c>
      <c r="Q45" s="31" t="str">
        <f>tbIB15[[#This Row],[UTR Ponto IED]]</f>
        <v>SE_FWB14_79_EXCLUIDO</v>
      </c>
      <c r="R45" s="121" t="s">
        <v>18379</v>
      </c>
      <c r="S45" s="201">
        <v>1917</v>
      </c>
    </row>
    <row r="46" spans="1:19" x14ac:dyDescent="0.2">
      <c r="A46" s="33">
        <v>43</v>
      </c>
      <c r="B46" s="42" t="s">
        <v>16668</v>
      </c>
      <c r="C46" s="42" t="s">
        <v>16668</v>
      </c>
      <c r="D46" s="33" t="s">
        <v>7</v>
      </c>
      <c r="E46" s="43" t="s">
        <v>19007</v>
      </c>
      <c r="F46" s="33"/>
      <c r="G46" s="33"/>
      <c r="H46" s="33"/>
      <c r="I46" s="31" t="s">
        <v>16684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17829</v>
      </c>
      <c r="P46" s="33" t="s">
        <v>10</v>
      </c>
      <c r="Q46" s="31" t="str">
        <f>tbIB15[[#This Row],[UTR Ponto IED]]</f>
        <v>SE_FWB14_26_49_EXCLUIDO</v>
      </c>
      <c r="R46" s="121" t="s">
        <v>18379</v>
      </c>
      <c r="S46" s="202">
        <v>1918</v>
      </c>
    </row>
    <row r="47" spans="1:19" x14ac:dyDescent="0.2">
      <c r="A47" s="33">
        <v>44</v>
      </c>
      <c r="B47" s="42" t="s">
        <v>16668</v>
      </c>
      <c r="C47" s="42" t="s">
        <v>16668</v>
      </c>
      <c r="D47" s="33" t="s">
        <v>7</v>
      </c>
      <c r="E47" s="100" t="s">
        <v>19008</v>
      </c>
      <c r="F47" s="33"/>
      <c r="G47" s="33"/>
      <c r="H47" s="33"/>
      <c r="I47" s="31" t="s">
        <v>16685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17830</v>
      </c>
      <c r="P47" s="33" t="s">
        <v>10</v>
      </c>
      <c r="Q47" s="31" t="str">
        <f>tbIB15[[#This Row],[UTR Ponto IED]]</f>
        <v>SE_FWB14_PN_EXCLUIDO</v>
      </c>
      <c r="R47" s="121" t="s">
        <v>18379</v>
      </c>
      <c r="S47" s="201">
        <v>1919</v>
      </c>
    </row>
    <row r="48" spans="1:19" x14ac:dyDescent="0.2">
      <c r="A48" s="33">
        <v>45</v>
      </c>
      <c r="B48" s="42" t="s">
        <v>16668</v>
      </c>
      <c r="C48" s="42" t="s">
        <v>16668</v>
      </c>
      <c r="D48" s="33" t="s">
        <v>7</v>
      </c>
      <c r="E48" s="100" t="s">
        <v>19009</v>
      </c>
      <c r="F48" s="33"/>
      <c r="G48" s="33"/>
      <c r="H48" s="33"/>
      <c r="I48" s="49" t="s">
        <v>17141</v>
      </c>
      <c r="J48" s="33"/>
      <c r="K48" s="27"/>
      <c r="L48" s="33"/>
      <c r="M48" s="33"/>
      <c r="N48" s="33"/>
      <c r="O48" s="78" t="s">
        <v>17831</v>
      </c>
      <c r="P48" s="33"/>
      <c r="Q48" s="31" t="str">
        <f>tbIB16[[#This Row],[UTR Ponto IED]]</f>
        <v>SE_FWB15_ERAC_1</v>
      </c>
      <c r="R48" s="121" t="s">
        <v>18379</v>
      </c>
      <c r="S48" s="202">
        <v>1920</v>
      </c>
    </row>
    <row r="49" spans="1:19" x14ac:dyDescent="0.2">
      <c r="A49" s="33">
        <v>46</v>
      </c>
      <c r="B49" s="42" t="s">
        <v>16668</v>
      </c>
      <c r="C49" s="42" t="s">
        <v>16668</v>
      </c>
      <c r="D49" s="33" t="s">
        <v>7</v>
      </c>
      <c r="E49" s="100" t="s">
        <v>19010</v>
      </c>
      <c r="F49" s="33"/>
      <c r="G49" s="33"/>
      <c r="H49" s="33"/>
      <c r="I49" s="49" t="s">
        <v>17142</v>
      </c>
      <c r="J49" s="33"/>
      <c r="K49" s="27"/>
      <c r="L49" s="33"/>
      <c r="M49" s="33"/>
      <c r="N49" s="33"/>
      <c r="O49" s="78" t="s">
        <v>17832</v>
      </c>
      <c r="P49" s="33"/>
      <c r="Q49" s="31" t="str">
        <f>tbIB16[[#This Row],[UTR Ponto IED]]</f>
        <v>SE_FWB15_ERAC_2</v>
      </c>
      <c r="R49" s="121" t="s">
        <v>18379</v>
      </c>
      <c r="S49" s="201">
        <v>1921</v>
      </c>
    </row>
    <row r="50" spans="1:19" x14ac:dyDescent="0.2">
      <c r="A50" s="33">
        <v>47</v>
      </c>
      <c r="B50" s="42" t="s">
        <v>16668</v>
      </c>
      <c r="C50" s="42" t="s">
        <v>16668</v>
      </c>
      <c r="D50" s="33" t="s">
        <v>7</v>
      </c>
      <c r="E50" s="100" t="s">
        <v>19011</v>
      </c>
      <c r="F50" s="33"/>
      <c r="G50" s="33"/>
      <c r="H50" s="33"/>
      <c r="I50" s="49" t="s">
        <v>17143</v>
      </c>
      <c r="J50" s="33"/>
      <c r="K50" s="27"/>
      <c r="L50" s="33"/>
      <c r="M50" s="33"/>
      <c r="N50" s="33"/>
      <c r="O50" s="78" t="s">
        <v>17833</v>
      </c>
      <c r="P50" s="33"/>
      <c r="Q50" s="31" t="str">
        <f>tbIB16[[#This Row],[UTR Ponto IED]]</f>
        <v>SE_FWB15_ERAC_3</v>
      </c>
      <c r="R50" s="121" t="s">
        <v>18379</v>
      </c>
      <c r="S50" s="202">
        <v>1922</v>
      </c>
    </row>
    <row r="51" spans="1:19" x14ac:dyDescent="0.2">
      <c r="A51" s="33">
        <v>48</v>
      </c>
      <c r="B51" s="42" t="s">
        <v>16668</v>
      </c>
      <c r="C51" s="42" t="s">
        <v>16668</v>
      </c>
      <c r="D51" s="33" t="s">
        <v>7</v>
      </c>
      <c r="E51" s="100" t="s">
        <v>19012</v>
      </c>
      <c r="F51" s="33"/>
      <c r="G51" s="33"/>
      <c r="H51" s="33"/>
      <c r="I51" s="49" t="s">
        <v>17144</v>
      </c>
      <c r="J51" s="33"/>
      <c r="K51" s="27"/>
      <c r="L51" s="33"/>
      <c r="M51" s="33"/>
      <c r="N51" s="33"/>
      <c r="O51" s="78" t="s">
        <v>17834</v>
      </c>
      <c r="P51" s="33"/>
      <c r="Q51" s="31" t="str">
        <f>tbIB16[[#This Row],[UTR Ponto IED]]</f>
        <v>SE_FWB15_ERAC_4</v>
      </c>
      <c r="R51" s="121" t="s">
        <v>18379</v>
      </c>
      <c r="S51" s="201">
        <v>1923</v>
      </c>
    </row>
    <row r="52" spans="1:19" x14ac:dyDescent="0.2">
      <c r="A52" s="33">
        <v>49</v>
      </c>
      <c r="B52" s="42" t="s">
        <v>16668</v>
      </c>
      <c r="C52" s="42" t="s">
        <v>16668</v>
      </c>
      <c r="D52" s="33" t="s">
        <v>7</v>
      </c>
      <c r="E52" s="100" t="s">
        <v>19013</v>
      </c>
      <c r="F52" s="33"/>
      <c r="G52" s="33"/>
      <c r="H52" s="33"/>
      <c r="I52" s="49" t="s">
        <v>17145</v>
      </c>
      <c r="J52" s="33"/>
      <c r="K52" s="27"/>
      <c r="L52" s="33"/>
      <c r="M52" s="33"/>
      <c r="N52" s="33"/>
      <c r="O52" s="78" t="s">
        <v>17835</v>
      </c>
      <c r="P52" s="33"/>
      <c r="Q52" s="31" t="str">
        <f>tbIB16[[#This Row],[UTR Ponto IED]]</f>
        <v>SE_FWB15_ERAC_5</v>
      </c>
      <c r="R52" s="121" t="s">
        <v>18379</v>
      </c>
      <c r="S52" s="202">
        <v>1924</v>
      </c>
    </row>
    <row r="53" spans="1:19" s="4" customFormat="1" x14ac:dyDescent="0.2">
      <c r="A53" s="33">
        <v>50</v>
      </c>
      <c r="B53" s="42" t="s">
        <v>16668</v>
      </c>
      <c r="C53" s="42" t="s">
        <v>16668</v>
      </c>
      <c r="D53" s="33" t="s">
        <v>7</v>
      </c>
      <c r="E53" s="100" t="s">
        <v>19014</v>
      </c>
      <c r="F53" s="33"/>
      <c r="G53" s="33"/>
      <c r="H53" s="33"/>
      <c r="I53" s="49" t="s">
        <v>17146</v>
      </c>
      <c r="J53" s="33"/>
      <c r="K53" s="27"/>
      <c r="L53" s="33"/>
      <c r="M53" s="33"/>
      <c r="N53" s="33"/>
      <c r="O53" s="78" t="s">
        <v>17836</v>
      </c>
      <c r="P53" s="33"/>
      <c r="Q53" s="31" t="str">
        <f>tbIB16[[#This Row],[UTR Ponto IED]]</f>
        <v>SE_FWB15_ERAC_BLOQ</v>
      </c>
      <c r="R53" s="121" t="s">
        <v>18379</v>
      </c>
      <c r="S53" s="201">
        <v>1925</v>
      </c>
    </row>
    <row r="54" spans="1:19" s="4" customFormat="1" x14ac:dyDescent="0.2">
      <c r="A54" s="33">
        <v>51</v>
      </c>
      <c r="B54" s="42" t="s">
        <v>16668</v>
      </c>
      <c r="C54" s="42" t="s">
        <v>16668</v>
      </c>
      <c r="D54" s="33" t="s">
        <v>7</v>
      </c>
      <c r="E54" s="100" t="s">
        <v>16875</v>
      </c>
      <c r="F54" s="33"/>
      <c r="G54" s="33"/>
      <c r="H54" s="33"/>
      <c r="I54" s="92" t="s">
        <v>18526</v>
      </c>
      <c r="J54" s="33"/>
      <c r="K54" s="27"/>
      <c r="L54" s="33"/>
      <c r="M54" s="33"/>
      <c r="N54" s="33"/>
      <c r="O54" s="92" t="s">
        <v>18527</v>
      </c>
      <c r="P54" s="33"/>
      <c r="Q54" s="31"/>
      <c r="R54" s="121" t="s">
        <v>18379</v>
      </c>
      <c r="S54" s="202">
        <v>1926</v>
      </c>
    </row>
    <row r="55" spans="1:19" s="4" customFormat="1" x14ac:dyDescent="0.2">
      <c r="A55" s="33">
        <v>52</v>
      </c>
      <c r="B55" s="42" t="s">
        <v>16668</v>
      </c>
      <c r="C55" s="42" t="s">
        <v>16668</v>
      </c>
      <c r="D55" s="33" t="s">
        <v>7</v>
      </c>
      <c r="E55" s="32" t="s">
        <v>16273</v>
      </c>
      <c r="F55" s="33"/>
      <c r="G55" s="33"/>
      <c r="H55" s="33"/>
      <c r="I55" s="31" t="s">
        <v>16686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17837</v>
      </c>
      <c r="P55" s="33"/>
      <c r="Q55" s="31" t="str">
        <f>tbIB15[[#This Row],[UTR Ponto IED]]</f>
        <v>SE_FWB14_P62BF_ATUADO</v>
      </c>
      <c r="R55" s="123" t="s">
        <v>18379</v>
      </c>
      <c r="S55" s="201">
        <v>1927</v>
      </c>
    </row>
    <row r="56" spans="1:19" s="4" customFormat="1" x14ac:dyDescent="0.2">
      <c r="A56" s="33">
        <v>53</v>
      </c>
      <c r="B56" s="42" t="s">
        <v>16668</v>
      </c>
      <c r="C56" s="42" t="s">
        <v>16668</v>
      </c>
      <c r="D56" s="33" t="s">
        <v>7</v>
      </c>
      <c r="E56" s="43" t="s">
        <v>16387</v>
      </c>
      <c r="F56" s="33"/>
      <c r="G56" s="33"/>
      <c r="H56" s="33"/>
      <c r="I56" s="31" t="s">
        <v>16687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17838</v>
      </c>
      <c r="P56" s="33" t="s">
        <v>10</v>
      </c>
      <c r="Q56" s="31" t="str">
        <f>tbIB15[[#This Row],[UTR Ponto IED]]</f>
        <v>SE_FWB14_P50F_ATUADO</v>
      </c>
      <c r="R56" s="123" t="s">
        <v>18379</v>
      </c>
      <c r="S56" s="202">
        <v>1928</v>
      </c>
    </row>
    <row r="57" spans="1:19" x14ac:dyDescent="0.2">
      <c r="A57" s="33">
        <v>54</v>
      </c>
      <c r="B57" s="42" t="s">
        <v>16668</v>
      </c>
      <c r="C57" s="42" t="s">
        <v>16668</v>
      </c>
      <c r="D57" s="33" t="s">
        <v>7</v>
      </c>
      <c r="E57" s="43" t="s">
        <v>16388</v>
      </c>
      <c r="F57" s="33"/>
      <c r="G57" s="33"/>
      <c r="H57" s="33"/>
      <c r="I57" s="31" t="s">
        <v>16688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17839</v>
      </c>
      <c r="P57" s="33" t="s">
        <v>10</v>
      </c>
      <c r="Q57" s="31" t="str">
        <f>tbIB15[[#This Row],[UTR Ponto IED]]</f>
        <v>SE_FWB14_P51F_ATUADO</v>
      </c>
      <c r="R57" s="123" t="s">
        <v>18379</v>
      </c>
      <c r="S57" s="201">
        <v>1929</v>
      </c>
    </row>
    <row r="58" spans="1:19" x14ac:dyDescent="0.2">
      <c r="A58" s="33">
        <v>55</v>
      </c>
      <c r="B58" s="42" t="s">
        <v>16668</v>
      </c>
      <c r="C58" s="42" t="s">
        <v>16668</v>
      </c>
      <c r="D58" s="33" t="s">
        <v>7</v>
      </c>
      <c r="E58" s="43" t="s">
        <v>16389</v>
      </c>
      <c r="F58" s="33"/>
      <c r="G58" s="33"/>
      <c r="H58" s="33"/>
      <c r="I58" s="44" t="s">
        <v>16689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17840</v>
      </c>
      <c r="P58" s="33" t="s">
        <v>10</v>
      </c>
      <c r="Q58" s="31" t="str">
        <f>tbIB15[[#This Row],[UTR Ponto IED]]</f>
        <v>SE_FWB14_P50N_ATUADO</v>
      </c>
      <c r="R58" s="123" t="s">
        <v>18379</v>
      </c>
      <c r="S58" s="202">
        <v>1930</v>
      </c>
    </row>
    <row r="59" spans="1:19" s="6" customFormat="1" x14ac:dyDescent="0.2">
      <c r="A59" s="33">
        <v>56</v>
      </c>
      <c r="B59" s="42" t="s">
        <v>16668</v>
      </c>
      <c r="C59" s="42" t="s">
        <v>16668</v>
      </c>
      <c r="D59" s="33" t="s">
        <v>7</v>
      </c>
      <c r="E59" s="43" t="s">
        <v>16390</v>
      </c>
      <c r="F59" s="33"/>
      <c r="G59" s="33"/>
      <c r="H59" s="33"/>
      <c r="I59" s="44" t="s">
        <v>16690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17841</v>
      </c>
      <c r="P59" s="33" t="s">
        <v>10</v>
      </c>
      <c r="Q59" s="31" t="str">
        <f>tbIB15[[#This Row],[UTR Ponto IED]]</f>
        <v>SE_FWB14_P51N_ATUADO</v>
      </c>
      <c r="R59" s="123" t="s">
        <v>18379</v>
      </c>
      <c r="S59" s="201">
        <v>1931</v>
      </c>
    </row>
    <row r="60" spans="1:19" s="6" customFormat="1" x14ac:dyDescent="0.2">
      <c r="A60" s="33">
        <v>57</v>
      </c>
      <c r="B60" s="42" t="s">
        <v>16668</v>
      </c>
      <c r="C60" s="42" t="s">
        <v>16668</v>
      </c>
      <c r="D60" s="33" t="s">
        <v>7</v>
      </c>
      <c r="E60" s="97" t="s">
        <v>18709</v>
      </c>
      <c r="F60" s="33"/>
      <c r="G60" s="33"/>
      <c r="H60" s="33"/>
      <c r="I60" s="98" t="s">
        <v>18720</v>
      </c>
      <c r="J60" s="28"/>
      <c r="K60" s="27"/>
      <c r="L60" s="33"/>
      <c r="M60" s="33"/>
      <c r="N60" s="33"/>
      <c r="O60" s="98" t="s">
        <v>18721</v>
      </c>
      <c r="P60" s="33"/>
      <c r="Q60" s="31"/>
      <c r="R60" s="123" t="s">
        <v>18379</v>
      </c>
      <c r="S60" s="202">
        <v>1932</v>
      </c>
    </row>
    <row r="61" spans="1:19" s="6" customFormat="1" x14ac:dyDescent="0.2">
      <c r="A61" s="33">
        <v>58</v>
      </c>
      <c r="B61" s="42" t="s">
        <v>16668</v>
      </c>
      <c r="C61" s="42" t="s">
        <v>16668</v>
      </c>
      <c r="D61" s="33" t="s">
        <v>7</v>
      </c>
      <c r="E61" s="43" t="s">
        <v>16395</v>
      </c>
      <c r="F61" s="36"/>
      <c r="G61" s="36"/>
      <c r="H61" s="36"/>
      <c r="I61" s="44" t="s">
        <v>16691</v>
      </c>
      <c r="J61" s="36"/>
      <c r="K61" s="36"/>
      <c r="L61" s="36"/>
      <c r="M61" s="36"/>
      <c r="N61" s="36"/>
      <c r="O61" s="78" t="s">
        <v>17842</v>
      </c>
      <c r="P61" s="33" t="s">
        <v>10</v>
      </c>
      <c r="Q61" s="31" t="str">
        <f>tbIB15[[#This Row],[UTR Ponto IED]]</f>
        <v>SE_FWB14_P81U_ATUADO</v>
      </c>
      <c r="R61" s="123" t="s">
        <v>18379</v>
      </c>
      <c r="S61" s="201">
        <v>1933</v>
      </c>
    </row>
    <row r="62" spans="1:19" s="6" customFormat="1" x14ac:dyDescent="0.2">
      <c r="A62" s="33">
        <v>59</v>
      </c>
      <c r="B62" s="42" t="s">
        <v>16668</v>
      </c>
      <c r="C62" s="42" t="s">
        <v>16668</v>
      </c>
      <c r="D62" s="33" t="s">
        <v>7</v>
      </c>
      <c r="E62" s="64" t="s">
        <v>16824</v>
      </c>
      <c r="F62" s="36"/>
      <c r="G62" s="36"/>
      <c r="H62" s="36"/>
      <c r="I62" s="50" t="s">
        <v>17147</v>
      </c>
      <c r="J62" s="36"/>
      <c r="K62" s="36"/>
      <c r="L62" s="36"/>
      <c r="M62" s="36"/>
      <c r="N62" s="36"/>
      <c r="O62" s="6" t="s">
        <v>17843</v>
      </c>
      <c r="P62" s="33" t="s">
        <v>10</v>
      </c>
      <c r="Q62" s="31" t="str">
        <f>tbIB15[[#This Row],[UTR Ponto IED]]</f>
        <v>SE_FWB14_RELIGAMENTO_EM_ANDAMENTO</v>
      </c>
      <c r="R62" s="123" t="s">
        <v>18379</v>
      </c>
      <c r="S62" s="202">
        <v>1934</v>
      </c>
    </row>
    <row r="63" spans="1:19" s="6" customFormat="1" x14ac:dyDescent="0.2">
      <c r="A63" s="33">
        <v>60</v>
      </c>
      <c r="B63" s="42" t="s">
        <v>16668</v>
      </c>
      <c r="C63" s="42" t="s">
        <v>16668</v>
      </c>
      <c r="D63" s="33" t="s">
        <v>7</v>
      </c>
      <c r="E63" s="64" t="s">
        <v>16826</v>
      </c>
      <c r="F63" s="36"/>
      <c r="G63" s="36"/>
      <c r="H63" s="36"/>
      <c r="I63" s="50" t="s">
        <v>17148</v>
      </c>
      <c r="J63" s="36"/>
      <c r="K63" s="36"/>
      <c r="L63" s="36"/>
      <c r="M63" s="36"/>
      <c r="N63" s="36"/>
      <c r="O63" s="6" t="s">
        <v>17844</v>
      </c>
      <c r="P63" s="36"/>
      <c r="Q63" s="37" t="str">
        <f>tbIB15[[#This Row],[UTR Ponto IED]]</f>
        <v>SE_FWB14_RELIGAMENTO_EFETUADO</v>
      </c>
      <c r="R63" s="123" t="s">
        <v>18379</v>
      </c>
      <c r="S63" s="201">
        <v>1935</v>
      </c>
    </row>
    <row r="64" spans="1:19" s="6" customFormat="1" x14ac:dyDescent="0.2">
      <c r="A64" s="33">
        <v>61</v>
      </c>
      <c r="B64" s="42" t="s">
        <v>16668</v>
      </c>
      <c r="C64" s="42" t="s">
        <v>16668</v>
      </c>
      <c r="D64" s="33" t="s">
        <v>7</v>
      </c>
      <c r="E64" s="64" t="s">
        <v>16828</v>
      </c>
      <c r="F64" s="36"/>
      <c r="G64" s="36"/>
      <c r="H64" s="36"/>
      <c r="I64" s="50" t="s">
        <v>17149</v>
      </c>
      <c r="J64" s="36"/>
      <c r="K64" s="36"/>
      <c r="L64" s="36"/>
      <c r="M64" s="36"/>
      <c r="N64" s="36"/>
      <c r="O64" s="6" t="s">
        <v>17845</v>
      </c>
      <c r="P64" s="36"/>
      <c r="Q64" s="37" t="str">
        <f>tbIB15[[#This Row],[UTR Ponto IED]]</f>
        <v>SE_FWB14_RELIGAMENTO_EM_LOCKOUT</v>
      </c>
      <c r="R64" s="123" t="s">
        <v>19240</v>
      </c>
      <c r="S64" s="202">
        <v>1936</v>
      </c>
    </row>
    <row r="65" spans="1:19" s="6" customFormat="1" x14ac:dyDescent="0.2">
      <c r="A65" s="33">
        <v>62</v>
      </c>
      <c r="B65" s="42" t="s">
        <v>16668</v>
      </c>
      <c r="C65" s="42" t="s">
        <v>16668</v>
      </c>
      <c r="D65" s="33" t="s">
        <v>7</v>
      </c>
      <c r="E65" s="203" t="s">
        <v>18495</v>
      </c>
      <c r="F65" s="204"/>
      <c r="G65" s="204"/>
      <c r="H65" s="204"/>
      <c r="I65" s="205" t="s">
        <v>16692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17846</v>
      </c>
      <c r="P65" s="208"/>
      <c r="Q65" s="209" t="str">
        <f>tbIB15[[#This Row],[UTR Ponto IED]]</f>
        <v>SE_FWB14_DJ_INTERTRAV</v>
      </c>
      <c r="R65" s="227" t="s">
        <v>18379</v>
      </c>
      <c r="S65" s="208">
        <v>1937</v>
      </c>
    </row>
    <row r="66" spans="1:19" s="6" customFormat="1" x14ac:dyDescent="0.2">
      <c r="A66" s="33">
        <v>63</v>
      </c>
      <c r="B66" s="42" t="s">
        <v>16668</v>
      </c>
      <c r="C66" s="42" t="s">
        <v>16668</v>
      </c>
      <c r="D66" s="33" t="s">
        <v>7</v>
      </c>
      <c r="E66" s="32" t="s">
        <v>29</v>
      </c>
      <c r="F66" s="33"/>
      <c r="G66" s="33"/>
      <c r="H66" s="33"/>
      <c r="I66" s="63" t="s">
        <v>17150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17847</v>
      </c>
      <c r="P66" s="36"/>
      <c r="Q66" s="37" t="str">
        <f>tbIB15[[#This Row],[UTR Ponto IED]]</f>
        <v>SE_FWB14_FLH_GPS</v>
      </c>
      <c r="R66" s="120" t="s">
        <v>18379</v>
      </c>
      <c r="S66" s="202">
        <v>1938</v>
      </c>
    </row>
    <row r="67" spans="1:19" s="6" customFormat="1" x14ac:dyDescent="0.2">
      <c r="A67" s="33">
        <v>64</v>
      </c>
      <c r="B67" s="42" t="s">
        <v>16668</v>
      </c>
      <c r="C67" s="42" t="s">
        <v>16668</v>
      </c>
      <c r="D67" s="33" t="s">
        <v>7</v>
      </c>
      <c r="E67" s="43" t="s">
        <v>16321</v>
      </c>
      <c r="F67" s="33"/>
      <c r="G67" s="33"/>
      <c r="H67" s="33"/>
      <c r="I67" s="63" t="s">
        <v>17151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17848</v>
      </c>
      <c r="P67" s="33" t="s">
        <v>10</v>
      </c>
      <c r="Q67" s="31" t="str">
        <f>tbIB15[[#This Row],[UTR Ponto IED]]</f>
        <v>SE_FWB14_FLH_CANAL_1</v>
      </c>
      <c r="R67" s="120" t="s">
        <v>18379</v>
      </c>
      <c r="S67" s="201">
        <v>1939</v>
      </c>
    </row>
    <row r="68" spans="1:19" s="6" customFormat="1" x14ac:dyDescent="0.2">
      <c r="A68" s="33">
        <v>65</v>
      </c>
      <c r="B68" s="42" t="s">
        <v>16668</v>
      </c>
      <c r="C68" s="42" t="s">
        <v>16668</v>
      </c>
      <c r="D68" s="33" t="s">
        <v>7</v>
      </c>
      <c r="E68" s="43" t="s">
        <v>16322</v>
      </c>
      <c r="F68" s="36"/>
      <c r="G68" s="36"/>
      <c r="H68" s="36"/>
      <c r="I68" s="62" t="s">
        <v>17152</v>
      </c>
      <c r="J68" s="36"/>
      <c r="K68" s="36"/>
      <c r="L68" s="36"/>
      <c r="M68" s="36"/>
      <c r="N68" s="36"/>
      <c r="O68" s="78" t="s">
        <v>17849</v>
      </c>
      <c r="P68" s="33" t="s">
        <v>26</v>
      </c>
      <c r="Q68" s="31" t="s">
        <v>16293</v>
      </c>
      <c r="R68" s="120" t="s">
        <v>18379</v>
      </c>
      <c r="S68" s="202">
        <v>1940</v>
      </c>
    </row>
    <row r="69" spans="1:19" s="6" customFormat="1" x14ac:dyDescent="0.25">
      <c r="A69" s="174">
        <v>66</v>
      </c>
      <c r="B69" s="42" t="s">
        <v>16668</v>
      </c>
      <c r="C69" s="42" t="s">
        <v>16668</v>
      </c>
      <c r="D69" s="174" t="s">
        <v>7</v>
      </c>
      <c r="E69" s="175" t="s">
        <v>20108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20109</v>
      </c>
      <c r="P69" s="174"/>
      <c r="Q69" s="176" t="s">
        <v>20091</v>
      </c>
      <c r="R69" s="176"/>
      <c r="S69" s="222">
        <v>1941</v>
      </c>
    </row>
    <row r="70" spans="1:19" s="6" customFormat="1" x14ac:dyDescent="0.25">
      <c r="A70" s="196">
        <v>67</v>
      </c>
      <c r="B70" s="42" t="s">
        <v>16668</v>
      </c>
      <c r="C70" s="42" t="s">
        <v>16668</v>
      </c>
      <c r="D70" s="196" t="s">
        <v>7</v>
      </c>
      <c r="E70" s="188" t="s">
        <v>20133</v>
      </c>
      <c r="F70" s="187"/>
      <c r="G70" s="187"/>
      <c r="H70" s="187"/>
      <c r="I70" s="189" t="s">
        <v>20146</v>
      </c>
      <c r="J70" s="196"/>
      <c r="K70" s="197"/>
      <c r="L70" s="196"/>
      <c r="M70" s="196"/>
      <c r="N70" s="196"/>
      <c r="O70" s="198" t="s">
        <v>20147</v>
      </c>
      <c r="P70" s="196"/>
      <c r="Q70" s="198" t="s">
        <v>20091</v>
      </c>
      <c r="R70" s="198"/>
      <c r="S70" s="223">
        <v>1942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472" priority="74" operator="containsText" text="A">
      <formula>NOT(ISERROR(SEARCH("A",D3)))</formula>
    </cfRule>
    <cfRule type="containsText" dxfId="471" priority="73" operator="containsText" text="C">
      <formula>NOT(ISERROR(SEARCH("C",D3)))</formula>
    </cfRule>
    <cfRule type="containsText" dxfId="470" priority="72" operator="containsText" text="D">
      <formula>NOT(ISERROR(SEARCH("D",D3)))</formula>
    </cfRule>
  </conditionalFormatting>
  <conditionalFormatting sqref="D55">
    <cfRule type="containsText" dxfId="469" priority="76" operator="containsText" text="D">
      <formula>NOT(ISERROR(SEARCH("D",D55)))</formula>
    </cfRule>
    <cfRule type="containsText" dxfId="468" priority="78" operator="containsText" text="A">
      <formula>NOT(ISERROR(SEARCH("A",D55)))</formula>
    </cfRule>
    <cfRule type="containsText" dxfId="467" priority="77" operator="containsText" text="C">
      <formula>NOT(ISERROR(SEARCH("C",D55)))</formula>
    </cfRule>
  </conditionalFormatting>
  <conditionalFormatting sqref="D69">
    <cfRule type="containsText" dxfId="466" priority="36" operator="containsText" text="C">
      <formula>NOT(ISERROR(SEARCH("C",D69)))</formula>
    </cfRule>
    <cfRule type="containsText" dxfId="465" priority="62" operator="containsText" text="D">
      <formula>NOT(ISERROR(SEARCH("D",D69)))</formula>
    </cfRule>
    <cfRule type="containsText" dxfId="464" priority="40" operator="containsText" text="D">
      <formula>NOT(ISERROR(SEARCH("D",D69)))</formula>
    </cfRule>
    <cfRule type="containsText" dxfId="463" priority="41" operator="containsText" text="C">
      <formula>NOT(ISERROR(SEARCH("C",D69)))</formula>
    </cfRule>
    <cfRule type="containsText" dxfId="462" priority="42" operator="containsText" text="A">
      <formula>NOT(ISERROR(SEARCH("A",D69)))</formula>
    </cfRule>
    <cfRule type="containsText" dxfId="461" priority="45" operator="containsText" text="D">
      <formula>NOT(ISERROR(SEARCH("D",D69)))</formula>
    </cfRule>
    <cfRule type="containsText" dxfId="460" priority="47" operator="containsText" text="A">
      <formula>NOT(ISERROR(SEARCH("A",D69)))</formula>
    </cfRule>
    <cfRule type="containsText" dxfId="459" priority="46" operator="containsText" text="C">
      <formula>NOT(ISERROR(SEARCH("C",D69)))</formula>
    </cfRule>
    <cfRule type="containsText" dxfId="458" priority="52" operator="containsText" text="D">
      <formula>NOT(ISERROR(SEARCH("D",D69)))</formula>
    </cfRule>
    <cfRule type="containsText" dxfId="457" priority="53" operator="containsText" text="C">
      <formula>NOT(ISERROR(SEARCH("C",D69)))</formula>
    </cfRule>
    <cfRule type="containsText" dxfId="456" priority="54" operator="containsText" text="A">
      <formula>NOT(ISERROR(SEARCH("A",D69)))</formula>
    </cfRule>
    <cfRule type="containsText" dxfId="455" priority="57" operator="containsText" text="D">
      <formula>NOT(ISERROR(SEARCH("D",D69)))</formula>
    </cfRule>
    <cfRule type="containsText" dxfId="454" priority="58" operator="containsText" text="C">
      <formula>NOT(ISERROR(SEARCH("C",D69)))</formula>
    </cfRule>
    <cfRule type="containsText" dxfId="453" priority="59" operator="containsText" text="A">
      <formula>NOT(ISERROR(SEARCH("A",D69)))</formula>
    </cfRule>
    <cfRule type="containsText" dxfId="452" priority="63" operator="containsText" text="C">
      <formula>NOT(ISERROR(SEARCH("C",D69)))</formula>
    </cfRule>
    <cfRule type="containsText" dxfId="451" priority="64" operator="containsText" text="A">
      <formula>NOT(ISERROR(SEARCH("A",D69)))</formula>
    </cfRule>
    <cfRule type="containsText" dxfId="450" priority="37" operator="containsText" text="A">
      <formula>NOT(ISERROR(SEARCH("A",D69)))</formula>
    </cfRule>
    <cfRule type="containsText" dxfId="449" priority="35" operator="containsText" text="D">
      <formula>NOT(ISERROR(SEARCH("D",D69)))</formula>
    </cfRule>
  </conditionalFormatting>
  <conditionalFormatting sqref="D69:D70">
    <cfRule type="containsText" dxfId="448" priority="30" operator="containsText" text="A">
      <formula>NOT(ISERROR(SEARCH("A",D69)))</formula>
    </cfRule>
    <cfRule type="containsText" dxfId="447" priority="29" operator="containsText" text="C">
      <formula>NOT(ISERROR(SEARCH("C",D69)))</formula>
    </cfRule>
    <cfRule type="containsText" dxfId="446" priority="28" operator="containsText" text="D">
      <formula>NOT(ISERROR(SEARCH("D",D69)))</formula>
    </cfRule>
  </conditionalFormatting>
  <conditionalFormatting sqref="D70">
    <cfRule type="containsText" dxfId="445" priority="1" operator="containsText" text="D">
      <formula>NOT(ISERROR(SEARCH("D",D70)))</formula>
    </cfRule>
    <cfRule type="containsText" dxfId="444" priority="2" operator="containsText" text="C">
      <formula>NOT(ISERROR(SEARCH("C",D70)))</formula>
    </cfRule>
    <cfRule type="containsText" dxfId="443" priority="3" operator="containsText" text="A">
      <formula>NOT(ISERROR(SEARCH("A",D70)))</formula>
    </cfRule>
    <cfRule type="containsText" dxfId="442" priority="5" operator="containsText" text="D">
      <formula>NOT(ISERROR(SEARCH("D",D70)))</formula>
    </cfRule>
    <cfRule type="containsText" dxfId="441" priority="6" operator="containsText" text="C">
      <formula>NOT(ISERROR(SEARCH("C",D70)))</formula>
    </cfRule>
    <cfRule type="containsText" dxfId="440" priority="8" operator="containsText" text="D">
      <formula>NOT(ISERROR(SEARCH("D",D70)))</formula>
    </cfRule>
    <cfRule type="containsText" dxfId="439" priority="9" operator="containsText" text="C">
      <formula>NOT(ISERROR(SEARCH("C",D70)))</formula>
    </cfRule>
    <cfRule type="containsText" dxfId="438" priority="10" operator="containsText" text="A">
      <formula>NOT(ISERROR(SEARCH("A",D70)))</formula>
    </cfRule>
    <cfRule type="containsText" dxfId="437" priority="13" operator="containsText" text="D">
      <formula>NOT(ISERROR(SEARCH("D",D70)))</formula>
    </cfRule>
    <cfRule type="containsText" dxfId="436" priority="14" operator="containsText" text="C">
      <formula>NOT(ISERROR(SEARCH("C",D70)))</formula>
    </cfRule>
    <cfRule type="containsText" dxfId="435" priority="15" operator="containsText" text="A">
      <formula>NOT(ISERROR(SEARCH("A",D70)))</formula>
    </cfRule>
    <cfRule type="containsText" dxfId="434" priority="18" operator="containsText" text="D">
      <formula>NOT(ISERROR(SEARCH("D",D70)))</formula>
    </cfRule>
    <cfRule type="containsText" dxfId="433" priority="19" operator="containsText" text="C">
      <formula>NOT(ISERROR(SEARCH("C",D70)))</formula>
    </cfRule>
    <cfRule type="containsText" dxfId="432" priority="25" operator="containsText" text="A">
      <formula>NOT(ISERROR(SEARCH("A",D70)))</formula>
    </cfRule>
    <cfRule type="containsText" dxfId="431" priority="24" operator="containsText" text="C">
      <formula>NOT(ISERROR(SEARCH("C",D70)))</formula>
    </cfRule>
    <cfRule type="containsText" dxfId="430" priority="7" operator="containsText" text="A">
      <formula>NOT(ISERROR(SEARCH("A",D70)))</formula>
    </cfRule>
    <cfRule type="containsText" dxfId="429" priority="23" operator="containsText" text="D">
      <formula>NOT(ISERROR(SEARCH("D",D70)))</formula>
    </cfRule>
    <cfRule type="containsText" dxfId="428" priority="20" operator="containsText" text="A">
      <formula>NOT(ISERROR(SEARCH("A",D70)))</formula>
    </cfRule>
  </conditionalFormatting>
  <conditionalFormatting sqref="D71:D1048576">
    <cfRule type="containsText" dxfId="427" priority="86" operator="containsText" text="D">
      <formula>NOT(ISERROR(SEARCH("D",D71)))</formula>
    </cfRule>
    <cfRule type="containsText" dxfId="426" priority="87" operator="containsText" text="C">
      <formula>NOT(ISERROR(SEARCH("C",D71)))</formula>
    </cfRule>
    <cfRule type="containsText" dxfId="425" priority="88" operator="containsText" text="A">
      <formula>NOT(ISERROR(SEARCH("A",D71)))</formula>
    </cfRule>
  </conditionalFormatting>
  <conditionalFormatting sqref="K4:K70">
    <cfRule type="cellIs" dxfId="424" priority="4" operator="equal">
      <formula>""</formula>
    </cfRule>
  </conditionalFormatting>
  <conditionalFormatting sqref="P4:P34 P38:P67">
    <cfRule type="cellIs" dxfId="423" priority="82" operator="equal">
      <formula>""</formula>
    </cfRule>
  </conditionalFormatting>
  <conditionalFormatting sqref="S4:S70">
    <cfRule type="cellIs" dxfId="422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185C-014F-4A9D-B1C5-2BAD63C0BBDC}">
  <sheetPr codeName="Planilha20">
    <pageSetUpPr fitToPage="1"/>
  </sheetPr>
  <dimension ref="A1:S87"/>
  <sheetViews>
    <sheetView view="pageBreakPreview" zoomScaleNormal="70" zoomScaleSheetLayoutView="100" zoomScalePageLayoutView="80" workbookViewId="0">
      <pane xSplit="1" ySplit="3" topLeftCell="B55" activePane="bottomRight" state="frozen"/>
      <selection pane="topRight" activeCell="C30" sqref="C30"/>
      <selection pane="bottomLeft" activeCell="C30" sqref="C30"/>
      <selection pane="bottomRight" activeCell="S66" sqref="S66:S7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5.1406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8.7109375" style="5" customWidth="1"/>
    <col min="16" max="16" width="14.85546875" style="5" hidden="1" customWidth="1"/>
    <col min="17" max="17" width="0.140625" style="7" hidden="1" customWidth="1"/>
    <col min="18" max="18" width="9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16294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16693</v>
      </c>
      <c r="C4" s="42" t="s">
        <v>16693</v>
      </c>
      <c r="D4" s="33" t="s">
        <v>8</v>
      </c>
      <c r="E4" s="32" t="s">
        <v>25</v>
      </c>
      <c r="F4" s="33"/>
      <c r="G4" s="33"/>
      <c r="H4" s="33"/>
      <c r="I4" s="31" t="s">
        <v>16694</v>
      </c>
      <c r="J4" s="33"/>
      <c r="K4" s="33"/>
      <c r="L4" s="33">
        <v>30</v>
      </c>
      <c r="M4" s="33">
        <v>2</v>
      </c>
      <c r="N4" s="33" t="s">
        <v>16295</v>
      </c>
      <c r="O4" s="78" t="s">
        <v>17850</v>
      </c>
      <c r="P4" s="33" t="s">
        <v>10</v>
      </c>
      <c r="Q4" s="31" t="str">
        <f>tbIB15[[#This Row],[UTR Ponto IED]]</f>
        <v>SE_FWB14_CORRENTE_FA</v>
      </c>
      <c r="R4" s="123" t="s">
        <v>18379</v>
      </c>
      <c r="S4" s="33">
        <v>381</v>
      </c>
    </row>
    <row r="5" spans="1:19" x14ac:dyDescent="0.2">
      <c r="A5" s="33">
        <v>2</v>
      </c>
      <c r="B5" s="42" t="s">
        <v>16693</v>
      </c>
      <c r="C5" s="42" t="s">
        <v>16693</v>
      </c>
      <c r="D5" s="33" t="s">
        <v>8</v>
      </c>
      <c r="E5" s="32" t="s">
        <v>16296</v>
      </c>
      <c r="F5" s="33"/>
      <c r="G5" s="33"/>
      <c r="H5" s="33"/>
      <c r="I5" s="44" t="s">
        <v>16695</v>
      </c>
      <c r="J5" s="33"/>
      <c r="K5" s="33"/>
      <c r="L5" s="33">
        <v>30</v>
      </c>
      <c r="M5" s="33">
        <v>2</v>
      </c>
      <c r="N5" s="33" t="s">
        <v>16295</v>
      </c>
      <c r="O5" s="78" t="s">
        <v>17851</v>
      </c>
      <c r="P5" s="33" t="s">
        <v>10</v>
      </c>
      <c r="Q5" s="31" t="str">
        <f>tbIB15[[#This Row],[UTR Ponto IED]]</f>
        <v>SE_FWB14_CORRENTE_FB</v>
      </c>
      <c r="R5" s="123" t="s">
        <v>18379</v>
      </c>
      <c r="S5" s="33">
        <v>382</v>
      </c>
    </row>
    <row r="6" spans="1:19" x14ac:dyDescent="0.2">
      <c r="A6" s="33">
        <v>3</v>
      </c>
      <c r="B6" s="42" t="s">
        <v>16693</v>
      </c>
      <c r="C6" s="42" t="s">
        <v>16693</v>
      </c>
      <c r="D6" s="33" t="s">
        <v>8</v>
      </c>
      <c r="E6" s="32" t="s">
        <v>16297</v>
      </c>
      <c r="F6" s="33"/>
      <c r="G6" s="33"/>
      <c r="H6" s="33"/>
      <c r="I6" s="44" t="s">
        <v>16696</v>
      </c>
      <c r="J6" s="33"/>
      <c r="K6" s="33"/>
      <c r="L6" s="33">
        <v>30</v>
      </c>
      <c r="M6" s="33">
        <v>2</v>
      </c>
      <c r="N6" s="33" t="s">
        <v>16295</v>
      </c>
      <c r="O6" s="78" t="s">
        <v>17852</v>
      </c>
      <c r="P6" s="33" t="s">
        <v>10</v>
      </c>
      <c r="Q6" s="31" t="str">
        <f>tbIB15[[#This Row],[UTR Ponto IED]]</f>
        <v>SE_FWB14_CORRENTE_FC</v>
      </c>
      <c r="R6" s="123" t="s">
        <v>18379</v>
      </c>
      <c r="S6" s="33">
        <v>383</v>
      </c>
    </row>
    <row r="7" spans="1:19" x14ac:dyDescent="0.2">
      <c r="A7" s="33">
        <v>4</v>
      </c>
      <c r="B7" s="42" t="s">
        <v>16693</v>
      </c>
      <c r="C7" s="42" t="s">
        <v>16693</v>
      </c>
      <c r="D7" s="33" t="s">
        <v>8</v>
      </c>
      <c r="E7" s="32" t="s">
        <v>16298</v>
      </c>
      <c r="F7" s="36"/>
      <c r="G7" s="36"/>
      <c r="H7" s="36"/>
      <c r="I7" s="37" t="s">
        <v>16697</v>
      </c>
      <c r="J7" s="36"/>
      <c r="K7" s="36"/>
      <c r="L7" s="36"/>
      <c r="M7" s="36"/>
      <c r="N7" s="36"/>
      <c r="O7" s="78" t="s">
        <v>17853</v>
      </c>
      <c r="P7" s="36"/>
      <c r="Q7" s="37" t="str">
        <f>tbIB15[[#This Row],[UTR Ponto IED]]</f>
        <v>SE_FWB14_CORRENTE_N</v>
      </c>
      <c r="R7" s="123" t="s">
        <v>18379</v>
      </c>
      <c r="S7" s="33">
        <v>384</v>
      </c>
    </row>
    <row r="8" spans="1:19" x14ac:dyDescent="0.2">
      <c r="A8" s="33">
        <v>5</v>
      </c>
      <c r="B8" s="42" t="s">
        <v>16693</v>
      </c>
      <c r="C8" s="42" t="s">
        <v>16693</v>
      </c>
      <c r="D8" s="33" t="s">
        <v>8</v>
      </c>
      <c r="E8" s="167" t="s">
        <v>19749</v>
      </c>
      <c r="F8" s="36"/>
      <c r="G8" s="36"/>
      <c r="H8" s="36"/>
      <c r="I8" s="165" t="s">
        <v>19934</v>
      </c>
      <c r="J8" s="36"/>
      <c r="K8" s="36"/>
      <c r="L8" s="36"/>
      <c r="M8" s="36"/>
      <c r="N8" s="36"/>
      <c r="O8" s="165" t="s">
        <v>19937</v>
      </c>
      <c r="P8" s="36"/>
      <c r="Q8" s="37" t="str">
        <f>tbIB15[[#This Row],[UTR Ponto IED]]</f>
        <v>SE_FWB14_TENSÂO_AB</v>
      </c>
      <c r="R8" s="123" t="s">
        <v>18379</v>
      </c>
      <c r="S8" s="33">
        <v>385</v>
      </c>
    </row>
    <row r="9" spans="1:19" x14ac:dyDescent="0.2">
      <c r="A9" s="33">
        <v>6</v>
      </c>
      <c r="B9" s="42" t="s">
        <v>16693</v>
      </c>
      <c r="C9" s="42" t="s">
        <v>16693</v>
      </c>
      <c r="D9" s="33" t="s">
        <v>8</v>
      </c>
      <c r="E9" s="167" t="s">
        <v>19750</v>
      </c>
      <c r="F9" s="36"/>
      <c r="G9" s="36"/>
      <c r="H9" s="36"/>
      <c r="I9" s="165" t="s">
        <v>19935</v>
      </c>
      <c r="J9" s="36"/>
      <c r="K9" s="36"/>
      <c r="L9" s="36"/>
      <c r="M9" s="36"/>
      <c r="N9" s="36"/>
      <c r="O9" s="165" t="s">
        <v>19938</v>
      </c>
      <c r="P9" s="36"/>
      <c r="Q9" s="37" t="str">
        <f>tbIB15[[#This Row],[UTR Ponto IED]]</f>
        <v>SE_FWB14_TENSÂO_BC</v>
      </c>
      <c r="R9" s="123" t="s">
        <v>18379</v>
      </c>
      <c r="S9" s="33">
        <v>386</v>
      </c>
    </row>
    <row r="10" spans="1:19" x14ac:dyDescent="0.2">
      <c r="A10" s="33">
        <v>7</v>
      </c>
      <c r="B10" s="42" t="s">
        <v>16693</v>
      </c>
      <c r="C10" s="42" t="s">
        <v>16693</v>
      </c>
      <c r="D10" s="33" t="s">
        <v>8</v>
      </c>
      <c r="E10" s="167" t="s">
        <v>19751</v>
      </c>
      <c r="F10" s="36"/>
      <c r="G10" s="36"/>
      <c r="H10" s="36"/>
      <c r="I10" s="165" t="s">
        <v>19936</v>
      </c>
      <c r="J10" s="36"/>
      <c r="K10" s="36"/>
      <c r="L10" s="36"/>
      <c r="M10" s="36"/>
      <c r="N10" s="36"/>
      <c r="O10" s="165" t="s">
        <v>19939</v>
      </c>
      <c r="P10" s="36"/>
      <c r="Q10" s="37" t="str">
        <f>tbIB15[[#This Row],[UTR Ponto IED]]</f>
        <v>SE_FWB14_TENSÂO_CA</v>
      </c>
      <c r="R10" s="123" t="s">
        <v>18379</v>
      </c>
      <c r="S10" s="33">
        <v>387</v>
      </c>
    </row>
    <row r="11" spans="1:19" x14ac:dyDescent="0.2">
      <c r="A11" s="33">
        <v>8</v>
      </c>
      <c r="B11" s="42" t="s">
        <v>16693</v>
      </c>
      <c r="C11" s="42" t="s">
        <v>16693</v>
      </c>
      <c r="D11" s="33" t="s">
        <v>8</v>
      </c>
      <c r="E11" s="32" t="s">
        <v>16251</v>
      </c>
      <c r="F11" s="33"/>
      <c r="G11" s="33"/>
      <c r="H11" s="33"/>
      <c r="I11" s="31" t="s">
        <v>16698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17854</v>
      </c>
      <c r="P11" s="33" t="s">
        <v>10</v>
      </c>
      <c r="Q11" s="31" t="str">
        <f>tbIB15[[#This Row],[UTR Ponto IED]]</f>
        <v>SE_FWB14_POT_ATIVA</v>
      </c>
      <c r="R11" s="123" t="s">
        <v>18379</v>
      </c>
      <c r="S11" s="33">
        <v>388</v>
      </c>
    </row>
    <row r="12" spans="1:19" x14ac:dyDescent="0.2">
      <c r="A12" s="33">
        <v>9</v>
      </c>
      <c r="B12" s="42" t="s">
        <v>16693</v>
      </c>
      <c r="C12" s="42" t="s">
        <v>16693</v>
      </c>
      <c r="D12" s="33" t="s">
        <v>8</v>
      </c>
      <c r="E12" s="32" t="s">
        <v>16253</v>
      </c>
      <c r="F12" s="33"/>
      <c r="G12" s="33"/>
      <c r="H12" s="33"/>
      <c r="I12" s="31" t="s">
        <v>16699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17855</v>
      </c>
      <c r="P12" s="33" t="s">
        <v>10</v>
      </c>
      <c r="Q12" s="31" t="str">
        <f>tbIB15[[#This Row],[UTR Ponto IED]]</f>
        <v>SE_FWB14_POT_REATIVA</v>
      </c>
      <c r="R12" s="123" t="s">
        <v>18379</v>
      </c>
      <c r="S12" s="33">
        <v>389</v>
      </c>
    </row>
    <row r="13" spans="1:19" x14ac:dyDescent="0.2">
      <c r="A13" s="33">
        <v>10</v>
      </c>
      <c r="B13" s="42" t="s">
        <v>16693</v>
      </c>
      <c r="C13" s="42" t="s">
        <v>16693</v>
      </c>
      <c r="D13" s="33" t="s">
        <v>8</v>
      </c>
      <c r="E13" s="32" t="s">
        <v>16299</v>
      </c>
      <c r="F13" s="33"/>
      <c r="G13" s="33"/>
      <c r="H13" s="33"/>
      <c r="I13" s="49" t="s">
        <v>17153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17856</v>
      </c>
      <c r="P13" s="33" t="s">
        <v>10</v>
      </c>
      <c r="Q13" s="31" t="str">
        <f>tbIB15[[#This Row],[UTR Ponto IED]]</f>
        <v>SE_FWB14_CORRENTE_CFA</v>
      </c>
      <c r="R13" s="123" t="s">
        <v>18379</v>
      </c>
      <c r="S13" s="33">
        <v>390</v>
      </c>
    </row>
    <row r="14" spans="1:19" x14ac:dyDescent="0.2">
      <c r="A14" s="33">
        <v>11</v>
      </c>
      <c r="B14" s="42" t="s">
        <v>16693</v>
      </c>
      <c r="C14" s="42" t="s">
        <v>16693</v>
      </c>
      <c r="D14" s="33" t="s">
        <v>8</v>
      </c>
      <c r="E14" s="32" t="s">
        <v>16300</v>
      </c>
      <c r="F14" s="33"/>
      <c r="G14" s="33"/>
      <c r="H14" s="33"/>
      <c r="I14" s="49" t="s">
        <v>17154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17857</v>
      </c>
      <c r="P14" s="33" t="s">
        <v>10</v>
      </c>
      <c r="Q14" s="31" t="str">
        <f>tbIB15[[#This Row],[UTR Ponto IED]]</f>
        <v>SE_FWB14_CORRENTE_CFB</v>
      </c>
      <c r="R14" s="123" t="s">
        <v>18379</v>
      </c>
      <c r="S14" s="33">
        <v>391</v>
      </c>
    </row>
    <row r="15" spans="1:19" x14ac:dyDescent="0.2">
      <c r="A15" s="33">
        <v>12</v>
      </c>
      <c r="B15" s="42" t="s">
        <v>16693</v>
      </c>
      <c r="C15" s="42" t="s">
        <v>16693</v>
      </c>
      <c r="D15" s="33" t="s">
        <v>8</v>
      </c>
      <c r="E15" s="32" t="s">
        <v>16301</v>
      </c>
      <c r="F15" s="33"/>
      <c r="G15" s="33"/>
      <c r="H15" s="33"/>
      <c r="I15" s="49" t="s">
        <v>17155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17858</v>
      </c>
      <c r="P15" s="33" t="s">
        <v>10</v>
      </c>
      <c r="Q15" s="31" t="str">
        <f>tbIB15[[#This Row],[UTR Ponto IED]]</f>
        <v>SE_FWB14_CORRENTE_CFC</v>
      </c>
      <c r="R15" s="123" t="s">
        <v>18379</v>
      </c>
      <c r="S15" s="33">
        <v>392</v>
      </c>
    </row>
    <row r="16" spans="1:19" x14ac:dyDescent="0.2">
      <c r="A16" s="33">
        <v>13</v>
      </c>
      <c r="B16" s="42" t="s">
        <v>16693</v>
      </c>
      <c r="C16" s="42" t="s">
        <v>16693</v>
      </c>
      <c r="D16" s="33" t="s">
        <v>8</v>
      </c>
      <c r="E16" s="32" t="s">
        <v>16302</v>
      </c>
      <c r="F16" s="36"/>
      <c r="G16" s="36"/>
      <c r="H16" s="36"/>
      <c r="I16" s="49" t="s">
        <v>17156</v>
      </c>
      <c r="J16" s="36"/>
      <c r="K16" s="36"/>
      <c r="L16" s="36"/>
      <c r="M16" s="36"/>
      <c r="N16" s="36"/>
      <c r="O16" s="78" t="s">
        <v>17859</v>
      </c>
      <c r="P16" s="36"/>
      <c r="Q16" s="37" t="str">
        <f>tbIB15[[#This Row],[UTR Ponto IED]]</f>
        <v>SE_FWB14_CORRENTE_CN</v>
      </c>
      <c r="R16" s="123" t="s">
        <v>18379</v>
      </c>
      <c r="S16" s="33">
        <v>393</v>
      </c>
    </row>
    <row r="17" spans="1:19" x14ac:dyDescent="0.2">
      <c r="A17" s="33">
        <v>14</v>
      </c>
      <c r="B17" s="42" t="s">
        <v>16693</v>
      </c>
      <c r="C17" s="42" t="s">
        <v>16693</v>
      </c>
      <c r="D17" s="33" t="s">
        <v>9</v>
      </c>
      <c r="E17" s="32" t="s">
        <v>18498</v>
      </c>
      <c r="F17" s="33"/>
      <c r="G17" s="33"/>
      <c r="H17" s="33"/>
      <c r="I17" s="49" t="s">
        <v>17157</v>
      </c>
      <c r="J17" s="33"/>
      <c r="K17" s="33"/>
      <c r="L17" s="33">
        <v>12</v>
      </c>
      <c r="M17" s="33"/>
      <c r="N17" s="33" t="s">
        <v>16260</v>
      </c>
      <c r="O17" s="78" t="s">
        <v>17860</v>
      </c>
      <c r="P17" s="33" t="s">
        <v>10</v>
      </c>
      <c r="Q17" s="31" t="str">
        <f>tbIB15[[#This Row],[UTR Ponto IED]]</f>
        <v>SE_FWB14_COMANDO_DJ</v>
      </c>
      <c r="R17" s="120" t="s">
        <v>18379</v>
      </c>
      <c r="S17" s="200" t="s">
        <v>19533</v>
      </c>
    </row>
    <row r="18" spans="1:19" x14ac:dyDescent="0.2">
      <c r="A18" s="33">
        <v>15</v>
      </c>
      <c r="B18" s="42" t="s">
        <v>16693</v>
      </c>
      <c r="C18" s="42" t="s">
        <v>16693</v>
      </c>
      <c r="D18" s="33" t="s">
        <v>9</v>
      </c>
      <c r="E18" s="43" t="s">
        <v>16373</v>
      </c>
      <c r="F18" s="36"/>
      <c r="G18" s="36"/>
      <c r="H18" s="36"/>
      <c r="I18" s="37" t="s">
        <v>17158</v>
      </c>
      <c r="J18" s="36"/>
      <c r="K18" s="36"/>
      <c r="L18" s="36"/>
      <c r="M18" s="36"/>
      <c r="N18" s="36"/>
      <c r="O18" s="78" t="s">
        <v>17861</v>
      </c>
      <c r="P18" s="36"/>
      <c r="Q18" s="37" t="str">
        <f>tbIB15[[#This Row],[UTR Ponto IED]]</f>
        <v>SE_FWB14_COMANDO_79</v>
      </c>
      <c r="R18" s="123" t="s">
        <v>18379</v>
      </c>
      <c r="S18" s="200" t="s">
        <v>19555</v>
      </c>
    </row>
    <row r="19" spans="1:19" x14ac:dyDescent="0.2">
      <c r="A19" s="33">
        <v>16</v>
      </c>
      <c r="B19" s="42" t="s">
        <v>16693</v>
      </c>
      <c r="C19" s="42" t="s">
        <v>16693</v>
      </c>
      <c r="D19" s="33" t="s">
        <v>9</v>
      </c>
      <c r="E19" s="32" t="s">
        <v>16303</v>
      </c>
      <c r="F19" s="33"/>
      <c r="G19" s="33"/>
      <c r="H19" s="33"/>
      <c r="I19" s="49" t="s">
        <v>17159</v>
      </c>
      <c r="J19" s="33"/>
      <c r="K19" s="33"/>
      <c r="L19" s="33">
        <v>12</v>
      </c>
      <c r="M19" s="33"/>
      <c r="N19" s="33" t="s">
        <v>16260</v>
      </c>
      <c r="O19" s="78" t="s">
        <v>17862</v>
      </c>
      <c r="P19" s="33" t="s">
        <v>10</v>
      </c>
      <c r="Q19" s="31" t="str">
        <f>tbIB15[[#This Row],[UTR Ponto IED]]</f>
        <v>SE_FWB14_COMANDO_51N</v>
      </c>
      <c r="R19" s="123" t="s">
        <v>18379</v>
      </c>
      <c r="S19" s="200" t="s">
        <v>19556</v>
      </c>
    </row>
    <row r="20" spans="1:19" x14ac:dyDescent="0.2">
      <c r="A20" s="33">
        <v>17</v>
      </c>
      <c r="B20" s="42" t="s">
        <v>16693</v>
      </c>
      <c r="C20" s="42" t="s">
        <v>16693</v>
      </c>
      <c r="D20" s="33" t="s">
        <v>9</v>
      </c>
      <c r="E20" s="43" t="s">
        <v>16374</v>
      </c>
      <c r="F20" s="36"/>
      <c r="G20" s="36"/>
      <c r="H20" s="36"/>
      <c r="I20" s="37" t="s">
        <v>17160</v>
      </c>
      <c r="J20" s="36"/>
      <c r="K20" s="36"/>
      <c r="L20" s="36"/>
      <c r="M20" s="36"/>
      <c r="N20" s="36"/>
      <c r="O20" s="78" t="s">
        <v>17863</v>
      </c>
      <c r="P20" s="36"/>
      <c r="Q20" s="37" t="str">
        <f>tbIB15[[#This Row],[UTR Ponto IED]]</f>
        <v>SE_FWB14_COMANDO_26_49</v>
      </c>
      <c r="R20" s="123" t="s">
        <v>18379</v>
      </c>
      <c r="S20" s="200" t="s">
        <v>19557</v>
      </c>
    </row>
    <row r="21" spans="1:19" x14ac:dyDescent="0.2">
      <c r="A21" s="33">
        <v>18</v>
      </c>
      <c r="B21" s="42" t="s">
        <v>16693</v>
      </c>
      <c r="C21" s="42" t="s">
        <v>16693</v>
      </c>
      <c r="D21" s="33" t="s">
        <v>9</v>
      </c>
      <c r="E21" s="46" t="s">
        <v>16757</v>
      </c>
      <c r="F21" s="36"/>
      <c r="G21" s="36"/>
      <c r="H21" s="36"/>
      <c r="I21" s="37" t="s">
        <v>17161</v>
      </c>
      <c r="J21" s="33"/>
      <c r="K21" s="33"/>
      <c r="L21" s="33"/>
      <c r="M21" s="33"/>
      <c r="N21" s="33"/>
      <c r="O21" s="78" t="s">
        <v>17864</v>
      </c>
      <c r="P21" s="33"/>
      <c r="Q21" s="31" t="str">
        <f>tbIB15[[#This Row],[UTR Ponto IED]]</f>
        <v>SE_FWB14_COMANDO_ERAC_1</v>
      </c>
      <c r="R21" s="123" t="s">
        <v>18379</v>
      </c>
      <c r="S21" s="200" t="s">
        <v>19558</v>
      </c>
    </row>
    <row r="22" spans="1:19" x14ac:dyDescent="0.2">
      <c r="A22" s="33">
        <v>19</v>
      </c>
      <c r="B22" s="42" t="s">
        <v>16693</v>
      </c>
      <c r="C22" s="42" t="s">
        <v>16693</v>
      </c>
      <c r="D22" s="33" t="s">
        <v>9</v>
      </c>
      <c r="E22" s="46" t="s">
        <v>16758</v>
      </c>
      <c r="F22" s="36"/>
      <c r="G22" s="36"/>
      <c r="H22" s="36"/>
      <c r="I22" s="37" t="s">
        <v>17162</v>
      </c>
      <c r="J22" s="33"/>
      <c r="K22" s="33"/>
      <c r="L22" s="33"/>
      <c r="M22" s="33"/>
      <c r="N22" s="33"/>
      <c r="O22" s="78" t="s">
        <v>17865</v>
      </c>
      <c r="P22" s="33"/>
      <c r="Q22" s="31" t="str">
        <f>tbIB15[[#This Row],[UTR Ponto IED]]</f>
        <v>SE_FWB14_COMANDO_ERAC_2</v>
      </c>
      <c r="R22" s="123" t="s">
        <v>18379</v>
      </c>
      <c r="S22" s="200" t="s">
        <v>19559</v>
      </c>
    </row>
    <row r="23" spans="1:19" x14ac:dyDescent="0.2">
      <c r="A23" s="33">
        <v>20</v>
      </c>
      <c r="B23" s="42" t="s">
        <v>16693</v>
      </c>
      <c r="C23" s="42" t="s">
        <v>16693</v>
      </c>
      <c r="D23" s="33" t="s">
        <v>9</v>
      </c>
      <c r="E23" s="46" t="s">
        <v>16759</v>
      </c>
      <c r="F23" s="33"/>
      <c r="G23" s="33"/>
      <c r="H23" s="33"/>
      <c r="I23" s="37" t="s">
        <v>17163</v>
      </c>
      <c r="J23" s="33"/>
      <c r="K23" s="33"/>
      <c r="L23" s="33"/>
      <c r="M23" s="33"/>
      <c r="N23" s="33"/>
      <c r="O23" s="78" t="s">
        <v>17866</v>
      </c>
      <c r="P23" s="33"/>
      <c r="Q23" s="31" t="str">
        <f>tbIB15[[#This Row],[UTR Ponto IED]]</f>
        <v>SE_FWB14_COMANDO_ERAC_3</v>
      </c>
      <c r="R23" s="123" t="s">
        <v>18379</v>
      </c>
      <c r="S23" s="200" t="s">
        <v>19560</v>
      </c>
    </row>
    <row r="24" spans="1:19" x14ac:dyDescent="0.2">
      <c r="A24" s="33">
        <v>21</v>
      </c>
      <c r="B24" s="42" t="s">
        <v>16693</v>
      </c>
      <c r="C24" s="42" t="s">
        <v>16693</v>
      </c>
      <c r="D24" s="33" t="s">
        <v>9</v>
      </c>
      <c r="E24" s="46" t="s">
        <v>16760</v>
      </c>
      <c r="F24" s="33"/>
      <c r="G24" s="33"/>
      <c r="H24" s="33"/>
      <c r="I24" s="37" t="s">
        <v>17164</v>
      </c>
      <c r="J24" s="33"/>
      <c r="K24" s="33"/>
      <c r="L24" s="33"/>
      <c r="M24" s="33"/>
      <c r="N24" s="33"/>
      <c r="O24" s="78" t="s">
        <v>17867</v>
      </c>
      <c r="P24" s="33"/>
      <c r="Q24" s="31" t="str">
        <f>tbIB15[[#This Row],[UTR Ponto IED]]</f>
        <v>SE_FWB14_COMANDO_ERAC_4</v>
      </c>
      <c r="R24" s="123" t="s">
        <v>18379</v>
      </c>
      <c r="S24" s="200" t="s">
        <v>19561</v>
      </c>
    </row>
    <row r="25" spans="1:19" s="4" customFormat="1" x14ac:dyDescent="0.2">
      <c r="A25" s="33">
        <v>22</v>
      </c>
      <c r="B25" s="42" t="s">
        <v>16693</v>
      </c>
      <c r="C25" s="42" t="s">
        <v>16693</v>
      </c>
      <c r="D25" s="33" t="s">
        <v>9</v>
      </c>
      <c r="E25" s="46" t="s">
        <v>16761</v>
      </c>
      <c r="F25" s="33"/>
      <c r="G25" s="33"/>
      <c r="H25" s="33"/>
      <c r="I25" s="37" t="s">
        <v>17165</v>
      </c>
      <c r="J25" s="33"/>
      <c r="K25" s="33"/>
      <c r="L25" s="33"/>
      <c r="M25" s="33"/>
      <c r="N25" s="33"/>
      <c r="O25" s="78" t="s">
        <v>17868</v>
      </c>
      <c r="P25" s="33"/>
      <c r="Q25" s="31" t="str">
        <f>tbIB15[[#This Row],[UTR Ponto IED]]</f>
        <v>SE_FWB14_COMANDO_ERAC_5</v>
      </c>
      <c r="R25" s="123" t="s">
        <v>18379</v>
      </c>
      <c r="S25" s="200" t="s">
        <v>19562</v>
      </c>
    </row>
    <row r="26" spans="1:19" s="4" customFormat="1" x14ac:dyDescent="0.2">
      <c r="A26" s="33">
        <v>23</v>
      </c>
      <c r="B26" s="42" t="s">
        <v>16693</v>
      </c>
      <c r="C26" s="42" t="s">
        <v>16693</v>
      </c>
      <c r="D26" s="33" t="s">
        <v>9</v>
      </c>
      <c r="E26" s="46" t="s">
        <v>16762</v>
      </c>
      <c r="F26" s="33"/>
      <c r="G26" s="33"/>
      <c r="H26" s="33"/>
      <c r="I26" s="37" t="s">
        <v>17166</v>
      </c>
      <c r="J26" s="33"/>
      <c r="K26" s="33"/>
      <c r="L26" s="33"/>
      <c r="M26" s="33"/>
      <c r="N26" s="33"/>
      <c r="O26" s="78" t="s">
        <v>17869</v>
      </c>
      <c r="P26" s="33"/>
      <c r="Q26" s="31" t="str">
        <f>tbIB15[[#This Row],[UTR Ponto IED]]</f>
        <v>SE_FWB14_COMANDO_ERAC_BLOQ</v>
      </c>
      <c r="R26" s="123" t="s">
        <v>18379</v>
      </c>
      <c r="S26" s="200" t="s">
        <v>19563</v>
      </c>
    </row>
    <row r="27" spans="1:19" s="4" customFormat="1" x14ac:dyDescent="0.2">
      <c r="A27" s="33">
        <v>24</v>
      </c>
      <c r="B27" s="42" t="s">
        <v>16693</v>
      </c>
      <c r="C27" s="42" t="s">
        <v>16693</v>
      </c>
      <c r="D27" s="33" t="s">
        <v>9</v>
      </c>
      <c r="E27" s="100" t="s">
        <v>16901</v>
      </c>
      <c r="F27" s="33"/>
      <c r="G27" s="33"/>
      <c r="H27" s="33"/>
      <c r="I27" s="102" t="s">
        <v>17166</v>
      </c>
      <c r="J27" s="33"/>
      <c r="K27" s="33"/>
      <c r="L27" s="33"/>
      <c r="M27" s="33"/>
      <c r="N27" s="33"/>
      <c r="O27" s="102" t="s">
        <v>19073</v>
      </c>
      <c r="P27" s="33"/>
      <c r="Q27" s="31"/>
      <c r="R27" s="123" t="s">
        <v>18379</v>
      </c>
      <c r="S27" s="200" t="s">
        <v>19564</v>
      </c>
    </row>
    <row r="28" spans="1:19" s="4" customFormat="1" x14ac:dyDescent="0.2">
      <c r="A28" s="33">
        <v>25</v>
      </c>
      <c r="B28" s="42" t="s">
        <v>16693</v>
      </c>
      <c r="C28" s="42" t="s">
        <v>16693</v>
      </c>
      <c r="D28" s="33" t="s">
        <v>9</v>
      </c>
      <c r="E28" s="100" t="s">
        <v>16805</v>
      </c>
      <c r="F28" s="33"/>
      <c r="G28" s="33"/>
      <c r="H28" s="33"/>
      <c r="I28" s="102" t="s">
        <v>17166</v>
      </c>
      <c r="J28" s="33"/>
      <c r="K28" s="33"/>
      <c r="L28" s="33"/>
      <c r="M28" s="33"/>
      <c r="N28" s="33"/>
      <c r="O28" s="102" t="s">
        <v>19074</v>
      </c>
      <c r="P28" s="33"/>
      <c r="Q28" s="31"/>
      <c r="R28" s="123" t="s">
        <v>18379</v>
      </c>
      <c r="S28" s="200" t="s">
        <v>19565</v>
      </c>
    </row>
    <row r="29" spans="1:19" s="4" customFormat="1" x14ac:dyDescent="0.2">
      <c r="A29" s="33">
        <v>26</v>
      </c>
      <c r="B29" s="42" t="s">
        <v>16693</v>
      </c>
      <c r="C29" s="42" t="s">
        <v>16693</v>
      </c>
      <c r="D29" s="33" t="s">
        <v>7</v>
      </c>
      <c r="E29" s="61" t="s">
        <v>16940</v>
      </c>
      <c r="F29" s="36"/>
      <c r="G29" s="36"/>
      <c r="H29" s="36"/>
      <c r="I29" s="62" t="s">
        <v>17167</v>
      </c>
      <c r="J29" s="36"/>
      <c r="K29" s="36"/>
      <c r="L29" s="36"/>
      <c r="M29" s="36"/>
      <c r="N29" s="36"/>
      <c r="O29" s="78" t="s">
        <v>17870</v>
      </c>
      <c r="P29" s="36"/>
      <c r="Q29" s="44" t="str">
        <f>tbIB15[[#This Row],[UTR Ponto IED]]</f>
        <v>SE_FWB14_IED_EM _LOCAL</v>
      </c>
      <c r="R29" s="120" t="s">
        <v>18379</v>
      </c>
      <c r="S29" s="201">
        <v>2000</v>
      </c>
    </row>
    <row r="30" spans="1:19" s="4" customFormat="1" x14ac:dyDescent="0.2">
      <c r="A30" s="33">
        <v>27</v>
      </c>
      <c r="B30" s="42" t="s">
        <v>16693</v>
      </c>
      <c r="C30" s="42" t="s">
        <v>16693</v>
      </c>
      <c r="D30" s="33" t="s">
        <v>7</v>
      </c>
      <c r="E30" s="212" t="s">
        <v>19015</v>
      </c>
      <c r="F30" s="208"/>
      <c r="G30" s="208"/>
      <c r="H30" s="208"/>
      <c r="I30" s="224" t="s">
        <v>19075</v>
      </c>
      <c r="J30" s="208"/>
      <c r="K30" s="208"/>
      <c r="L30" s="208"/>
      <c r="M30" s="208"/>
      <c r="N30" s="208"/>
      <c r="O30" s="224" t="s">
        <v>19077</v>
      </c>
      <c r="P30" s="208"/>
      <c r="Q30" s="213"/>
      <c r="R30" s="232" t="s">
        <v>18379</v>
      </c>
      <c r="S30" s="208">
        <v>2001</v>
      </c>
    </row>
    <row r="31" spans="1:19" s="4" customFormat="1" x14ac:dyDescent="0.2">
      <c r="A31" s="33">
        <v>28</v>
      </c>
      <c r="B31" s="42" t="s">
        <v>16693</v>
      </c>
      <c r="C31" s="42" t="s">
        <v>16693</v>
      </c>
      <c r="D31" s="33" t="s">
        <v>7</v>
      </c>
      <c r="E31" s="100" t="s">
        <v>19016</v>
      </c>
      <c r="F31" s="36"/>
      <c r="G31" s="36"/>
      <c r="H31" s="36"/>
      <c r="I31" s="102" t="s">
        <v>19076</v>
      </c>
      <c r="J31" s="36"/>
      <c r="K31" s="36"/>
      <c r="L31" s="36"/>
      <c r="M31" s="36"/>
      <c r="N31" s="36"/>
      <c r="O31" s="102" t="s">
        <v>19078</v>
      </c>
      <c r="P31" s="36"/>
      <c r="Q31" s="44"/>
      <c r="R31" s="123" t="s">
        <v>18379</v>
      </c>
      <c r="S31" s="201">
        <v>2002</v>
      </c>
    </row>
    <row r="32" spans="1:19" s="4" customFormat="1" x14ac:dyDescent="0.2">
      <c r="A32" s="33">
        <v>29</v>
      </c>
      <c r="B32" s="42" t="s">
        <v>16693</v>
      </c>
      <c r="C32" s="42" t="s">
        <v>16693</v>
      </c>
      <c r="D32" s="33" t="s">
        <v>7</v>
      </c>
      <c r="E32" s="93" t="s">
        <v>18496</v>
      </c>
      <c r="F32" s="36"/>
      <c r="G32" s="36"/>
      <c r="H32" s="36"/>
      <c r="I32" s="92" t="s">
        <v>17157</v>
      </c>
      <c r="J32" s="36"/>
      <c r="K32" s="36"/>
      <c r="L32" s="36"/>
      <c r="M32" s="36"/>
      <c r="N32" s="36"/>
      <c r="O32" s="92" t="s">
        <v>18497</v>
      </c>
      <c r="P32" s="36"/>
      <c r="Q32" s="44"/>
      <c r="R32" s="120" t="s">
        <v>18379</v>
      </c>
      <c r="S32" s="200" t="s">
        <v>19566</v>
      </c>
    </row>
    <row r="33" spans="1:19" x14ac:dyDescent="0.2">
      <c r="A33" s="33">
        <v>30</v>
      </c>
      <c r="B33" s="42" t="s">
        <v>16693</v>
      </c>
      <c r="C33" s="42" t="s">
        <v>16693</v>
      </c>
      <c r="D33" s="33" t="s">
        <v>7</v>
      </c>
      <c r="E33" s="215" t="s">
        <v>18499</v>
      </c>
      <c r="F33" s="204"/>
      <c r="G33" s="204"/>
      <c r="H33" s="204"/>
      <c r="I33" s="216" t="s">
        <v>16700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17871</v>
      </c>
      <c r="P33" s="204" t="s">
        <v>10</v>
      </c>
      <c r="Q33" s="217" t="str">
        <f>tbIB15[[#This Row],[UTR Ponto IED]]</f>
        <v>SE_FWB14_DJ_INDEFINIDO</v>
      </c>
      <c r="R33" s="232" t="s">
        <v>18379</v>
      </c>
      <c r="S33" s="204">
        <v>2005</v>
      </c>
    </row>
    <row r="34" spans="1:19" x14ac:dyDescent="0.2">
      <c r="A34" s="33">
        <v>31</v>
      </c>
      <c r="B34" s="42" t="s">
        <v>16693</v>
      </c>
      <c r="C34" s="42" t="s">
        <v>16693</v>
      </c>
      <c r="D34" s="33" t="s">
        <v>7</v>
      </c>
      <c r="E34" s="47" t="s">
        <v>18500</v>
      </c>
      <c r="F34" s="36"/>
      <c r="G34" s="36"/>
      <c r="H34" s="36"/>
      <c r="I34" s="44" t="s">
        <v>16701</v>
      </c>
      <c r="J34" s="36"/>
      <c r="K34" s="36"/>
      <c r="L34" s="36"/>
      <c r="M34" s="36"/>
      <c r="N34" s="36"/>
      <c r="O34" s="78" t="s">
        <v>17872</v>
      </c>
      <c r="P34" s="33" t="s">
        <v>10</v>
      </c>
      <c r="Q34" s="31" t="str">
        <f>tbIB15[[#This Row],[UTR Ponto IED]]</f>
        <v>SE_FWB14_SF6_ALARME</v>
      </c>
      <c r="R34" s="120" t="s">
        <v>18380</v>
      </c>
      <c r="S34" s="202">
        <v>2006</v>
      </c>
    </row>
    <row r="35" spans="1:19" x14ac:dyDescent="0.2">
      <c r="A35" s="33">
        <v>32</v>
      </c>
      <c r="B35" s="42" t="s">
        <v>16693</v>
      </c>
      <c r="C35" s="42" t="s">
        <v>16693</v>
      </c>
      <c r="D35" s="33" t="s">
        <v>7</v>
      </c>
      <c r="E35" s="32" t="s">
        <v>18501</v>
      </c>
      <c r="F35" s="36"/>
      <c r="G35" s="36"/>
      <c r="H35" s="36"/>
      <c r="I35" s="44" t="s">
        <v>16702</v>
      </c>
      <c r="J35" s="36"/>
      <c r="K35" s="36"/>
      <c r="L35" s="36"/>
      <c r="M35" s="36"/>
      <c r="N35" s="36"/>
      <c r="O35" s="78" t="s">
        <v>17873</v>
      </c>
      <c r="P35" s="36"/>
      <c r="Q35" s="44" t="s">
        <v>16305</v>
      </c>
      <c r="R35" s="120" t="s">
        <v>18380</v>
      </c>
      <c r="S35" s="202">
        <v>2007</v>
      </c>
    </row>
    <row r="36" spans="1:19" x14ac:dyDescent="0.2">
      <c r="A36" s="33">
        <v>33</v>
      </c>
      <c r="B36" s="42" t="s">
        <v>16693</v>
      </c>
      <c r="C36" s="42" t="s">
        <v>16693</v>
      </c>
      <c r="D36" s="33" t="s">
        <v>7</v>
      </c>
      <c r="E36" s="100" t="s">
        <v>19081</v>
      </c>
      <c r="F36" s="33"/>
      <c r="G36" s="33"/>
      <c r="H36" s="33"/>
      <c r="I36" s="44" t="s">
        <v>16703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17874</v>
      </c>
      <c r="P36" s="36"/>
      <c r="Q36" s="44" t="s">
        <v>16306</v>
      </c>
      <c r="R36" s="120" t="s">
        <v>18379</v>
      </c>
      <c r="S36" s="202">
        <v>2008</v>
      </c>
    </row>
    <row r="37" spans="1:19" x14ac:dyDescent="0.2">
      <c r="A37" s="33">
        <v>34</v>
      </c>
      <c r="B37" s="42" t="s">
        <v>16693</v>
      </c>
      <c r="C37" s="42" t="s">
        <v>16693</v>
      </c>
      <c r="D37" s="33" t="s">
        <v>7</v>
      </c>
      <c r="E37" s="32" t="s">
        <v>18502</v>
      </c>
      <c r="F37" s="33"/>
      <c r="G37" s="33"/>
      <c r="H37" s="33"/>
      <c r="I37" s="31" t="s">
        <v>16704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17875</v>
      </c>
      <c r="P37" s="33" t="s">
        <v>26</v>
      </c>
      <c r="Q37" s="31" t="s">
        <v>16269</v>
      </c>
      <c r="R37" s="120" t="s">
        <v>18379</v>
      </c>
      <c r="S37" s="202">
        <v>2009</v>
      </c>
    </row>
    <row r="38" spans="1:19" x14ac:dyDescent="0.2">
      <c r="A38" s="33">
        <v>35</v>
      </c>
      <c r="B38" s="42" t="s">
        <v>16693</v>
      </c>
      <c r="C38" s="42" t="s">
        <v>16693</v>
      </c>
      <c r="D38" s="33" t="s">
        <v>7</v>
      </c>
      <c r="E38" s="47" t="s">
        <v>18503</v>
      </c>
      <c r="F38" s="33"/>
      <c r="G38" s="33"/>
      <c r="H38" s="33"/>
      <c r="I38" s="31" t="s">
        <v>16705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17876</v>
      </c>
      <c r="P38" s="33" t="s">
        <v>10</v>
      </c>
      <c r="Q38" s="31" t="str">
        <f>tbIB15[[#This Row],[UTR Ponto IED]]</f>
        <v>SE_FWB14_DJ_FLT_VCC_CMD</v>
      </c>
      <c r="R38" s="120" t="s">
        <v>18379</v>
      </c>
      <c r="S38" s="202">
        <v>2010</v>
      </c>
    </row>
    <row r="39" spans="1:19" x14ac:dyDescent="0.2">
      <c r="A39" s="33">
        <v>36</v>
      </c>
      <c r="B39" s="42" t="s">
        <v>16693</v>
      </c>
      <c r="C39" s="42" t="s">
        <v>16693</v>
      </c>
      <c r="D39" s="33" t="s">
        <v>7</v>
      </c>
      <c r="E39" s="79" t="s">
        <v>18504</v>
      </c>
      <c r="F39" s="33"/>
      <c r="G39" s="33"/>
      <c r="H39" s="33"/>
      <c r="I39" s="31" t="s">
        <v>16705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17877</v>
      </c>
      <c r="P39" s="33" t="s">
        <v>10</v>
      </c>
      <c r="Q39" s="31" t="str">
        <f>tbIB15[[#This Row],[UTR Ponto IED]]</f>
        <v>SE_FWB14_DJ_FLT_VCC_MOTOR</v>
      </c>
      <c r="R39" s="120" t="s">
        <v>18379</v>
      </c>
      <c r="S39" s="202">
        <v>2011</v>
      </c>
    </row>
    <row r="40" spans="1:19" x14ac:dyDescent="0.2">
      <c r="A40" s="33">
        <v>37</v>
      </c>
      <c r="B40" s="42" t="s">
        <v>16693</v>
      </c>
      <c r="C40" s="42" t="s">
        <v>16693</v>
      </c>
      <c r="D40" s="33" t="s">
        <v>7</v>
      </c>
      <c r="E40" s="32" t="s">
        <v>18505</v>
      </c>
      <c r="F40" s="33"/>
      <c r="G40" s="33"/>
      <c r="H40" s="33"/>
      <c r="I40" s="63" t="s">
        <v>17168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17878</v>
      </c>
      <c r="P40" s="33" t="s">
        <v>10</v>
      </c>
      <c r="Q40" s="31" t="str">
        <f>tbIB15[[#This Row],[UTR Ponto IED]]</f>
        <v>SE_FWB14_FLH_CIRCUITO_ABERTURA</v>
      </c>
      <c r="R40" s="123" t="s">
        <v>18379</v>
      </c>
      <c r="S40" s="202">
        <v>2012</v>
      </c>
    </row>
    <row r="41" spans="1:19" x14ac:dyDescent="0.2">
      <c r="A41" s="33">
        <v>38</v>
      </c>
      <c r="B41" s="42" t="s">
        <v>16693</v>
      </c>
      <c r="C41" s="42" t="s">
        <v>16693</v>
      </c>
      <c r="D41" s="33" t="s">
        <v>7</v>
      </c>
      <c r="E41" s="100" t="s">
        <v>18506</v>
      </c>
      <c r="F41" s="33"/>
      <c r="G41" s="33"/>
      <c r="H41" s="33"/>
      <c r="I41" s="31" t="s">
        <v>16706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17879</v>
      </c>
      <c r="P41" s="33" t="s">
        <v>10</v>
      </c>
      <c r="Q41" s="31" t="str">
        <f>tbIB15[[#This Row],[UTR Ponto IED]]</f>
        <v>SE_FWB14_DJ_43LR_LOCAL</v>
      </c>
      <c r="R41" s="120" t="s">
        <v>18379</v>
      </c>
      <c r="S41" s="202">
        <v>2013</v>
      </c>
    </row>
    <row r="42" spans="1:19" x14ac:dyDescent="0.2">
      <c r="A42" s="33">
        <v>39</v>
      </c>
      <c r="B42" s="42" t="s">
        <v>16693</v>
      </c>
      <c r="C42" s="42" t="s">
        <v>16693</v>
      </c>
      <c r="D42" s="33" t="s">
        <v>7</v>
      </c>
      <c r="E42" s="43" t="s">
        <v>18507</v>
      </c>
      <c r="F42" s="33"/>
      <c r="G42" s="33"/>
      <c r="H42" s="33"/>
      <c r="I42" s="63" t="s">
        <v>17169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17880</v>
      </c>
      <c r="P42" s="36"/>
      <c r="Q42" s="37" t="str">
        <f>tbIB15[[#This Row],[UTR Ponto IED]]</f>
        <v>SE_FWB14_SUP_BOB_FECHAMENTO</v>
      </c>
      <c r="R42" s="123" t="s">
        <v>18379</v>
      </c>
      <c r="S42" s="202">
        <v>2014</v>
      </c>
    </row>
    <row r="43" spans="1:19" x14ac:dyDescent="0.2">
      <c r="A43" s="33">
        <v>40</v>
      </c>
      <c r="B43" s="42" t="s">
        <v>16693</v>
      </c>
      <c r="C43" s="42" t="s">
        <v>16693</v>
      </c>
      <c r="D43" s="33" t="s">
        <v>7</v>
      </c>
      <c r="E43" s="43" t="s">
        <v>18508</v>
      </c>
      <c r="F43" s="33"/>
      <c r="G43" s="33"/>
      <c r="H43" s="33"/>
      <c r="I43" s="63" t="s">
        <v>17170</v>
      </c>
      <c r="J43" s="36"/>
      <c r="K43" s="36"/>
      <c r="L43" s="36"/>
      <c r="M43" s="36"/>
      <c r="N43" s="36"/>
      <c r="O43" s="78" t="s">
        <v>17881</v>
      </c>
      <c r="P43" s="36"/>
      <c r="Q43" s="37" t="str">
        <f>tbIB15[[#This Row],[UTR Ponto IED]]</f>
        <v>SE_FWB14_SUP_BOB_ABERTURA</v>
      </c>
      <c r="R43" s="120" t="s">
        <v>18379</v>
      </c>
      <c r="S43" s="202">
        <v>2015</v>
      </c>
    </row>
    <row r="44" spans="1:19" x14ac:dyDescent="0.2">
      <c r="A44" s="33">
        <v>41</v>
      </c>
      <c r="B44" s="42" t="s">
        <v>16693</v>
      </c>
      <c r="C44" s="42" t="s">
        <v>16693</v>
      </c>
      <c r="D44" s="33" t="s">
        <v>7</v>
      </c>
      <c r="E44" s="47" t="s">
        <v>16437</v>
      </c>
      <c r="F44" s="36"/>
      <c r="G44" s="36"/>
      <c r="H44" s="36"/>
      <c r="I44" s="48" t="s">
        <v>16707</v>
      </c>
      <c r="J44" s="36"/>
      <c r="K44" s="36"/>
      <c r="L44" s="36"/>
      <c r="M44" s="36"/>
      <c r="N44" s="36"/>
      <c r="O44" s="78" t="s">
        <v>17882</v>
      </c>
      <c r="P44" s="36"/>
      <c r="Q44" s="37" t="str">
        <f>tbIB15[[#This Row],[UTR Ponto IED]]</f>
        <v>SE_FWB14_FLT_VCC_CMD</v>
      </c>
      <c r="R44" s="123" t="s">
        <v>18379</v>
      </c>
      <c r="S44" s="202">
        <v>2016</v>
      </c>
    </row>
    <row r="45" spans="1:19" x14ac:dyDescent="0.2">
      <c r="A45" s="33">
        <v>42</v>
      </c>
      <c r="B45" s="42" t="s">
        <v>16693</v>
      </c>
      <c r="C45" s="42" t="s">
        <v>16693</v>
      </c>
      <c r="D45" s="33" t="s">
        <v>7</v>
      </c>
      <c r="E45" s="100" t="s">
        <v>19006</v>
      </c>
      <c r="F45" s="33"/>
      <c r="G45" s="33"/>
      <c r="H45" s="33"/>
      <c r="I45" s="31" t="s">
        <v>16708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17883</v>
      </c>
      <c r="P45" s="33" t="s">
        <v>10</v>
      </c>
      <c r="Q45" s="31" t="str">
        <f>tbIB15[[#This Row],[UTR Ponto IED]]</f>
        <v>SE_FWB14_79_EXCLUIDO</v>
      </c>
      <c r="R45" s="123" t="s">
        <v>18379</v>
      </c>
      <c r="S45" s="202">
        <v>2017</v>
      </c>
    </row>
    <row r="46" spans="1:19" x14ac:dyDescent="0.2">
      <c r="A46" s="33">
        <v>43</v>
      </c>
      <c r="B46" s="42" t="s">
        <v>16693</v>
      </c>
      <c r="C46" s="42" t="s">
        <v>16693</v>
      </c>
      <c r="D46" s="33" t="s">
        <v>7</v>
      </c>
      <c r="E46" s="43" t="s">
        <v>19007</v>
      </c>
      <c r="F46" s="33"/>
      <c r="G46" s="33"/>
      <c r="H46" s="33"/>
      <c r="I46" s="31" t="s">
        <v>16709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17884</v>
      </c>
      <c r="P46" s="33" t="s">
        <v>10</v>
      </c>
      <c r="Q46" s="31" t="str">
        <f>tbIB15[[#This Row],[UTR Ponto IED]]</f>
        <v>SE_FWB14_26_49_EXCLUIDO</v>
      </c>
      <c r="R46" s="123" t="s">
        <v>18379</v>
      </c>
      <c r="S46" s="202">
        <v>2018</v>
      </c>
    </row>
    <row r="47" spans="1:19" x14ac:dyDescent="0.2">
      <c r="A47" s="33">
        <v>44</v>
      </c>
      <c r="B47" s="42" t="s">
        <v>16693</v>
      </c>
      <c r="C47" s="42" t="s">
        <v>16693</v>
      </c>
      <c r="D47" s="33" t="s">
        <v>7</v>
      </c>
      <c r="E47" s="100" t="s">
        <v>19008</v>
      </c>
      <c r="F47" s="33"/>
      <c r="G47" s="33"/>
      <c r="H47" s="33"/>
      <c r="I47" s="31" t="s">
        <v>16710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17885</v>
      </c>
      <c r="P47" s="33" t="s">
        <v>10</v>
      </c>
      <c r="Q47" s="31" t="str">
        <f>tbIB15[[#This Row],[UTR Ponto IED]]</f>
        <v>SE_FWB14_PN_EXCLUIDO</v>
      </c>
      <c r="R47" s="123" t="s">
        <v>18379</v>
      </c>
      <c r="S47" s="202">
        <v>2019</v>
      </c>
    </row>
    <row r="48" spans="1:19" x14ac:dyDescent="0.2">
      <c r="A48" s="33">
        <v>45</v>
      </c>
      <c r="B48" s="42" t="s">
        <v>16693</v>
      </c>
      <c r="C48" s="42" t="s">
        <v>16693</v>
      </c>
      <c r="D48" s="33" t="s">
        <v>7</v>
      </c>
      <c r="E48" s="100" t="s">
        <v>19009</v>
      </c>
      <c r="F48" s="33"/>
      <c r="G48" s="33"/>
      <c r="H48" s="33"/>
      <c r="I48" s="49" t="s">
        <v>17171</v>
      </c>
      <c r="J48" s="33"/>
      <c r="K48" s="27"/>
      <c r="L48" s="33"/>
      <c r="M48" s="33"/>
      <c r="N48" s="33"/>
      <c r="O48" s="78" t="s">
        <v>17886</v>
      </c>
      <c r="P48" s="33"/>
      <c r="Q48" s="31" t="str">
        <f>tbIB16[[#This Row],[UTR Ponto IED]]</f>
        <v>SE_FWB15_ERAC_1</v>
      </c>
      <c r="R48" s="123" t="s">
        <v>18379</v>
      </c>
      <c r="S48" s="202">
        <v>2020</v>
      </c>
    </row>
    <row r="49" spans="1:19" x14ac:dyDescent="0.2">
      <c r="A49" s="33">
        <v>46</v>
      </c>
      <c r="B49" s="42" t="s">
        <v>16693</v>
      </c>
      <c r="C49" s="42" t="s">
        <v>16693</v>
      </c>
      <c r="D49" s="33" t="s">
        <v>7</v>
      </c>
      <c r="E49" s="100" t="s">
        <v>19010</v>
      </c>
      <c r="F49" s="33"/>
      <c r="G49" s="33"/>
      <c r="H49" s="33"/>
      <c r="I49" s="49" t="s">
        <v>17172</v>
      </c>
      <c r="J49" s="33"/>
      <c r="K49" s="27"/>
      <c r="L49" s="33"/>
      <c r="M49" s="33"/>
      <c r="N49" s="33"/>
      <c r="O49" s="78" t="s">
        <v>17887</v>
      </c>
      <c r="P49" s="33"/>
      <c r="Q49" s="31" t="str">
        <f>tbIB16[[#This Row],[UTR Ponto IED]]</f>
        <v>SE_FWB15_ERAC_2</v>
      </c>
      <c r="R49" s="123" t="s">
        <v>18379</v>
      </c>
      <c r="S49" s="202">
        <v>2021</v>
      </c>
    </row>
    <row r="50" spans="1:19" x14ac:dyDescent="0.2">
      <c r="A50" s="33">
        <v>47</v>
      </c>
      <c r="B50" s="42" t="s">
        <v>16693</v>
      </c>
      <c r="C50" s="42" t="s">
        <v>16693</v>
      </c>
      <c r="D50" s="33" t="s">
        <v>7</v>
      </c>
      <c r="E50" s="100" t="s">
        <v>19011</v>
      </c>
      <c r="F50" s="33"/>
      <c r="G50" s="33"/>
      <c r="H50" s="33"/>
      <c r="I50" s="49" t="s">
        <v>17173</v>
      </c>
      <c r="J50" s="33"/>
      <c r="K50" s="27"/>
      <c r="L50" s="33"/>
      <c r="M50" s="33"/>
      <c r="N50" s="33"/>
      <c r="O50" s="78" t="s">
        <v>17888</v>
      </c>
      <c r="P50" s="33"/>
      <c r="Q50" s="31" t="str">
        <f>tbIB16[[#This Row],[UTR Ponto IED]]</f>
        <v>SE_FWB15_ERAC_3</v>
      </c>
      <c r="R50" s="123" t="s">
        <v>18379</v>
      </c>
      <c r="S50" s="202">
        <v>2022</v>
      </c>
    </row>
    <row r="51" spans="1:19" x14ac:dyDescent="0.2">
      <c r="A51" s="33">
        <v>48</v>
      </c>
      <c r="B51" s="42" t="s">
        <v>16693</v>
      </c>
      <c r="C51" s="42" t="s">
        <v>16693</v>
      </c>
      <c r="D51" s="33" t="s">
        <v>7</v>
      </c>
      <c r="E51" s="100" t="s">
        <v>19012</v>
      </c>
      <c r="F51" s="33"/>
      <c r="G51" s="33"/>
      <c r="H51" s="33"/>
      <c r="I51" s="49" t="s">
        <v>17174</v>
      </c>
      <c r="J51" s="33"/>
      <c r="K51" s="27"/>
      <c r="L51" s="33"/>
      <c r="M51" s="33"/>
      <c r="N51" s="33"/>
      <c r="O51" s="78" t="s">
        <v>17889</v>
      </c>
      <c r="P51" s="33"/>
      <c r="Q51" s="31" t="str">
        <f>tbIB16[[#This Row],[UTR Ponto IED]]</f>
        <v>SE_FWB15_ERAC_4</v>
      </c>
      <c r="R51" s="123" t="s">
        <v>18379</v>
      </c>
      <c r="S51" s="202">
        <v>2023</v>
      </c>
    </row>
    <row r="52" spans="1:19" x14ac:dyDescent="0.2">
      <c r="A52" s="33">
        <v>49</v>
      </c>
      <c r="B52" s="42" t="s">
        <v>16693</v>
      </c>
      <c r="C52" s="42" t="s">
        <v>16693</v>
      </c>
      <c r="D52" s="33" t="s">
        <v>7</v>
      </c>
      <c r="E52" s="100" t="s">
        <v>19013</v>
      </c>
      <c r="F52" s="33"/>
      <c r="G52" s="33"/>
      <c r="H52" s="33"/>
      <c r="I52" s="49" t="s">
        <v>17175</v>
      </c>
      <c r="J52" s="33"/>
      <c r="K52" s="27"/>
      <c r="L52" s="33"/>
      <c r="M52" s="33"/>
      <c r="N52" s="33"/>
      <c r="O52" s="78" t="s">
        <v>17890</v>
      </c>
      <c r="P52" s="33"/>
      <c r="Q52" s="31" t="str">
        <f>tbIB16[[#This Row],[UTR Ponto IED]]</f>
        <v>SE_FWB15_ERAC_5</v>
      </c>
      <c r="R52" s="123" t="s">
        <v>18379</v>
      </c>
      <c r="S52" s="202">
        <v>2024</v>
      </c>
    </row>
    <row r="53" spans="1:19" s="4" customFormat="1" x14ac:dyDescent="0.2">
      <c r="A53" s="33">
        <v>50</v>
      </c>
      <c r="B53" s="42" t="s">
        <v>16693</v>
      </c>
      <c r="C53" s="42" t="s">
        <v>16693</v>
      </c>
      <c r="D53" s="33" t="s">
        <v>7</v>
      </c>
      <c r="E53" s="100" t="s">
        <v>19014</v>
      </c>
      <c r="F53" s="33"/>
      <c r="G53" s="33"/>
      <c r="H53" s="33"/>
      <c r="I53" s="49" t="s">
        <v>17176</v>
      </c>
      <c r="J53" s="33"/>
      <c r="K53" s="27"/>
      <c r="L53" s="33"/>
      <c r="M53" s="33"/>
      <c r="N53" s="33"/>
      <c r="O53" s="78" t="s">
        <v>17891</v>
      </c>
      <c r="P53" s="33"/>
      <c r="Q53" s="31" t="str">
        <f>tbIB16[[#This Row],[UTR Ponto IED]]</f>
        <v>SE_FWB15_ERAC_BLOQ</v>
      </c>
      <c r="R53" s="123" t="s">
        <v>18379</v>
      </c>
      <c r="S53" s="202">
        <v>2025</v>
      </c>
    </row>
    <row r="54" spans="1:19" s="4" customFormat="1" x14ac:dyDescent="0.2">
      <c r="A54" s="33">
        <v>51</v>
      </c>
      <c r="B54" s="42" t="s">
        <v>16693</v>
      </c>
      <c r="C54" s="42" t="s">
        <v>16693</v>
      </c>
      <c r="D54" s="33" t="s">
        <v>7</v>
      </c>
      <c r="E54" s="100" t="s">
        <v>16875</v>
      </c>
      <c r="F54" s="33"/>
      <c r="G54" s="33"/>
      <c r="H54" s="33"/>
      <c r="I54" s="92" t="s">
        <v>18528</v>
      </c>
      <c r="J54" s="33"/>
      <c r="K54" s="27"/>
      <c r="L54" s="33"/>
      <c r="M54" s="33"/>
      <c r="N54" s="33"/>
      <c r="O54" s="92" t="s">
        <v>18529</v>
      </c>
      <c r="P54" s="33"/>
      <c r="Q54" s="31"/>
      <c r="R54" s="123" t="s">
        <v>18379</v>
      </c>
      <c r="S54" s="202">
        <v>2026</v>
      </c>
    </row>
    <row r="55" spans="1:19" s="4" customFormat="1" x14ac:dyDescent="0.2">
      <c r="A55" s="33">
        <v>52</v>
      </c>
      <c r="B55" s="42" t="s">
        <v>16693</v>
      </c>
      <c r="C55" s="42" t="s">
        <v>16693</v>
      </c>
      <c r="D55" s="33" t="s">
        <v>7</v>
      </c>
      <c r="E55" s="32" t="s">
        <v>16273</v>
      </c>
      <c r="F55" s="33"/>
      <c r="G55" s="33"/>
      <c r="H55" s="33"/>
      <c r="I55" s="31" t="s">
        <v>16711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17892</v>
      </c>
      <c r="P55" s="33"/>
      <c r="Q55" s="31" t="str">
        <f>tbIB15[[#This Row],[UTR Ponto IED]]</f>
        <v>SE_FWB14_P62BF_ATUADO</v>
      </c>
      <c r="R55" s="123" t="s">
        <v>18379</v>
      </c>
      <c r="S55" s="202">
        <v>2027</v>
      </c>
    </row>
    <row r="56" spans="1:19" s="4" customFormat="1" x14ac:dyDescent="0.2">
      <c r="A56" s="33">
        <v>53</v>
      </c>
      <c r="B56" s="42" t="s">
        <v>16693</v>
      </c>
      <c r="C56" s="42" t="s">
        <v>16693</v>
      </c>
      <c r="D56" s="33" t="s">
        <v>7</v>
      </c>
      <c r="E56" s="43" t="s">
        <v>16387</v>
      </c>
      <c r="F56" s="33"/>
      <c r="G56" s="33"/>
      <c r="H56" s="33"/>
      <c r="I56" s="31" t="s">
        <v>16712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17893</v>
      </c>
      <c r="P56" s="33" t="s">
        <v>10</v>
      </c>
      <c r="Q56" s="31" t="str">
        <f>tbIB15[[#This Row],[UTR Ponto IED]]</f>
        <v>SE_FWB14_P50F_ATUADO</v>
      </c>
      <c r="R56" s="123" t="s">
        <v>18379</v>
      </c>
      <c r="S56" s="202">
        <v>2028</v>
      </c>
    </row>
    <row r="57" spans="1:19" x14ac:dyDescent="0.2">
      <c r="A57" s="33">
        <v>54</v>
      </c>
      <c r="B57" s="42" t="s">
        <v>16693</v>
      </c>
      <c r="C57" s="42" t="s">
        <v>16693</v>
      </c>
      <c r="D57" s="33" t="s">
        <v>7</v>
      </c>
      <c r="E57" s="43" t="s">
        <v>16388</v>
      </c>
      <c r="F57" s="33"/>
      <c r="G57" s="33"/>
      <c r="H57" s="33"/>
      <c r="I57" s="31" t="s">
        <v>16713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17894</v>
      </c>
      <c r="P57" s="33" t="s">
        <v>10</v>
      </c>
      <c r="Q57" s="31" t="str">
        <f>tbIB15[[#This Row],[UTR Ponto IED]]</f>
        <v>SE_FWB14_P51F_ATUADO</v>
      </c>
      <c r="R57" s="123" t="s">
        <v>18379</v>
      </c>
      <c r="S57" s="202">
        <v>2029</v>
      </c>
    </row>
    <row r="58" spans="1:19" x14ac:dyDescent="0.2">
      <c r="A58" s="33">
        <v>55</v>
      </c>
      <c r="B58" s="42" t="s">
        <v>16693</v>
      </c>
      <c r="C58" s="42" t="s">
        <v>16693</v>
      </c>
      <c r="D58" s="33" t="s">
        <v>7</v>
      </c>
      <c r="E58" s="43" t="s">
        <v>16389</v>
      </c>
      <c r="F58" s="33"/>
      <c r="G58" s="33"/>
      <c r="H58" s="33"/>
      <c r="I58" s="44" t="s">
        <v>16714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17895</v>
      </c>
      <c r="P58" s="33" t="s">
        <v>10</v>
      </c>
      <c r="Q58" s="31" t="str">
        <f>tbIB15[[#This Row],[UTR Ponto IED]]</f>
        <v>SE_FWB14_P50N_ATUADO</v>
      </c>
      <c r="R58" s="123" t="s">
        <v>18379</v>
      </c>
      <c r="S58" s="202">
        <v>2030</v>
      </c>
    </row>
    <row r="59" spans="1:19" s="6" customFormat="1" x14ac:dyDescent="0.2">
      <c r="A59" s="33">
        <v>56</v>
      </c>
      <c r="B59" s="42" t="s">
        <v>16693</v>
      </c>
      <c r="C59" s="42" t="s">
        <v>16693</v>
      </c>
      <c r="D59" s="33" t="s">
        <v>7</v>
      </c>
      <c r="E59" s="43" t="s">
        <v>16390</v>
      </c>
      <c r="F59" s="33"/>
      <c r="G59" s="33"/>
      <c r="H59" s="33"/>
      <c r="I59" s="44" t="s">
        <v>16715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17896</v>
      </c>
      <c r="P59" s="33" t="s">
        <v>10</v>
      </c>
      <c r="Q59" s="31" t="str">
        <f>tbIB15[[#This Row],[UTR Ponto IED]]</f>
        <v>SE_FWB14_P51N_ATUADO</v>
      </c>
      <c r="R59" s="123" t="s">
        <v>18379</v>
      </c>
      <c r="S59" s="202">
        <v>2031</v>
      </c>
    </row>
    <row r="60" spans="1:19" s="6" customFormat="1" x14ac:dyDescent="0.2">
      <c r="A60" s="33">
        <v>57</v>
      </c>
      <c r="B60" s="42" t="s">
        <v>16693</v>
      </c>
      <c r="C60" s="42" t="s">
        <v>16693</v>
      </c>
      <c r="D60" s="33" t="s">
        <v>7</v>
      </c>
      <c r="E60" s="97" t="s">
        <v>18709</v>
      </c>
      <c r="F60" s="33"/>
      <c r="G60" s="33"/>
      <c r="H60" s="33"/>
      <c r="I60" s="98" t="s">
        <v>18714</v>
      </c>
      <c r="J60" s="28"/>
      <c r="K60" s="27"/>
      <c r="L60" s="33"/>
      <c r="M60" s="33"/>
      <c r="N60" s="33"/>
      <c r="O60" s="98" t="s">
        <v>18715</v>
      </c>
      <c r="P60" s="33"/>
      <c r="Q60" s="31"/>
      <c r="R60" s="123" t="s">
        <v>18379</v>
      </c>
      <c r="S60" s="202">
        <v>2032</v>
      </c>
    </row>
    <row r="61" spans="1:19" s="6" customFormat="1" x14ac:dyDescent="0.2">
      <c r="A61" s="33">
        <v>58</v>
      </c>
      <c r="B61" s="42" t="s">
        <v>16693</v>
      </c>
      <c r="C61" s="42" t="s">
        <v>16693</v>
      </c>
      <c r="D61" s="33" t="s">
        <v>7</v>
      </c>
      <c r="E61" s="43" t="s">
        <v>16395</v>
      </c>
      <c r="F61" s="36"/>
      <c r="G61" s="36"/>
      <c r="H61" s="36"/>
      <c r="I61" s="44" t="s">
        <v>16716</v>
      </c>
      <c r="J61" s="36"/>
      <c r="K61" s="36"/>
      <c r="L61" s="36"/>
      <c r="M61" s="36"/>
      <c r="N61" s="36"/>
      <c r="O61" s="78" t="s">
        <v>17897</v>
      </c>
      <c r="P61" s="33" t="s">
        <v>10</v>
      </c>
      <c r="Q61" s="31" t="str">
        <f>tbIB15[[#This Row],[UTR Ponto IED]]</f>
        <v>SE_FWB14_P81U_ATUADO</v>
      </c>
      <c r="R61" s="123" t="s">
        <v>18379</v>
      </c>
      <c r="S61" s="202">
        <v>2033</v>
      </c>
    </row>
    <row r="62" spans="1:19" s="6" customFormat="1" x14ac:dyDescent="0.2">
      <c r="A62" s="33">
        <v>59</v>
      </c>
      <c r="B62" s="42" t="s">
        <v>16693</v>
      </c>
      <c r="C62" s="42" t="s">
        <v>16693</v>
      </c>
      <c r="D62" s="33" t="s">
        <v>7</v>
      </c>
      <c r="E62" s="64" t="s">
        <v>16824</v>
      </c>
      <c r="F62" s="36"/>
      <c r="G62" s="36"/>
      <c r="H62" s="36"/>
      <c r="I62" s="50" t="s">
        <v>17177</v>
      </c>
      <c r="J62" s="36"/>
      <c r="K62" s="36"/>
      <c r="L62" s="36"/>
      <c r="M62" s="36"/>
      <c r="N62" s="36"/>
      <c r="O62" s="6" t="s">
        <v>17898</v>
      </c>
      <c r="P62" s="33" t="s">
        <v>10</v>
      </c>
      <c r="Q62" s="31" t="str">
        <f>tbIB15[[#This Row],[UTR Ponto IED]]</f>
        <v>SE_FWB14_RELIGAMENTO_EM_ANDAMENTO</v>
      </c>
      <c r="R62" s="123" t="s">
        <v>18379</v>
      </c>
      <c r="S62" s="202">
        <v>2034</v>
      </c>
    </row>
    <row r="63" spans="1:19" s="6" customFormat="1" x14ac:dyDescent="0.2">
      <c r="A63" s="33">
        <v>60</v>
      </c>
      <c r="B63" s="42" t="s">
        <v>16693</v>
      </c>
      <c r="C63" s="42" t="s">
        <v>16693</v>
      </c>
      <c r="D63" s="33" t="s">
        <v>7</v>
      </c>
      <c r="E63" s="64" t="s">
        <v>16826</v>
      </c>
      <c r="F63" s="36"/>
      <c r="G63" s="36"/>
      <c r="H63" s="36"/>
      <c r="I63" s="50" t="s">
        <v>17178</v>
      </c>
      <c r="J63" s="36"/>
      <c r="K63" s="36"/>
      <c r="L63" s="36"/>
      <c r="M63" s="36"/>
      <c r="N63" s="36"/>
      <c r="O63" s="6" t="s">
        <v>17899</v>
      </c>
      <c r="P63" s="36"/>
      <c r="Q63" s="37" t="str">
        <f>tbIB15[[#This Row],[UTR Ponto IED]]</f>
        <v>SE_FWB14_RELIGAMENTO_EFETUADO</v>
      </c>
      <c r="R63" s="123" t="s">
        <v>18379</v>
      </c>
      <c r="S63" s="202">
        <v>2035</v>
      </c>
    </row>
    <row r="64" spans="1:19" s="6" customFormat="1" x14ac:dyDescent="0.2">
      <c r="A64" s="33">
        <v>61</v>
      </c>
      <c r="B64" s="42" t="s">
        <v>16693</v>
      </c>
      <c r="C64" s="42" t="s">
        <v>16693</v>
      </c>
      <c r="D64" s="33" t="s">
        <v>7</v>
      </c>
      <c r="E64" s="64" t="s">
        <v>16828</v>
      </c>
      <c r="F64" s="36"/>
      <c r="G64" s="36"/>
      <c r="H64" s="36"/>
      <c r="I64" s="50" t="s">
        <v>17179</v>
      </c>
      <c r="J64" s="36"/>
      <c r="K64" s="36"/>
      <c r="L64" s="36"/>
      <c r="M64" s="36"/>
      <c r="N64" s="36"/>
      <c r="O64" s="6" t="s">
        <v>17900</v>
      </c>
      <c r="P64" s="36"/>
      <c r="Q64" s="37" t="str">
        <f>tbIB15[[#This Row],[UTR Ponto IED]]</f>
        <v>SE_FWB14_RELIGAMENTO_EM_LOCKOUT</v>
      </c>
      <c r="R64" s="123" t="s">
        <v>18379</v>
      </c>
      <c r="S64" s="202">
        <v>2036</v>
      </c>
    </row>
    <row r="65" spans="1:19" s="6" customFormat="1" x14ac:dyDescent="0.2">
      <c r="A65" s="33">
        <v>62</v>
      </c>
      <c r="B65" s="42" t="s">
        <v>16693</v>
      </c>
      <c r="C65" s="42" t="s">
        <v>16693</v>
      </c>
      <c r="D65" s="33" t="s">
        <v>7</v>
      </c>
      <c r="E65" s="203" t="s">
        <v>18509</v>
      </c>
      <c r="F65" s="204"/>
      <c r="G65" s="204"/>
      <c r="H65" s="204"/>
      <c r="I65" s="205" t="s">
        <v>16717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17901</v>
      </c>
      <c r="P65" s="208"/>
      <c r="Q65" s="209" t="str">
        <f>tbIB15[[#This Row],[UTR Ponto IED]]</f>
        <v>SE_FWB14_DJ_INTERTRAV</v>
      </c>
      <c r="R65" s="227" t="s">
        <v>18379</v>
      </c>
      <c r="S65" s="204">
        <v>2037</v>
      </c>
    </row>
    <row r="66" spans="1:19" s="6" customFormat="1" x14ac:dyDescent="0.2">
      <c r="A66" s="33">
        <v>63</v>
      </c>
      <c r="B66" s="42" t="s">
        <v>16693</v>
      </c>
      <c r="C66" s="42" t="s">
        <v>16693</v>
      </c>
      <c r="D66" s="33" t="s">
        <v>7</v>
      </c>
      <c r="E66" s="32" t="s">
        <v>29</v>
      </c>
      <c r="F66" s="33"/>
      <c r="G66" s="33"/>
      <c r="H66" s="33"/>
      <c r="I66" s="63" t="s">
        <v>17180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17902</v>
      </c>
      <c r="P66" s="36"/>
      <c r="Q66" s="37" t="str">
        <f>tbIB15[[#This Row],[UTR Ponto IED]]</f>
        <v>SE_FWB14_FLH_GPS</v>
      </c>
      <c r="R66" s="120" t="s">
        <v>18379</v>
      </c>
      <c r="S66" s="202">
        <v>2038</v>
      </c>
    </row>
    <row r="67" spans="1:19" s="6" customFormat="1" x14ac:dyDescent="0.2">
      <c r="A67" s="33">
        <v>64</v>
      </c>
      <c r="B67" s="42" t="s">
        <v>16693</v>
      </c>
      <c r="C67" s="42" t="s">
        <v>16693</v>
      </c>
      <c r="D67" s="33" t="s">
        <v>7</v>
      </c>
      <c r="E67" s="43" t="s">
        <v>16321</v>
      </c>
      <c r="F67" s="33"/>
      <c r="G67" s="33"/>
      <c r="H67" s="33"/>
      <c r="I67" s="63" t="s">
        <v>17181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17903</v>
      </c>
      <c r="P67" s="33" t="s">
        <v>10</v>
      </c>
      <c r="Q67" s="31" t="str">
        <f>tbIB15[[#This Row],[UTR Ponto IED]]</f>
        <v>SE_FWB14_FLH_CANAL_1</v>
      </c>
      <c r="R67" s="120" t="s">
        <v>18379</v>
      </c>
      <c r="S67" s="202">
        <v>2039</v>
      </c>
    </row>
    <row r="68" spans="1:19" s="6" customFormat="1" x14ac:dyDescent="0.2">
      <c r="A68" s="33">
        <v>65</v>
      </c>
      <c r="B68" s="42" t="s">
        <v>16693</v>
      </c>
      <c r="C68" s="42" t="s">
        <v>16693</v>
      </c>
      <c r="D68" s="33" t="s">
        <v>7</v>
      </c>
      <c r="E68" s="43" t="s">
        <v>16322</v>
      </c>
      <c r="F68" s="36"/>
      <c r="G68" s="36"/>
      <c r="H68" s="36"/>
      <c r="I68" s="62" t="s">
        <v>17182</v>
      </c>
      <c r="J68" s="36"/>
      <c r="K68" s="36"/>
      <c r="L68" s="36"/>
      <c r="M68" s="36"/>
      <c r="N68" s="36"/>
      <c r="O68" s="78" t="s">
        <v>17904</v>
      </c>
      <c r="P68" s="33" t="s">
        <v>26</v>
      </c>
      <c r="Q68" s="31" t="s">
        <v>16293</v>
      </c>
      <c r="R68" s="120" t="s">
        <v>18379</v>
      </c>
      <c r="S68" s="202">
        <v>2040</v>
      </c>
    </row>
    <row r="69" spans="1:19" s="6" customFormat="1" x14ac:dyDescent="0.25">
      <c r="A69" s="174">
        <v>66</v>
      </c>
      <c r="B69" s="42" t="s">
        <v>16693</v>
      </c>
      <c r="C69" s="42" t="s">
        <v>16693</v>
      </c>
      <c r="D69" s="174" t="s">
        <v>7</v>
      </c>
      <c r="E69" s="175" t="s">
        <v>20110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20111</v>
      </c>
      <c r="P69" s="174"/>
      <c r="Q69" s="176" t="s">
        <v>20091</v>
      </c>
      <c r="R69" s="176"/>
      <c r="S69" s="222">
        <v>2041</v>
      </c>
    </row>
    <row r="70" spans="1:19" s="6" customFormat="1" x14ac:dyDescent="0.25">
      <c r="A70" s="196">
        <v>67</v>
      </c>
      <c r="B70" s="42" t="s">
        <v>16693</v>
      </c>
      <c r="C70" s="42" t="s">
        <v>16693</v>
      </c>
      <c r="D70" s="196" t="s">
        <v>7</v>
      </c>
      <c r="E70" s="188" t="s">
        <v>20133</v>
      </c>
      <c r="F70" s="187"/>
      <c r="G70" s="187"/>
      <c r="H70" s="187"/>
      <c r="I70" s="189" t="s">
        <v>20148</v>
      </c>
      <c r="J70" s="196"/>
      <c r="K70" s="197"/>
      <c r="L70" s="196"/>
      <c r="M70" s="196"/>
      <c r="N70" s="196"/>
      <c r="O70" s="198" t="s">
        <v>20149</v>
      </c>
      <c r="P70" s="196"/>
      <c r="Q70" s="198" t="s">
        <v>20091</v>
      </c>
      <c r="R70" s="198"/>
      <c r="S70" s="223">
        <v>2042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421" priority="82" operator="containsText" text="D">
      <formula>NOT(ISERROR(SEARCH("D",D3)))</formula>
    </cfRule>
    <cfRule type="containsText" dxfId="420" priority="84" operator="containsText" text="A">
      <formula>NOT(ISERROR(SEARCH("A",D3)))</formula>
    </cfRule>
    <cfRule type="containsText" dxfId="419" priority="83" operator="containsText" text="C">
      <formula>NOT(ISERROR(SEARCH("C",D3)))</formula>
    </cfRule>
  </conditionalFormatting>
  <conditionalFormatting sqref="D55">
    <cfRule type="containsText" dxfId="418" priority="88" operator="containsText" text="A">
      <formula>NOT(ISERROR(SEARCH("A",D55)))</formula>
    </cfRule>
    <cfRule type="containsText" dxfId="417" priority="87" operator="containsText" text="C">
      <formula>NOT(ISERROR(SEARCH("C",D55)))</formula>
    </cfRule>
    <cfRule type="containsText" dxfId="416" priority="86" operator="containsText" text="D">
      <formula>NOT(ISERROR(SEARCH("D",D55)))</formula>
    </cfRule>
  </conditionalFormatting>
  <conditionalFormatting sqref="D69">
    <cfRule type="containsText" dxfId="415" priority="41" operator="containsText" text="C">
      <formula>NOT(ISERROR(SEARCH("C",D69)))</formula>
    </cfRule>
    <cfRule type="containsText" dxfId="414" priority="68" operator="containsText" text="C">
      <formula>NOT(ISERROR(SEARCH("C",D69)))</formula>
    </cfRule>
    <cfRule type="containsText" dxfId="413" priority="45" operator="containsText" text="D">
      <formula>NOT(ISERROR(SEARCH("D",D69)))</formula>
    </cfRule>
    <cfRule type="containsText" dxfId="412" priority="46" operator="containsText" text="C">
      <formula>NOT(ISERROR(SEARCH("C",D69)))</formula>
    </cfRule>
    <cfRule type="containsText" dxfId="411" priority="47" operator="containsText" text="A">
      <formula>NOT(ISERROR(SEARCH("A",D69)))</formula>
    </cfRule>
    <cfRule type="containsText" dxfId="410" priority="50" operator="containsText" text="D">
      <formula>NOT(ISERROR(SEARCH("D",D69)))</formula>
    </cfRule>
    <cfRule type="containsText" dxfId="409" priority="51" operator="containsText" text="C">
      <formula>NOT(ISERROR(SEARCH("C",D69)))</formula>
    </cfRule>
    <cfRule type="containsText" dxfId="408" priority="57" operator="containsText" text="D">
      <formula>NOT(ISERROR(SEARCH("D",D69)))</formula>
    </cfRule>
    <cfRule type="containsText" dxfId="407" priority="52" operator="containsText" text="A">
      <formula>NOT(ISERROR(SEARCH("A",D69)))</formula>
    </cfRule>
    <cfRule type="containsText" dxfId="406" priority="58" operator="containsText" text="C">
      <formula>NOT(ISERROR(SEARCH("C",D69)))</formula>
    </cfRule>
    <cfRule type="containsText" dxfId="405" priority="59" operator="containsText" text="A">
      <formula>NOT(ISERROR(SEARCH("A",D69)))</formula>
    </cfRule>
    <cfRule type="containsText" dxfId="404" priority="62" operator="containsText" text="D">
      <formula>NOT(ISERROR(SEARCH("D",D69)))</formula>
    </cfRule>
    <cfRule type="containsText" dxfId="403" priority="63" operator="containsText" text="C">
      <formula>NOT(ISERROR(SEARCH("C",D69)))</formula>
    </cfRule>
    <cfRule type="containsText" dxfId="402" priority="64" operator="containsText" text="A">
      <formula>NOT(ISERROR(SEARCH("A",D69)))</formula>
    </cfRule>
    <cfRule type="containsText" dxfId="401" priority="67" operator="containsText" text="D">
      <formula>NOT(ISERROR(SEARCH("D",D69)))</formula>
    </cfRule>
    <cfRule type="containsText" dxfId="400" priority="69" operator="containsText" text="A">
      <formula>NOT(ISERROR(SEARCH("A",D69)))</formula>
    </cfRule>
    <cfRule type="containsText" dxfId="399" priority="72" operator="containsText" text="D">
      <formula>NOT(ISERROR(SEARCH("D",D69)))</formula>
    </cfRule>
    <cfRule type="containsText" dxfId="398" priority="73" operator="containsText" text="C">
      <formula>NOT(ISERROR(SEARCH("C",D69)))</formula>
    </cfRule>
    <cfRule type="containsText" dxfId="397" priority="74" operator="containsText" text="A">
      <formula>NOT(ISERROR(SEARCH("A",D69)))</formula>
    </cfRule>
    <cfRule type="containsText" dxfId="396" priority="42" operator="containsText" text="A">
      <formula>NOT(ISERROR(SEARCH("A",D69)))</formula>
    </cfRule>
    <cfRule type="containsText" dxfId="395" priority="40" operator="containsText" text="D">
      <formula>NOT(ISERROR(SEARCH("D",D69)))</formula>
    </cfRule>
  </conditionalFormatting>
  <conditionalFormatting sqref="D69:D70">
    <cfRule type="containsText" dxfId="394" priority="35" operator="containsText" text="A">
      <formula>NOT(ISERROR(SEARCH("A",D69)))</formula>
    </cfRule>
    <cfRule type="containsText" dxfId="393" priority="34" operator="containsText" text="C">
      <formula>NOT(ISERROR(SEARCH("C",D69)))</formula>
    </cfRule>
    <cfRule type="containsText" dxfId="392" priority="33" operator="containsText" text="D">
      <formula>NOT(ISERROR(SEARCH("D",D69)))</formula>
    </cfRule>
  </conditionalFormatting>
  <conditionalFormatting sqref="D70">
    <cfRule type="containsText" dxfId="391" priority="1" operator="containsText" text="D">
      <formula>NOT(ISERROR(SEARCH("D",D70)))</formula>
    </cfRule>
    <cfRule type="containsText" dxfId="390" priority="2" operator="containsText" text="C">
      <formula>NOT(ISERROR(SEARCH("C",D70)))</formula>
    </cfRule>
    <cfRule type="containsText" dxfId="389" priority="3" operator="containsText" text="A">
      <formula>NOT(ISERROR(SEARCH("A",D70)))</formula>
    </cfRule>
    <cfRule type="containsText" dxfId="388" priority="5" operator="containsText" text="D">
      <formula>NOT(ISERROR(SEARCH("D",D70)))</formula>
    </cfRule>
    <cfRule type="containsText" dxfId="387" priority="6" operator="containsText" text="C">
      <formula>NOT(ISERROR(SEARCH("C",D70)))</formula>
    </cfRule>
    <cfRule type="containsText" dxfId="386" priority="7" operator="containsText" text="A">
      <formula>NOT(ISERROR(SEARCH("A",D70)))</formula>
    </cfRule>
    <cfRule type="containsText" dxfId="385" priority="9" operator="containsText" text="C">
      <formula>NOT(ISERROR(SEARCH("C",D70)))</formula>
    </cfRule>
    <cfRule type="containsText" dxfId="384" priority="10" operator="containsText" text="A">
      <formula>NOT(ISERROR(SEARCH("A",D70)))</formula>
    </cfRule>
    <cfRule type="containsText" dxfId="383" priority="13" operator="containsText" text="D">
      <formula>NOT(ISERROR(SEARCH("D",D70)))</formula>
    </cfRule>
    <cfRule type="containsText" dxfId="382" priority="14" operator="containsText" text="C">
      <formula>NOT(ISERROR(SEARCH("C",D70)))</formula>
    </cfRule>
    <cfRule type="containsText" dxfId="381" priority="15" operator="containsText" text="A">
      <formula>NOT(ISERROR(SEARCH("A",D70)))</formula>
    </cfRule>
    <cfRule type="containsText" dxfId="380" priority="18" operator="containsText" text="D">
      <formula>NOT(ISERROR(SEARCH("D",D70)))</formula>
    </cfRule>
    <cfRule type="containsText" dxfId="379" priority="19" operator="containsText" text="C">
      <formula>NOT(ISERROR(SEARCH("C",D70)))</formula>
    </cfRule>
    <cfRule type="containsText" dxfId="378" priority="20" operator="containsText" text="A">
      <formula>NOT(ISERROR(SEARCH("A",D70)))</formula>
    </cfRule>
    <cfRule type="containsText" dxfId="377" priority="23" operator="containsText" text="D">
      <formula>NOT(ISERROR(SEARCH("D",D70)))</formula>
    </cfRule>
    <cfRule type="containsText" dxfId="376" priority="24" operator="containsText" text="C">
      <formula>NOT(ISERROR(SEARCH("C",D70)))</formula>
    </cfRule>
    <cfRule type="containsText" dxfId="375" priority="29" operator="containsText" text="C">
      <formula>NOT(ISERROR(SEARCH("C",D70)))</formula>
    </cfRule>
    <cfRule type="containsText" dxfId="374" priority="8" operator="containsText" text="D">
      <formula>NOT(ISERROR(SEARCH("D",D70)))</formula>
    </cfRule>
    <cfRule type="containsText" dxfId="373" priority="30" operator="containsText" text="A">
      <formula>NOT(ISERROR(SEARCH("A",D70)))</formula>
    </cfRule>
    <cfRule type="containsText" dxfId="372" priority="28" operator="containsText" text="D">
      <formula>NOT(ISERROR(SEARCH("D",D70)))</formula>
    </cfRule>
    <cfRule type="containsText" dxfId="371" priority="25" operator="containsText" text="A">
      <formula>NOT(ISERROR(SEARCH("A",D70)))</formula>
    </cfRule>
  </conditionalFormatting>
  <conditionalFormatting sqref="D71:D1048576">
    <cfRule type="containsText" dxfId="370" priority="96" operator="containsText" text="D">
      <formula>NOT(ISERROR(SEARCH("D",D71)))</formula>
    </cfRule>
    <cfRule type="containsText" dxfId="369" priority="97" operator="containsText" text="C">
      <formula>NOT(ISERROR(SEARCH("C",D71)))</formula>
    </cfRule>
    <cfRule type="containsText" dxfId="368" priority="98" operator="containsText" text="A">
      <formula>NOT(ISERROR(SEARCH("A",D71)))</formula>
    </cfRule>
  </conditionalFormatting>
  <conditionalFormatting sqref="K4:K70">
    <cfRule type="cellIs" dxfId="367" priority="4" operator="equal">
      <formula>""</formula>
    </cfRule>
  </conditionalFormatting>
  <conditionalFormatting sqref="P4:P34 P38:P67">
    <cfRule type="cellIs" dxfId="366" priority="92" operator="equal">
      <formula>""</formula>
    </cfRule>
  </conditionalFormatting>
  <conditionalFormatting sqref="S4:S70">
    <cfRule type="cellIs" dxfId="365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13F-B968-4042-8687-7685363C8939}">
  <sheetPr codeName="Planilha9">
    <pageSetUpPr fitToPage="1"/>
  </sheetPr>
  <dimension ref="A1:T102"/>
  <sheetViews>
    <sheetView tabSelected="1" view="pageBreakPreview" zoomScaleNormal="70" zoomScaleSheetLayoutView="100" zoomScalePageLayoutView="80" workbookViewId="0">
      <pane xSplit="1" ySplit="3" topLeftCell="B70" activePane="bottomRight" state="frozen"/>
      <selection pane="topRight" activeCell="C30" sqref="C30"/>
      <selection pane="bottomLeft" activeCell="C30" sqref="C30"/>
      <selection pane="bottomRight" activeCell="S81" sqref="S81:S85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7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49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33.7109375" style="5" customWidth="1"/>
    <col min="16" max="16" width="14.85546875" style="5" hidden="1" customWidth="1"/>
    <col min="17" max="17" width="30" style="7" hidden="1" customWidth="1"/>
    <col min="18" max="18" width="12.28515625" style="7" customWidth="1"/>
    <col min="19" max="19" width="11.7109375" style="5" bestFit="1" customWidth="1"/>
    <col min="20" max="16384" width="9.140625" style="5"/>
  </cols>
  <sheetData>
    <row r="1" spans="1:20" x14ac:dyDescent="0.2">
      <c r="A1" s="248" t="s">
        <v>16435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20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20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18381</v>
      </c>
      <c r="S3" s="18" t="s">
        <v>24</v>
      </c>
      <c r="T3" s="221" t="s">
        <v>19673</v>
      </c>
    </row>
    <row r="4" spans="1:20" x14ac:dyDescent="0.2">
      <c r="A4" s="33">
        <v>1</v>
      </c>
      <c r="B4" s="42" t="s">
        <v>16439</v>
      </c>
      <c r="C4" s="42" t="s">
        <v>16439</v>
      </c>
      <c r="D4" s="33" t="s">
        <v>8</v>
      </c>
      <c r="E4" s="32" t="s">
        <v>25</v>
      </c>
      <c r="F4" s="33"/>
      <c r="G4" s="33"/>
      <c r="H4" s="33"/>
      <c r="I4" s="31" t="s">
        <v>16409</v>
      </c>
      <c r="J4" s="33"/>
      <c r="K4" s="33"/>
      <c r="L4" s="33">
        <v>30</v>
      </c>
      <c r="M4" s="33">
        <v>2</v>
      </c>
      <c r="N4" s="33" t="s">
        <v>16295</v>
      </c>
      <c r="O4" s="78" t="s">
        <v>17905</v>
      </c>
      <c r="P4" s="33" t="s">
        <v>10</v>
      </c>
      <c r="Q4" s="31" t="str">
        <f>tbIB10[[#This Row],[UTR Ponto IED]]</f>
        <v>SE_P1_T1_CORRENTE_FA</v>
      </c>
      <c r="R4" s="118" t="s">
        <v>18379</v>
      </c>
      <c r="S4" s="33">
        <v>161</v>
      </c>
      <c r="T4" s="220"/>
    </row>
    <row r="5" spans="1:20" x14ac:dyDescent="0.2">
      <c r="A5" s="33">
        <v>2</v>
      </c>
      <c r="B5" s="42" t="s">
        <v>16439</v>
      </c>
      <c r="C5" s="42" t="s">
        <v>16439</v>
      </c>
      <c r="D5" s="33" t="s">
        <v>8</v>
      </c>
      <c r="E5" s="32" t="s">
        <v>16296</v>
      </c>
      <c r="F5" s="33"/>
      <c r="G5" s="33"/>
      <c r="H5" s="33"/>
      <c r="I5" s="44" t="s">
        <v>16410</v>
      </c>
      <c r="J5" s="33"/>
      <c r="K5" s="33"/>
      <c r="L5" s="33">
        <v>30</v>
      </c>
      <c r="M5" s="33">
        <v>2</v>
      </c>
      <c r="N5" s="33" t="s">
        <v>16295</v>
      </c>
      <c r="O5" s="78" t="s">
        <v>17906</v>
      </c>
      <c r="P5" s="33" t="s">
        <v>10</v>
      </c>
      <c r="Q5" s="31" t="str">
        <f>tbIB10[[#This Row],[UTR Ponto IED]]</f>
        <v>SE_P1_T1_CORRENTE_FB</v>
      </c>
      <c r="R5" s="118" t="s">
        <v>18379</v>
      </c>
      <c r="S5" s="33">
        <v>162</v>
      </c>
      <c r="T5" s="220"/>
    </row>
    <row r="6" spans="1:20" x14ac:dyDescent="0.2">
      <c r="A6" s="33">
        <v>3</v>
      </c>
      <c r="B6" s="42" t="s">
        <v>16439</v>
      </c>
      <c r="C6" s="42" t="s">
        <v>16439</v>
      </c>
      <c r="D6" s="33" t="s">
        <v>8</v>
      </c>
      <c r="E6" s="32" t="s">
        <v>16297</v>
      </c>
      <c r="F6" s="33"/>
      <c r="G6" s="33"/>
      <c r="H6" s="33"/>
      <c r="I6" s="44" t="s">
        <v>16411</v>
      </c>
      <c r="J6" s="33"/>
      <c r="K6" s="33"/>
      <c r="L6" s="33">
        <v>30</v>
      </c>
      <c r="M6" s="33">
        <v>2</v>
      </c>
      <c r="N6" s="33" t="s">
        <v>16295</v>
      </c>
      <c r="O6" s="78" t="s">
        <v>17907</v>
      </c>
      <c r="P6" s="33" t="s">
        <v>10</v>
      </c>
      <c r="Q6" s="31" t="str">
        <f>tbIB10[[#This Row],[UTR Ponto IED]]</f>
        <v>SE_P1_T1_CORRENTE_FC</v>
      </c>
      <c r="R6" s="118" t="s">
        <v>18379</v>
      </c>
      <c r="S6" s="33">
        <v>163</v>
      </c>
      <c r="T6" s="220"/>
    </row>
    <row r="7" spans="1:20" x14ac:dyDescent="0.2">
      <c r="A7" s="33">
        <v>4</v>
      </c>
      <c r="B7" s="42" t="s">
        <v>16439</v>
      </c>
      <c r="C7" s="42" t="s">
        <v>16439</v>
      </c>
      <c r="D7" s="33" t="s">
        <v>8</v>
      </c>
      <c r="E7" s="32" t="s">
        <v>16298</v>
      </c>
      <c r="F7" s="36"/>
      <c r="G7" s="36"/>
      <c r="H7" s="36"/>
      <c r="I7" s="37" t="s">
        <v>16412</v>
      </c>
      <c r="J7" s="36"/>
      <c r="K7" s="36"/>
      <c r="L7" s="36"/>
      <c r="M7" s="36"/>
      <c r="N7" s="36"/>
      <c r="O7" s="78" t="s">
        <v>17908</v>
      </c>
      <c r="P7" s="36"/>
      <c r="Q7" s="37" t="str">
        <f>tbIB10[[#This Row],[UTR Ponto IED]]</f>
        <v>SE_P1_T1_CORRENTE_N</v>
      </c>
      <c r="R7" s="118" t="s">
        <v>18379</v>
      </c>
      <c r="S7" s="33">
        <v>164</v>
      </c>
      <c r="T7" s="220"/>
    </row>
    <row r="8" spans="1:20" x14ac:dyDescent="0.2">
      <c r="A8" s="33">
        <v>5</v>
      </c>
      <c r="B8" s="42" t="s">
        <v>16439</v>
      </c>
      <c r="C8" s="42" t="s">
        <v>16439</v>
      </c>
      <c r="D8" s="33" t="s">
        <v>8</v>
      </c>
      <c r="E8" s="167" t="s">
        <v>19749</v>
      </c>
      <c r="F8" s="36"/>
      <c r="G8" s="36"/>
      <c r="H8" s="36"/>
      <c r="I8" s="165" t="s">
        <v>19838</v>
      </c>
      <c r="J8" s="36"/>
      <c r="K8" s="36"/>
      <c r="L8" s="36"/>
      <c r="M8" s="36"/>
      <c r="N8" s="36"/>
      <c r="O8" s="165" t="s">
        <v>19839</v>
      </c>
      <c r="P8" s="36"/>
      <c r="Q8" s="37" t="str">
        <f>tbIB10[[#This Row],[UTR Ponto IED]]</f>
        <v>IB_P1T1_TENSAO_AB</v>
      </c>
      <c r="R8" s="118" t="s">
        <v>18379</v>
      </c>
      <c r="S8" s="33">
        <v>165</v>
      </c>
      <c r="T8" s="220"/>
    </row>
    <row r="9" spans="1:20" x14ac:dyDescent="0.2">
      <c r="A9" s="33">
        <v>6</v>
      </c>
      <c r="B9" s="42" t="s">
        <v>16439</v>
      </c>
      <c r="C9" s="42" t="s">
        <v>16439</v>
      </c>
      <c r="D9" s="33" t="s">
        <v>8</v>
      </c>
      <c r="E9" s="167" t="s">
        <v>19750</v>
      </c>
      <c r="F9" s="36"/>
      <c r="G9" s="36"/>
      <c r="H9" s="36"/>
      <c r="I9" s="165" t="s">
        <v>19840</v>
      </c>
      <c r="J9" s="36"/>
      <c r="K9" s="36"/>
      <c r="L9" s="36"/>
      <c r="M9" s="36"/>
      <c r="N9" s="36"/>
      <c r="O9" s="165" t="s">
        <v>19841</v>
      </c>
      <c r="P9" s="36"/>
      <c r="Q9" s="37" t="str">
        <f>tbIB10[[#This Row],[UTR Ponto IED]]</f>
        <v>IB_P1T1_TENSAO_BC</v>
      </c>
      <c r="R9" s="118" t="s">
        <v>18379</v>
      </c>
      <c r="S9" s="33">
        <v>166</v>
      </c>
      <c r="T9" s="220"/>
    </row>
    <row r="10" spans="1:20" x14ac:dyDescent="0.2">
      <c r="A10" s="33">
        <v>7</v>
      </c>
      <c r="B10" s="42" t="s">
        <v>16439</v>
      </c>
      <c r="C10" s="42" t="s">
        <v>16439</v>
      </c>
      <c r="D10" s="33" t="s">
        <v>8</v>
      </c>
      <c r="E10" s="167" t="s">
        <v>19751</v>
      </c>
      <c r="F10" s="36"/>
      <c r="G10" s="36"/>
      <c r="H10" s="36"/>
      <c r="I10" s="165" t="s">
        <v>19842</v>
      </c>
      <c r="J10" s="36"/>
      <c r="K10" s="36"/>
      <c r="L10" s="36"/>
      <c r="M10" s="36"/>
      <c r="N10" s="36"/>
      <c r="O10" s="165" t="s">
        <v>19843</v>
      </c>
      <c r="P10" s="36"/>
      <c r="Q10" s="37" t="str">
        <f>tbIB10[[#This Row],[UTR Ponto IED]]</f>
        <v>IB_P1T1_TENSAO_CA</v>
      </c>
      <c r="R10" s="118" t="s">
        <v>18379</v>
      </c>
      <c r="S10" s="33">
        <v>167</v>
      </c>
      <c r="T10" s="220"/>
    </row>
    <row r="11" spans="1:20" x14ac:dyDescent="0.2">
      <c r="A11" s="33">
        <v>8</v>
      </c>
      <c r="B11" s="42" t="s">
        <v>16439</v>
      </c>
      <c r="C11" s="42" t="s">
        <v>16439</v>
      </c>
      <c r="D11" s="33" t="s">
        <v>8</v>
      </c>
      <c r="E11" s="32" t="s">
        <v>16251</v>
      </c>
      <c r="F11" s="33"/>
      <c r="G11" s="33"/>
      <c r="H11" s="33"/>
      <c r="I11" s="31" t="s">
        <v>16413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17909</v>
      </c>
      <c r="P11" s="33" t="s">
        <v>10</v>
      </c>
      <c r="Q11" s="31" t="str">
        <f>tbIB10[[#This Row],[UTR Ponto IED]]</f>
        <v>SE_P1_T1_POT_ATIVA</v>
      </c>
      <c r="R11" s="118" t="s">
        <v>18379</v>
      </c>
      <c r="S11" s="33">
        <v>168</v>
      </c>
      <c r="T11" s="220"/>
    </row>
    <row r="12" spans="1:20" x14ac:dyDescent="0.2">
      <c r="A12" s="33">
        <v>9</v>
      </c>
      <c r="B12" s="42" t="s">
        <v>16439</v>
      </c>
      <c r="C12" s="42" t="s">
        <v>16439</v>
      </c>
      <c r="D12" s="33" t="s">
        <v>8</v>
      </c>
      <c r="E12" s="32" t="s">
        <v>16253</v>
      </c>
      <c r="F12" s="33"/>
      <c r="G12" s="33"/>
      <c r="H12" s="33"/>
      <c r="I12" s="50" t="s">
        <v>16414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17910</v>
      </c>
      <c r="P12" s="33" t="s">
        <v>10</v>
      </c>
      <c r="Q12" s="31" t="str">
        <f>tbIB10[[#This Row],[UTR Ponto IED]]</f>
        <v>SE_P1_T1_POT_REATIVA</v>
      </c>
      <c r="R12" s="118" t="s">
        <v>18379</v>
      </c>
      <c r="S12" s="33">
        <v>169</v>
      </c>
      <c r="T12" s="220"/>
    </row>
    <row r="13" spans="1:20" x14ac:dyDescent="0.2">
      <c r="A13" s="33">
        <v>10</v>
      </c>
      <c r="B13" s="42" t="s">
        <v>16439</v>
      </c>
      <c r="C13" s="42" t="s">
        <v>16439</v>
      </c>
      <c r="D13" s="33" t="s">
        <v>8</v>
      </c>
      <c r="E13" s="32" t="s">
        <v>16299</v>
      </c>
      <c r="F13" s="33"/>
      <c r="G13" s="33"/>
      <c r="H13" s="33"/>
      <c r="I13" s="50" t="s">
        <v>16832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17911</v>
      </c>
      <c r="P13" s="33" t="s">
        <v>10</v>
      </c>
      <c r="Q13" s="31" t="str">
        <f>tbIB10[[#This Row],[UTR Ponto IED]]</f>
        <v>SE_P1_T1_CORRENTE_CFA</v>
      </c>
      <c r="R13" s="118" t="s">
        <v>18379</v>
      </c>
      <c r="S13" s="33">
        <v>170</v>
      </c>
      <c r="T13" s="220"/>
    </row>
    <row r="14" spans="1:20" x14ac:dyDescent="0.2">
      <c r="A14" s="33">
        <v>11</v>
      </c>
      <c r="B14" s="42" t="s">
        <v>16439</v>
      </c>
      <c r="C14" s="42" t="s">
        <v>16439</v>
      </c>
      <c r="D14" s="33" t="s">
        <v>8</v>
      </c>
      <c r="E14" s="32" t="s">
        <v>16300</v>
      </c>
      <c r="F14" s="33"/>
      <c r="G14" s="33"/>
      <c r="H14" s="33"/>
      <c r="I14" s="50" t="s">
        <v>16833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17912</v>
      </c>
      <c r="P14" s="33" t="s">
        <v>10</v>
      </c>
      <c r="Q14" s="31" t="str">
        <f>tbIB10[[#This Row],[UTR Ponto IED]]</f>
        <v>SE_P1_T1_CORRENTE_CFB</v>
      </c>
      <c r="R14" s="118" t="s">
        <v>18379</v>
      </c>
      <c r="S14" s="33">
        <v>171</v>
      </c>
      <c r="T14" s="220"/>
    </row>
    <row r="15" spans="1:20" x14ac:dyDescent="0.2">
      <c r="A15" s="33">
        <v>12</v>
      </c>
      <c r="B15" s="42" t="s">
        <v>16439</v>
      </c>
      <c r="C15" s="42" t="s">
        <v>16439</v>
      </c>
      <c r="D15" s="33" t="s">
        <v>8</v>
      </c>
      <c r="E15" s="32" t="s">
        <v>16301</v>
      </c>
      <c r="F15" s="33"/>
      <c r="G15" s="33"/>
      <c r="H15" s="33"/>
      <c r="I15" s="50" t="s">
        <v>16834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17913</v>
      </c>
      <c r="P15" s="33" t="s">
        <v>10</v>
      </c>
      <c r="Q15" s="31" t="str">
        <f>tbIB10[[#This Row],[UTR Ponto IED]]</f>
        <v>SE_P1_T1_CORRENTE_CFC</v>
      </c>
      <c r="R15" s="118" t="s">
        <v>18379</v>
      </c>
      <c r="S15" s="33">
        <v>172</v>
      </c>
      <c r="T15" s="220"/>
    </row>
    <row r="16" spans="1:20" x14ac:dyDescent="0.2">
      <c r="A16" s="33">
        <v>13</v>
      </c>
      <c r="B16" s="42" t="s">
        <v>16439</v>
      </c>
      <c r="C16" s="42" t="s">
        <v>16439</v>
      </c>
      <c r="D16" s="33" t="s">
        <v>8</v>
      </c>
      <c r="E16" s="32" t="s">
        <v>16302</v>
      </c>
      <c r="F16" s="36"/>
      <c r="G16" s="36"/>
      <c r="H16" s="36"/>
      <c r="I16" s="50" t="s">
        <v>16835</v>
      </c>
      <c r="J16" s="36"/>
      <c r="K16" s="36"/>
      <c r="L16" s="36"/>
      <c r="M16" s="36"/>
      <c r="N16" s="36"/>
      <c r="O16" s="78" t="s">
        <v>17914</v>
      </c>
      <c r="P16" s="36"/>
      <c r="Q16" s="37" t="str">
        <f>tbIB10[[#This Row],[UTR Ponto IED]]</f>
        <v>SE_P1_T1_CORRENTE_CN</v>
      </c>
      <c r="R16" s="118" t="s">
        <v>18379</v>
      </c>
      <c r="S16" s="33">
        <v>173</v>
      </c>
      <c r="T16" s="220"/>
    </row>
    <row r="17" spans="1:20" x14ac:dyDescent="0.2">
      <c r="A17" s="33">
        <v>14</v>
      </c>
      <c r="B17" s="42" t="s">
        <v>16439</v>
      </c>
      <c r="C17" s="42" t="s">
        <v>16439</v>
      </c>
      <c r="D17" s="33" t="s">
        <v>9</v>
      </c>
      <c r="E17" s="32" t="s">
        <v>16401</v>
      </c>
      <c r="F17" s="33"/>
      <c r="G17" s="33"/>
      <c r="H17" s="33"/>
      <c r="I17" s="31" t="s">
        <v>16415</v>
      </c>
      <c r="J17" s="33"/>
      <c r="K17" s="33"/>
      <c r="L17" s="33">
        <v>12</v>
      </c>
      <c r="M17" s="33"/>
      <c r="N17" s="33" t="s">
        <v>16260</v>
      </c>
      <c r="O17" s="78" t="s">
        <v>17915</v>
      </c>
      <c r="P17" s="33" t="s">
        <v>10</v>
      </c>
      <c r="Q17" s="31" t="str">
        <f>tbIB10[[#This Row],[UTR Ponto IED]]</f>
        <v>SE_P1_T1_COMANDO_DJ</v>
      </c>
      <c r="R17" s="92" t="s">
        <v>18379</v>
      </c>
      <c r="S17" s="200" t="s">
        <v>19522</v>
      </c>
      <c r="T17" s="220"/>
    </row>
    <row r="18" spans="1:20" x14ac:dyDescent="0.2">
      <c r="A18" s="33">
        <v>15</v>
      </c>
      <c r="B18" s="42" t="s">
        <v>16439</v>
      </c>
      <c r="C18" s="42" t="s">
        <v>16439</v>
      </c>
      <c r="D18" s="33" t="s">
        <v>9</v>
      </c>
      <c r="E18" s="43" t="s">
        <v>16373</v>
      </c>
      <c r="F18" s="36"/>
      <c r="G18" s="36"/>
      <c r="H18" s="36"/>
      <c r="I18" s="37" t="s">
        <v>16814</v>
      </c>
      <c r="J18" s="36"/>
      <c r="K18" s="36"/>
      <c r="L18" s="36"/>
      <c r="M18" s="36"/>
      <c r="N18" s="36"/>
      <c r="O18" s="78" t="s">
        <v>17916</v>
      </c>
      <c r="P18" s="36"/>
      <c r="Q18" s="37" t="str">
        <f>tbIB10[[#This Row],[UTR Ponto IED]]</f>
        <v>SE_P1_T1_COMANDO_79</v>
      </c>
      <c r="R18" s="118" t="s">
        <v>18379</v>
      </c>
      <c r="S18" s="200" t="s">
        <v>19567</v>
      </c>
      <c r="T18" s="220"/>
    </row>
    <row r="19" spans="1:20" x14ac:dyDescent="0.2">
      <c r="A19" s="33">
        <v>16</v>
      </c>
      <c r="B19" s="42" t="s">
        <v>16439</v>
      </c>
      <c r="C19" s="42" t="s">
        <v>16439</v>
      </c>
      <c r="D19" s="33" t="s">
        <v>9</v>
      </c>
      <c r="E19" s="32" t="s">
        <v>16303</v>
      </c>
      <c r="F19" s="33"/>
      <c r="G19" s="33"/>
      <c r="H19" s="33"/>
      <c r="I19" s="49" t="s">
        <v>16815</v>
      </c>
      <c r="J19" s="33"/>
      <c r="K19" s="33"/>
      <c r="L19" s="33">
        <v>12</v>
      </c>
      <c r="M19" s="33"/>
      <c r="N19" s="33" t="s">
        <v>16260</v>
      </c>
      <c r="O19" s="78" t="s">
        <v>17917</v>
      </c>
      <c r="P19" s="33" t="s">
        <v>10</v>
      </c>
      <c r="Q19" s="31" t="str">
        <f>tbIB10[[#This Row],[UTR Ponto IED]]</f>
        <v>SE_P1_T1_COMANDO_51N</v>
      </c>
      <c r="R19" s="118" t="s">
        <v>18379</v>
      </c>
      <c r="S19" s="200" t="s">
        <v>19568</v>
      </c>
      <c r="T19" s="220"/>
    </row>
    <row r="20" spans="1:20" x14ac:dyDescent="0.2">
      <c r="A20" s="33">
        <v>17</v>
      </c>
      <c r="B20" s="42" t="s">
        <v>16439</v>
      </c>
      <c r="C20" s="42" t="s">
        <v>16439</v>
      </c>
      <c r="D20" s="33" t="s">
        <v>9</v>
      </c>
      <c r="E20" s="43" t="s">
        <v>16374</v>
      </c>
      <c r="F20" s="36"/>
      <c r="G20" s="36"/>
      <c r="H20" s="36"/>
      <c r="I20" s="37" t="s">
        <v>16816</v>
      </c>
      <c r="J20" s="36"/>
      <c r="K20" s="36"/>
      <c r="L20" s="36"/>
      <c r="M20" s="36"/>
      <c r="N20" s="36"/>
      <c r="O20" s="78" t="s">
        <v>17918</v>
      </c>
      <c r="P20" s="36"/>
      <c r="Q20" s="37" t="str">
        <f>tbIB10[[#This Row],[UTR Ponto IED]]</f>
        <v>SE_P1_T1_COMANDO_26_49</v>
      </c>
      <c r="R20" s="118" t="s">
        <v>18379</v>
      </c>
      <c r="S20" s="200" t="s">
        <v>19570</v>
      </c>
      <c r="T20" s="220"/>
    </row>
    <row r="21" spans="1:20" x14ac:dyDescent="0.2">
      <c r="A21" s="33">
        <v>18</v>
      </c>
      <c r="B21" s="42" t="s">
        <v>16439</v>
      </c>
      <c r="C21" s="42" t="s">
        <v>16439</v>
      </c>
      <c r="D21" s="33" t="s">
        <v>9</v>
      </c>
      <c r="E21" s="46" t="s">
        <v>16757</v>
      </c>
      <c r="F21" s="36"/>
      <c r="G21" s="36"/>
      <c r="H21" s="36"/>
      <c r="I21" s="37" t="s">
        <v>16817</v>
      </c>
      <c r="J21" s="33"/>
      <c r="K21" s="33"/>
      <c r="L21" s="33"/>
      <c r="M21" s="33"/>
      <c r="N21" s="33"/>
      <c r="O21" s="78" t="s">
        <v>17919</v>
      </c>
      <c r="P21" s="33"/>
      <c r="Q21" s="31" t="str">
        <f>tbIB15[[#This Row],[UTR Ponto IED]]</f>
        <v>SE_FWB14_COMANDO_ERAC_1</v>
      </c>
      <c r="R21" s="118" t="s">
        <v>18379</v>
      </c>
      <c r="S21" s="200" t="s">
        <v>19571</v>
      </c>
      <c r="T21" s="220"/>
    </row>
    <row r="22" spans="1:20" ht="15" customHeight="1" x14ac:dyDescent="0.2">
      <c r="A22" s="33">
        <v>19</v>
      </c>
      <c r="B22" s="42" t="s">
        <v>16439</v>
      </c>
      <c r="C22" s="42" t="s">
        <v>16439</v>
      </c>
      <c r="D22" s="33" t="s">
        <v>9</v>
      </c>
      <c r="E22" s="65" t="s">
        <v>16794</v>
      </c>
      <c r="F22" s="33"/>
      <c r="G22" s="33"/>
      <c r="H22" s="33"/>
      <c r="I22" s="31" t="s">
        <v>16810</v>
      </c>
      <c r="J22" s="33"/>
      <c r="K22" s="33"/>
      <c r="L22" s="33"/>
      <c r="M22" s="33"/>
      <c r="N22" s="33"/>
      <c r="O22" s="78" t="s">
        <v>17925</v>
      </c>
      <c r="P22" s="33"/>
      <c r="Q22" s="31" t="str">
        <f>tbIB10[[#This Row],[UTR Ponto IED]]</f>
        <v>SE_P1_T1_COMANDO_GRUPO_A</v>
      </c>
      <c r="R22" s="118" t="s">
        <v>18379</v>
      </c>
      <c r="S22" s="200" t="s">
        <v>19572</v>
      </c>
      <c r="T22" s="220"/>
    </row>
    <row r="23" spans="1:20" x14ac:dyDescent="0.2">
      <c r="A23" s="33">
        <v>20</v>
      </c>
      <c r="B23" s="42" t="s">
        <v>16439</v>
      </c>
      <c r="C23" s="42" t="s">
        <v>16439</v>
      </c>
      <c r="D23" s="33" t="s">
        <v>9</v>
      </c>
      <c r="E23" s="46" t="s">
        <v>16758</v>
      </c>
      <c r="F23" s="36"/>
      <c r="G23" s="36"/>
      <c r="H23" s="36"/>
      <c r="I23" s="37" t="s">
        <v>16818</v>
      </c>
      <c r="J23" s="33"/>
      <c r="K23" s="33"/>
      <c r="L23" s="33"/>
      <c r="M23" s="33"/>
      <c r="N23" s="33"/>
      <c r="O23" s="78" t="s">
        <v>17920</v>
      </c>
      <c r="P23" s="33"/>
      <c r="Q23" s="31" t="str">
        <f>tbIB15[[#This Row],[UTR Ponto IED]]</f>
        <v>SE_FWB14_COMANDO_ERAC_3</v>
      </c>
      <c r="R23" s="118" t="s">
        <v>18379</v>
      </c>
      <c r="S23" s="200" t="s">
        <v>19573</v>
      </c>
      <c r="T23" s="220"/>
    </row>
    <row r="24" spans="1:20" x14ac:dyDescent="0.2">
      <c r="A24" s="33">
        <v>21</v>
      </c>
      <c r="B24" s="42" t="s">
        <v>16439</v>
      </c>
      <c r="C24" s="42" t="s">
        <v>16439</v>
      </c>
      <c r="D24" s="33" t="s">
        <v>9</v>
      </c>
      <c r="E24" s="65" t="s">
        <v>16795</v>
      </c>
      <c r="F24" s="33"/>
      <c r="G24" s="33"/>
      <c r="H24" s="33"/>
      <c r="I24" s="49" t="s">
        <v>16811</v>
      </c>
      <c r="J24" s="33"/>
      <c r="K24" s="33"/>
      <c r="L24" s="33"/>
      <c r="M24" s="33"/>
      <c r="N24" s="33"/>
      <c r="O24" s="78" t="s">
        <v>17926</v>
      </c>
      <c r="P24" s="33"/>
      <c r="Q24" s="31" t="str">
        <f>tbIB10[[#This Row],[UTR Ponto IED]]</f>
        <v>SE_P1_T1_COMANDO_GRUPO_B</v>
      </c>
      <c r="R24" s="118" t="s">
        <v>18379</v>
      </c>
      <c r="S24" s="200" t="s">
        <v>19574</v>
      </c>
      <c r="T24" s="220"/>
    </row>
    <row r="25" spans="1:20" x14ac:dyDescent="0.2">
      <c r="A25" s="33">
        <v>22</v>
      </c>
      <c r="B25" s="42" t="s">
        <v>16439</v>
      </c>
      <c r="C25" s="42" t="s">
        <v>16439</v>
      </c>
      <c r="D25" s="33" t="s">
        <v>9</v>
      </c>
      <c r="E25" s="46" t="s">
        <v>16759</v>
      </c>
      <c r="F25" s="33"/>
      <c r="G25" s="33"/>
      <c r="H25" s="33"/>
      <c r="I25" s="37" t="s">
        <v>16819</v>
      </c>
      <c r="J25" s="33"/>
      <c r="K25" s="33"/>
      <c r="L25" s="33"/>
      <c r="M25" s="33"/>
      <c r="N25" s="33"/>
      <c r="O25" s="78" t="s">
        <v>17921</v>
      </c>
      <c r="P25" s="33"/>
      <c r="Q25" s="31" t="str">
        <f>tbIB15[[#This Row],[UTR Ponto IED]]</f>
        <v>SE_FWB14_COMANDO_ERAC_5</v>
      </c>
      <c r="R25" s="118" t="s">
        <v>18379</v>
      </c>
      <c r="S25" s="200" t="s">
        <v>19575</v>
      </c>
      <c r="T25" s="220"/>
    </row>
    <row r="26" spans="1:20" x14ac:dyDescent="0.2">
      <c r="A26" s="33">
        <v>23</v>
      </c>
      <c r="B26" s="42" t="s">
        <v>16439</v>
      </c>
      <c r="C26" s="42" t="s">
        <v>16439</v>
      </c>
      <c r="D26" s="33" t="s">
        <v>9</v>
      </c>
      <c r="E26" s="65" t="s">
        <v>16796</v>
      </c>
      <c r="F26" s="33"/>
      <c r="G26" s="33"/>
      <c r="H26" s="33"/>
      <c r="I26" s="49" t="s">
        <v>16812</v>
      </c>
      <c r="J26" s="33"/>
      <c r="K26" s="33"/>
      <c r="L26" s="33"/>
      <c r="M26" s="33"/>
      <c r="N26" s="33"/>
      <c r="O26" s="78" t="s">
        <v>17927</v>
      </c>
      <c r="P26" s="33"/>
      <c r="Q26" s="31" t="str">
        <f>tbIB10[[#This Row],[UTR Ponto IED]]</f>
        <v>SE_P1_T1_COMANDO_GRUPO_C</v>
      </c>
      <c r="R26" s="118" t="s">
        <v>18379</v>
      </c>
      <c r="S26" s="200" t="s">
        <v>19576</v>
      </c>
      <c r="T26" s="220"/>
    </row>
    <row r="27" spans="1:20" x14ac:dyDescent="0.2">
      <c r="A27" s="33">
        <v>24</v>
      </c>
      <c r="B27" s="42" t="s">
        <v>16439</v>
      </c>
      <c r="C27" s="42" t="s">
        <v>16439</v>
      </c>
      <c r="D27" s="33" t="s">
        <v>9</v>
      </c>
      <c r="E27" s="46" t="s">
        <v>16760</v>
      </c>
      <c r="F27" s="33"/>
      <c r="G27" s="33"/>
      <c r="H27" s="33"/>
      <c r="I27" s="37" t="s">
        <v>16820</v>
      </c>
      <c r="J27" s="33"/>
      <c r="K27" s="33"/>
      <c r="L27" s="33"/>
      <c r="M27" s="33"/>
      <c r="N27" s="33"/>
      <c r="O27" s="78" t="s">
        <v>17922</v>
      </c>
      <c r="P27" s="33"/>
      <c r="Q27" s="31" t="str">
        <f>tbIB15[[#This Row],[UTR Ponto IED]]</f>
        <v>SE_FWB14_COMANDO_GRUPO_A</v>
      </c>
      <c r="R27" s="118" t="s">
        <v>18379</v>
      </c>
      <c r="S27" s="200" t="s">
        <v>19523</v>
      </c>
      <c r="T27" s="220"/>
    </row>
    <row r="28" spans="1:20" x14ac:dyDescent="0.2">
      <c r="A28" s="33">
        <v>25</v>
      </c>
      <c r="B28" s="42" t="s">
        <v>16439</v>
      </c>
      <c r="C28" s="42" t="s">
        <v>16439</v>
      </c>
      <c r="D28" s="33" t="s">
        <v>9</v>
      </c>
      <c r="E28" s="65" t="s">
        <v>16797</v>
      </c>
      <c r="F28" s="33"/>
      <c r="G28" s="33"/>
      <c r="H28" s="33"/>
      <c r="I28" s="49" t="s">
        <v>16813</v>
      </c>
      <c r="J28" s="33"/>
      <c r="K28" s="33"/>
      <c r="L28" s="33"/>
      <c r="M28" s="33"/>
      <c r="N28" s="33"/>
      <c r="O28" s="78" t="s">
        <v>17928</v>
      </c>
      <c r="P28" s="33"/>
      <c r="Q28" s="31" t="str">
        <f>tbIB10[[#This Row],[UTR Ponto IED]]</f>
        <v>SE_P1_T1_COMANDO_GRUPO_D</v>
      </c>
      <c r="R28" s="118" t="s">
        <v>18379</v>
      </c>
      <c r="S28" s="200" t="s">
        <v>19577</v>
      </c>
      <c r="T28" s="220"/>
    </row>
    <row r="29" spans="1:20" x14ac:dyDescent="0.2">
      <c r="A29" s="33">
        <v>26</v>
      </c>
      <c r="B29" s="42" t="s">
        <v>16439</v>
      </c>
      <c r="C29" s="42" t="s">
        <v>16439</v>
      </c>
      <c r="D29" s="33" t="s">
        <v>9</v>
      </c>
      <c r="E29" s="46" t="s">
        <v>16761</v>
      </c>
      <c r="F29" s="33"/>
      <c r="G29" s="33"/>
      <c r="H29" s="33"/>
      <c r="I29" s="37" t="s">
        <v>16821</v>
      </c>
      <c r="J29" s="33"/>
      <c r="K29" s="33"/>
      <c r="L29" s="33"/>
      <c r="M29" s="33"/>
      <c r="N29" s="33"/>
      <c r="O29" s="78" t="s">
        <v>17923</v>
      </c>
      <c r="P29" s="33"/>
      <c r="Q29" s="31" t="str">
        <f>tbIB15[[#This Row],[UTR Ponto IED]]</f>
        <v>SE_FWB14_IED_EM _LOCAL</v>
      </c>
      <c r="R29" s="118" t="s">
        <v>18379</v>
      </c>
      <c r="S29" s="200" t="s">
        <v>19578</v>
      </c>
      <c r="T29" s="220"/>
    </row>
    <row r="30" spans="1:20" x14ac:dyDescent="0.2">
      <c r="A30" s="33">
        <v>27</v>
      </c>
      <c r="B30" s="42" t="s">
        <v>16439</v>
      </c>
      <c r="C30" s="42" t="s">
        <v>16439</v>
      </c>
      <c r="D30" s="33" t="s">
        <v>9</v>
      </c>
      <c r="E30" s="46" t="s">
        <v>16762</v>
      </c>
      <c r="F30" s="33"/>
      <c r="G30" s="33"/>
      <c r="H30" s="33"/>
      <c r="I30" s="37" t="s">
        <v>16822</v>
      </c>
      <c r="J30" s="33"/>
      <c r="K30" s="33"/>
      <c r="L30" s="33"/>
      <c r="M30" s="33"/>
      <c r="N30" s="33"/>
      <c r="O30" s="78" t="s">
        <v>17924</v>
      </c>
      <c r="P30" s="33"/>
      <c r="Q30" s="31" t="str">
        <f>tbIB15[[#This Row],[UTR Ponto IED]]</f>
        <v>SE_FWB14_GRUPO_A</v>
      </c>
      <c r="R30" s="118" t="s">
        <v>18379</v>
      </c>
      <c r="S30" s="200" t="s">
        <v>19579</v>
      </c>
      <c r="T30" s="220"/>
    </row>
    <row r="31" spans="1:20" x14ac:dyDescent="0.2">
      <c r="A31" s="33">
        <v>28</v>
      </c>
      <c r="B31" s="42" t="s">
        <v>16439</v>
      </c>
      <c r="C31" s="42" t="s">
        <v>16439</v>
      </c>
      <c r="D31" s="33" t="s">
        <v>9</v>
      </c>
      <c r="E31" s="46" t="s">
        <v>16889</v>
      </c>
      <c r="F31" s="33"/>
      <c r="G31" s="33"/>
      <c r="H31" s="33"/>
      <c r="I31" s="37" t="s">
        <v>17185</v>
      </c>
      <c r="J31" s="33"/>
      <c r="K31" s="33"/>
      <c r="L31" s="33"/>
      <c r="M31" s="33"/>
      <c r="N31" s="33"/>
      <c r="O31" s="78" t="s">
        <v>17929</v>
      </c>
      <c r="P31" s="33"/>
      <c r="Q31" s="31" t="str">
        <f>tbIB10[[#This Row],[UTR Ponto IED]]</f>
        <v>SE_P1_T1_COMANDO_RESET_86T</v>
      </c>
      <c r="R31" s="118" t="s">
        <v>18379</v>
      </c>
      <c r="S31" s="200" t="s">
        <v>19580</v>
      </c>
      <c r="T31" s="220"/>
    </row>
    <row r="32" spans="1:20" x14ac:dyDescent="0.2">
      <c r="A32" s="33">
        <v>29</v>
      </c>
      <c r="B32" s="42" t="s">
        <v>16439</v>
      </c>
      <c r="C32" s="42" t="s">
        <v>16439</v>
      </c>
      <c r="D32" s="33" t="s">
        <v>9</v>
      </c>
      <c r="E32" s="46" t="s">
        <v>16890</v>
      </c>
      <c r="F32" s="33"/>
      <c r="G32" s="33"/>
      <c r="H32" s="33"/>
      <c r="I32" s="37" t="s">
        <v>17186</v>
      </c>
      <c r="J32" s="33"/>
      <c r="K32" s="33"/>
      <c r="L32" s="33"/>
      <c r="M32" s="33"/>
      <c r="N32" s="33"/>
      <c r="O32" s="78" t="s">
        <v>17930</v>
      </c>
      <c r="P32" s="33"/>
      <c r="Q32" s="31" t="str">
        <f>tbIB10[[#This Row],[UTR Ponto IED]]</f>
        <v>SE_P1_T1_COMANDO_RESET_86BC</v>
      </c>
      <c r="R32" s="118" t="s">
        <v>18379</v>
      </c>
      <c r="S32" s="200" t="s">
        <v>19581</v>
      </c>
      <c r="T32" s="220"/>
    </row>
    <row r="33" spans="1:20" x14ac:dyDescent="0.2">
      <c r="A33" s="33">
        <v>30</v>
      </c>
      <c r="B33" s="42" t="s">
        <v>16439</v>
      </c>
      <c r="C33" s="42" t="s">
        <v>16439</v>
      </c>
      <c r="D33" s="33" t="s">
        <v>7</v>
      </c>
      <c r="E33" s="61" t="s">
        <v>16854</v>
      </c>
      <c r="F33" s="33"/>
      <c r="G33" s="33"/>
      <c r="H33" s="33"/>
      <c r="I33" s="62" t="s">
        <v>17184</v>
      </c>
      <c r="J33" s="33"/>
      <c r="K33" s="33"/>
      <c r="L33" s="33"/>
      <c r="M33" s="33"/>
      <c r="N33" s="33"/>
      <c r="O33" s="78" t="s">
        <v>17967</v>
      </c>
      <c r="P33" s="33"/>
      <c r="Q33" s="31" t="str">
        <f>tbIB10[[#This Row],[UTR Ponto IED]]</f>
        <v>SE_P1_T1_IED_EM_LOCAL</v>
      </c>
      <c r="R33" s="92" t="s">
        <v>18379</v>
      </c>
      <c r="S33" s="202">
        <v>800</v>
      </c>
      <c r="T33" s="220"/>
    </row>
    <row r="34" spans="1:20" x14ac:dyDescent="0.2">
      <c r="A34" s="33">
        <v>31</v>
      </c>
      <c r="B34" s="42" t="s">
        <v>16439</v>
      </c>
      <c r="C34" s="42" t="s">
        <v>16439</v>
      </c>
      <c r="D34" s="33" t="s">
        <v>7</v>
      </c>
      <c r="E34" s="97" t="s">
        <v>18688</v>
      </c>
      <c r="F34" s="36"/>
      <c r="G34" s="36"/>
      <c r="H34" s="36"/>
      <c r="I34" s="98" t="s">
        <v>18692</v>
      </c>
      <c r="J34" s="36"/>
      <c r="K34" s="36"/>
      <c r="L34" s="36"/>
      <c r="M34" s="36"/>
      <c r="N34" s="36"/>
      <c r="O34" s="98" t="s">
        <v>18689</v>
      </c>
      <c r="P34" s="33"/>
      <c r="Q34" s="31" t="str">
        <f>tbIB10[[#This Row],[UTR Ponto IED]]</f>
        <v>SE_P1_T1_ESTADO_DJ</v>
      </c>
      <c r="R34" s="118" t="s">
        <v>18379</v>
      </c>
      <c r="S34" s="200" t="s">
        <v>19582</v>
      </c>
      <c r="T34" s="220"/>
    </row>
    <row r="35" spans="1:20" x14ac:dyDescent="0.2">
      <c r="A35" s="33">
        <v>32</v>
      </c>
      <c r="B35" s="42" t="s">
        <v>16439</v>
      </c>
      <c r="C35" s="42" t="s">
        <v>16439</v>
      </c>
      <c r="D35" s="33" t="s">
        <v>7</v>
      </c>
      <c r="E35" s="215" t="s">
        <v>16470</v>
      </c>
      <c r="F35" s="204"/>
      <c r="G35" s="204"/>
      <c r="H35" s="204"/>
      <c r="I35" s="216" t="s">
        <v>16471</v>
      </c>
      <c r="J35" s="204"/>
      <c r="K35" s="206"/>
      <c r="L35" s="204">
        <v>1</v>
      </c>
      <c r="M35" s="204">
        <v>1</v>
      </c>
      <c r="N35" s="204" t="s">
        <v>16264</v>
      </c>
      <c r="O35" s="207" t="s">
        <v>17958</v>
      </c>
      <c r="P35" s="204" t="s">
        <v>10</v>
      </c>
      <c r="Q35" s="217" t="str">
        <f>tbIB[[#This Row],[UTR Ponto IED]]</f>
        <v>SE_FWB11_SF6_BLOQ</v>
      </c>
      <c r="R35" s="233" t="s">
        <v>18379</v>
      </c>
      <c r="S35" s="204">
        <v>803</v>
      </c>
      <c r="T35" s="220"/>
    </row>
    <row r="36" spans="1:20" x14ac:dyDescent="0.2">
      <c r="A36" s="33">
        <v>33</v>
      </c>
      <c r="B36" s="42" t="s">
        <v>16439</v>
      </c>
      <c r="C36" s="42" t="s">
        <v>16439</v>
      </c>
      <c r="D36" s="33" t="s">
        <v>7</v>
      </c>
      <c r="E36" s="43" t="s">
        <v>16399</v>
      </c>
      <c r="F36" s="36"/>
      <c r="G36" s="36"/>
      <c r="H36" s="36"/>
      <c r="I36" s="55" t="s">
        <v>16416</v>
      </c>
      <c r="J36" s="36"/>
      <c r="K36" s="36"/>
      <c r="L36" s="36"/>
      <c r="M36" s="36"/>
      <c r="N36" s="36"/>
      <c r="O36" s="78" t="s">
        <v>17948</v>
      </c>
      <c r="P36" s="36"/>
      <c r="Q36" s="44" t="s">
        <v>16305</v>
      </c>
      <c r="R36" s="92" t="s">
        <v>18380</v>
      </c>
      <c r="S36" s="201">
        <v>804</v>
      </c>
      <c r="T36" s="220"/>
    </row>
    <row r="37" spans="1:20" s="4" customFormat="1" x14ac:dyDescent="0.2">
      <c r="A37" s="33">
        <v>34</v>
      </c>
      <c r="B37" s="42" t="s">
        <v>16439</v>
      </c>
      <c r="C37" s="42" t="s">
        <v>16439</v>
      </c>
      <c r="D37" s="33" t="s">
        <v>7</v>
      </c>
      <c r="E37" s="54" t="s">
        <v>16400</v>
      </c>
      <c r="F37" s="36"/>
      <c r="G37" s="36"/>
      <c r="H37" s="36"/>
      <c r="I37" s="44" t="s">
        <v>16417</v>
      </c>
      <c r="J37" s="36"/>
      <c r="K37" s="36"/>
      <c r="L37" s="36"/>
      <c r="M37" s="36"/>
      <c r="N37" s="36"/>
      <c r="O37" s="78" t="s">
        <v>17949</v>
      </c>
      <c r="P37" s="36"/>
      <c r="Q37" s="44" t="s">
        <v>16306</v>
      </c>
      <c r="R37" s="92" t="s">
        <v>18380</v>
      </c>
      <c r="S37" s="202">
        <v>805</v>
      </c>
      <c r="T37" s="220"/>
    </row>
    <row r="38" spans="1:20" s="4" customFormat="1" x14ac:dyDescent="0.2">
      <c r="A38" s="33">
        <v>35</v>
      </c>
      <c r="B38" s="42" t="s">
        <v>16439</v>
      </c>
      <c r="C38" s="42" t="s">
        <v>16439</v>
      </c>
      <c r="D38" s="33" t="s">
        <v>7</v>
      </c>
      <c r="E38" s="54" t="s">
        <v>16881</v>
      </c>
      <c r="F38" s="36"/>
      <c r="G38" s="36"/>
      <c r="H38" s="36"/>
      <c r="I38" s="55" t="s">
        <v>16421</v>
      </c>
      <c r="J38" s="36"/>
      <c r="K38" s="36"/>
      <c r="L38" s="36"/>
      <c r="M38" s="36"/>
      <c r="N38" s="36"/>
      <c r="O38" s="78" t="s">
        <v>17950</v>
      </c>
      <c r="P38" s="36"/>
      <c r="Q38" s="44" t="str">
        <f>tbIB10[[#This Row],[UTR Ponto IED]]</f>
        <v>SE_P1_T1_FLT_VCC_MOTOR</v>
      </c>
      <c r="R38" s="92" t="s">
        <v>18379</v>
      </c>
      <c r="S38" s="201">
        <v>806</v>
      </c>
      <c r="T38" s="220"/>
    </row>
    <row r="39" spans="1:20" s="4" customFormat="1" x14ac:dyDescent="0.2">
      <c r="A39" s="33">
        <v>36</v>
      </c>
      <c r="B39" s="42" t="s">
        <v>16439</v>
      </c>
      <c r="C39" s="42" t="s">
        <v>16439</v>
      </c>
      <c r="D39" s="33" t="s">
        <v>7</v>
      </c>
      <c r="E39" s="61" t="s">
        <v>17183</v>
      </c>
      <c r="F39" s="33"/>
      <c r="G39" s="33"/>
      <c r="H39" s="33"/>
      <c r="I39" s="44" t="s">
        <v>16418</v>
      </c>
      <c r="J39" s="33" t="s">
        <v>16268</v>
      </c>
      <c r="K39" s="33"/>
      <c r="L39" s="33">
        <v>1</v>
      </c>
      <c r="M39" s="33">
        <v>1</v>
      </c>
      <c r="N39" s="33" t="s">
        <v>16264</v>
      </c>
      <c r="O39" s="78" t="s">
        <v>17931</v>
      </c>
      <c r="P39" s="33" t="s">
        <v>26</v>
      </c>
      <c r="Q39" s="31" t="s">
        <v>16269</v>
      </c>
      <c r="R39" s="92" t="s">
        <v>18379</v>
      </c>
      <c r="S39" s="202">
        <v>807</v>
      </c>
      <c r="T39" s="220"/>
    </row>
    <row r="40" spans="1:20" x14ac:dyDescent="0.2">
      <c r="A40" s="33">
        <v>37</v>
      </c>
      <c r="B40" s="42" t="s">
        <v>16439</v>
      </c>
      <c r="C40" s="42" t="s">
        <v>16439</v>
      </c>
      <c r="D40" s="33" t="s">
        <v>7</v>
      </c>
      <c r="E40" s="32" t="s">
        <v>16402</v>
      </c>
      <c r="F40" s="33"/>
      <c r="G40" s="33"/>
      <c r="H40" s="33"/>
      <c r="I40" s="55" t="s">
        <v>16420</v>
      </c>
      <c r="J40" s="33"/>
      <c r="K40" s="27"/>
      <c r="L40" s="33">
        <v>1</v>
      </c>
      <c r="M40" s="33">
        <v>1</v>
      </c>
      <c r="N40" s="33" t="s">
        <v>16264</v>
      </c>
      <c r="O40" s="78" t="s">
        <v>17952</v>
      </c>
      <c r="P40" s="33" t="s">
        <v>10</v>
      </c>
      <c r="Q40" s="31" t="str">
        <f>tbIB10[[#This Row],[UTR Ponto IED]]</f>
        <v>SE_P1_T1_DJ_FLT_VCA</v>
      </c>
      <c r="R40" s="92" t="s">
        <v>18379</v>
      </c>
      <c r="S40" s="201">
        <v>808</v>
      </c>
      <c r="T40" s="220"/>
    </row>
    <row r="41" spans="1:20" x14ac:dyDescent="0.2">
      <c r="A41" s="33">
        <v>38</v>
      </c>
      <c r="B41" s="42" t="s">
        <v>16439</v>
      </c>
      <c r="C41" s="42" t="s">
        <v>16439</v>
      </c>
      <c r="D41" s="33" t="s">
        <v>7</v>
      </c>
      <c r="E41" s="43" t="s">
        <v>16403</v>
      </c>
      <c r="F41" s="33"/>
      <c r="G41" s="33"/>
      <c r="H41" s="33"/>
      <c r="I41" s="55" t="s">
        <v>16874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17953</v>
      </c>
      <c r="P41" s="33" t="s">
        <v>10</v>
      </c>
      <c r="Q41" s="31" t="str">
        <f>tbIB10[[#This Row],[UTR Ponto IED]]</f>
        <v>SE_P1_T1_DJ_FLT_VCC_CMD</v>
      </c>
      <c r="R41" s="92" t="s">
        <v>18379</v>
      </c>
      <c r="S41" s="202">
        <v>809</v>
      </c>
      <c r="T41" s="220"/>
    </row>
    <row r="42" spans="1:20" x14ac:dyDescent="0.2">
      <c r="A42" s="33">
        <v>39</v>
      </c>
      <c r="B42" s="42" t="s">
        <v>16439</v>
      </c>
      <c r="C42" s="42" t="s">
        <v>16439</v>
      </c>
      <c r="D42" s="33" t="s">
        <v>7</v>
      </c>
      <c r="E42" s="32" t="s">
        <v>16404</v>
      </c>
      <c r="F42" s="33"/>
      <c r="G42" s="33"/>
      <c r="H42" s="33"/>
      <c r="I42" s="67" t="s">
        <v>16853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17947</v>
      </c>
      <c r="P42" s="33" t="s">
        <v>10</v>
      </c>
      <c r="Q42" s="31" t="str">
        <f>tbIB10[[#This Row],[UTR Ponto IED]]</f>
        <v>SE_P1_T1_FLH_CIRCUITO_ABERTURA</v>
      </c>
      <c r="R42" s="118" t="s">
        <v>18379</v>
      </c>
      <c r="S42" s="201">
        <v>810</v>
      </c>
      <c r="T42" s="220"/>
    </row>
    <row r="43" spans="1:20" x14ac:dyDescent="0.2">
      <c r="A43" s="33">
        <v>40</v>
      </c>
      <c r="B43" s="42" t="s">
        <v>16439</v>
      </c>
      <c r="C43" s="42" t="s">
        <v>16439</v>
      </c>
      <c r="D43" s="33" t="s">
        <v>7</v>
      </c>
      <c r="E43" s="32" t="s">
        <v>16405</v>
      </c>
      <c r="F43" s="33"/>
      <c r="G43" s="33"/>
      <c r="H43" s="33"/>
      <c r="I43" s="55" t="s">
        <v>16419</v>
      </c>
      <c r="J43" s="33"/>
      <c r="K43" s="27"/>
      <c r="L43" s="33">
        <v>1</v>
      </c>
      <c r="M43" s="33">
        <v>1</v>
      </c>
      <c r="N43" s="33" t="s">
        <v>16264</v>
      </c>
      <c r="O43" s="78" t="s">
        <v>17951</v>
      </c>
      <c r="P43" s="33" t="s">
        <v>10</v>
      </c>
      <c r="Q43" s="31" t="str">
        <f>tbIB10[[#This Row],[UTR Ponto IED]]</f>
        <v>SE_P1_T1_DJ_43LR_LOCAL</v>
      </c>
      <c r="R43" s="92" t="s">
        <v>18379</v>
      </c>
      <c r="S43" s="202">
        <v>811</v>
      </c>
      <c r="T43" s="220"/>
    </row>
    <row r="44" spans="1:20" x14ac:dyDescent="0.2">
      <c r="A44" s="33">
        <v>41</v>
      </c>
      <c r="B44" s="42" t="s">
        <v>16439</v>
      </c>
      <c r="C44" s="42" t="s">
        <v>16439</v>
      </c>
      <c r="D44" s="33" t="s">
        <v>7</v>
      </c>
      <c r="E44" s="43" t="s">
        <v>16406</v>
      </c>
      <c r="F44" s="36"/>
      <c r="G44" s="36"/>
      <c r="H44" s="36"/>
      <c r="I44" s="67" t="s">
        <v>16851</v>
      </c>
      <c r="J44" s="36"/>
      <c r="K44" s="36"/>
      <c r="L44" s="36"/>
      <c r="M44" s="36"/>
      <c r="N44" s="36"/>
      <c r="O44" s="78" t="s">
        <v>17945</v>
      </c>
      <c r="P44" s="36"/>
      <c r="Q44" s="37" t="str">
        <f>tbIB10[[#This Row],[UTR Ponto IED]]</f>
        <v>SE_P1_T1_SUP_BOB_FECHAMENTO</v>
      </c>
      <c r="R44" s="92" t="s">
        <v>18379</v>
      </c>
      <c r="S44" s="201">
        <v>812</v>
      </c>
      <c r="T44" s="220"/>
    </row>
    <row r="45" spans="1:20" x14ac:dyDescent="0.2">
      <c r="A45" s="33">
        <v>42</v>
      </c>
      <c r="B45" s="42" t="s">
        <v>16439</v>
      </c>
      <c r="C45" s="42" t="s">
        <v>16439</v>
      </c>
      <c r="D45" s="33" t="s">
        <v>7</v>
      </c>
      <c r="E45" s="54" t="s">
        <v>16875</v>
      </c>
      <c r="F45" s="36"/>
      <c r="G45" s="36"/>
      <c r="H45" s="36"/>
      <c r="I45" s="55" t="s">
        <v>16876</v>
      </c>
      <c r="J45" s="36"/>
      <c r="K45" s="36"/>
      <c r="L45" s="36"/>
      <c r="M45" s="36"/>
      <c r="N45" s="36"/>
      <c r="O45" s="78" t="s">
        <v>17954</v>
      </c>
      <c r="P45" s="36"/>
      <c r="Q45" s="37" t="str">
        <f>tbIB10[[#This Row],[UTR Ponto IED]]</f>
        <v>SE_P1_T1_TRIP_EXTERNO</v>
      </c>
      <c r="R45" s="118" t="s">
        <v>18379</v>
      </c>
      <c r="S45" s="202">
        <v>813</v>
      </c>
      <c r="T45" s="220"/>
    </row>
    <row r="46" spans="1:20" x14ac:dyDescent="0.2">
      <c r="A46" s="33">
        <v>43</v>
      </c>
      <c r="B46" s="42" t="s">
        <v>16439</v>
      </c>
      <c r="C46" s="42" t="s">
        <v>16439</v>
      </c>
      <c r="D46" s="33" t="s">
        <v>7</v>
      </c>
      <c r="E46" s="43" t="s">
        <v>16407</v>
      </c>
      <c r="F46" s="36"/>
      <c r="G46" s="36"/>
      <c r="H46" s="36"/>
      <c r="I46" s="67" t="s">
        <v>16852</v>
      </c>
      <c r="J46" s="36"/>
      <c r="K46" s="36"/>
      <c r="L46" s="36"/>
      <c r="M46" s="36"/>
      <c r="N46" s="36"/>
      <c r="O46" s="78" t="s">
        <v>17946</v>
      </c>
      <c r="P46" s="36"/>
      <c r="Q46" s="37" t="str">
        <f>tbIB10[[#This Row],[UTR Ponto IED]]</f>
        <v>SE_P1_T1_SUP_BOB_ABERTURA</v>
      </c>
      <c r="R46" s="92" t="s">
        <v>18379</v>
      </c>
      <c r="S46" s="201">
        <v>814</v>
      </c>
      <c r="T46" s="220"/>
    </row>
    <row r="47" spans="1:20" x14ac:dyDescent="0.2">
      <c r="A47" s="33">
        <v>44</v>
      </c>
      <c r="B47" s="42" t="s">
        <v>16439</v>
      </c>
      <c r="C47" s="42" t="s">
        <v>16439</v>
      </c>
      <c r="D47" s="33" t="s">
        <v>7</v>
      </c>
      <c r="E47" s="47" t="s">
        <v>16437</v>
      </c>
      <c r="F47" s="36"/>
      <c r="G47" s="36"/>
      <c r="H47" s="36"/>
      <c r="I47" s="55" t="s">
        <v>16880</v>
      </c>
      <c r="J47" s="36"/>
      <c r="K47" s="36"/>
      <c r="L47" s="36"/>
      <c r="M47" s="36"/>
      <c r="N47" s="36"/>
      <c r="O47" s="78" t="s">
        <v>17955</v>
      </c>
      <c r="P47" s="36"/>
      <c r="Q47" s="37" t="str">
        <f>tbIB10[[#This Row],[UTR Ponto IED]]</f>
        <v>SE_P1_T1_FLT_VCC_CMD</v>
      </c>
      <c r="R47" s="118" t="s">
        <v>18379</v>
      </c>
      <c r="S47" s="202">
        <v>815</v>
      </c>
      <c r="T47" s="220"/>
    </row>
    <row r="48" spans="1:20" x14ac:dyDescent="0.2">
      <c r="A48" s="33">
        <v>45</v>
      </c>
      <c r="B48" s="42" t="s">
        <v>16439</v>
      </c>
      <c r="C48" s="42" t="s">
        <v>16439</v>
      </c>
      <c r="D48" s="33" t="s">
        <v>7</v>
      </c>
      <c r="E48" s="111" t="s">
        <v>28</v>
      </c>
      <c r="F48" s="33"/>
      <c r="G48" s="33"/>
      <c r="H48" s="33"/>
      <c r="I48" s="31" t="s">
        <v>16422</v>
      </c>
      <c r="J48" s="33"/>
      <c r="K48" s="27"/>
      <c r="L48" s="33">
        <v>1</v>
      </c>
      <c r="M48" s="33">
        <v>1</v>
      </c>
      <c r="N48" s="33" t="s">
        <v>16264</v>
      </c>
      <c r="O48" s="78" t="s">
        <v>17959</v>
      </c>
      <c r="P48" s="33" t="s">
        <v>10</v>
      </c>
      <c r="Q48" s="31" t="str">
        <f>tbIB10[[#This Row],[UTR Ponto IED]]</f>
        <v>SE_P1_T1_79_EXCLUIDO</v>
      </c>
      <c r="R48" s="118" t="s">
        <v>18379</v>
      </c>
      <c r="S48" s="201">
        <v>816</v>
      </c>
      <c r="T48" s="220">
        <v>79</v>
      </c>
    </row>
    <row r="49" spans="1:20" x14ac:dyDescent="0.2">
      <c r="A49" s="33">
        <v>46</v>
      </c>
      <c r="B49" s="42" t="s">
        <v>16439</v>
      </c>
      <c r="C49" s="42" t="s">
        <v>16439</v>
      </c>
      <c r="D49" s="33" t="s">
        <v>7</v>
      </c>
      <c r="E49" s="43" t="s">
        <v>19007</v>
      </c>
      <c r="F49" s="33"/>
      <c r="G49" s="33"/>
      <c r="H49" s="33"/>
      <c r="I49" s="31" t="s">
        <v>16423</v>
      </c>
      <c r="J49" s="33"/>
      <c r="K49" s="33"/>
      <c r="L49" s="33">
        <v>1</v>
      </c>
      <c r="M49" s="33">
        <v>1</v>
      </c>
      <c r="N49" s="33" t="s">
        <v>16264</v>
      </c>
      <c r="O49" s="78" t="s">
        <v>17960</v>
      </c>
      <c r="P49" s="33" t="s">
        <v>10</v>
      </c>
      <c r="Q49" s="31" t="str">
        <f>tbIB10[[#This Row],[UTR Ponto IED]]</f>
        <v>SE_P1_T1_26_49_EXCLUIDO</v>
      </c>
      <c r="R49" s="118" t="s">
        <v>18379</v>
      </c>
      <c r="S49" s="202">
        <v>817</v>
      </c>
      <c r="T49" s="220"/>
    </row>
    <row r="50" spans="1:20" x14ac:dyDescent="0.2">
      <c r="A50" s="33">
        <v>47</v>
      </c>
      <c r="B50" s="42" t="s">
        <v>16439</v>
      </c>
      <c r="C50" s="42" t="s">
        <v>16439</v>
      </c>
      <c r="D50" s="33" t="s">
        <v>7</v>
      </c>
      <c r="E50" s="43" t="s">
        <v>16383</v>
      </c>
      <c r="F50" s="33"/>
      <c r="G50" s="33"/>
      <c r="H50" s="33"/>
      <c r="I50" s="49" t="s">
        <v>16424</v>
      </c>
      <c r="J50" s="33"/>
      <c r="K50" s="27"/>
      <c r="L50" s="33">
        <v>1</v>
      </c>
      <c r="M50" s="33">
        <v>1</v>
      </c>
      <c r="N50" s="33" t="s">
        <v>16264</v>
      </c>
      <c r="O50" s="78" t="s">
        <v>17961</v>
      </c>
      <c r="P50" s="33" t="s">
        <v>10</v>
      </c>
      <c r="Q50" s="31" t="str">
        <f>tbIB10[[#This Row],[UTR Ponto IED]]</f>
        <v>SE_P1_T1_PN_EXCLUIDO</v>
      </c>
      <c r="R50" s="118" t="s">
        <v>18379</v>
      </c>
      <c r="S50" s="201">
        <v>818</v>
      </c>
      <c r="T50" s="220"/>
    </row>
    <row r="51" spans="1:20" x14ac:dyDescent="0.2">
      <c r="A51" s="33">
        <v>48</v>
      </c>
      <c r="B51" s="42" t="s">
        <v>16439</v>
      </c>
      <c r="C51" s="42" t="s">
        <v>16439</v>
      </c>
      <c r="D51" s="33" t="s">
        <v>7</v>
      </c>
      <c r="E51" s="100" t="s">
        <v>19009</v>
      </c>
      <c r="F51" s="33"/>
      <c r="G51" s="33"/>
      <c r="H51" s="33"/>
      <c r="I51" s="49" t="s">
        <v>16798</v>
      </c>
      <c r="J51" s="33"/>
      <c r="K51" s="27"/>
      <c r="L51" s="33"/>
      <c r="M51" s="33"/>
      <c r="N51" s="33"/>
      <c r="O51" s="78" t="s">
        <v>17932</v>
      </c>
      <c r="P51" s="33"/>
      <c r="Q51" s="31" t="str">
        <f>tbIB10[[#This Row],[UTR Ponto IED]]</f>
        <v>SE_P1_T1_ERAC_1</v>
      </c>
      <c r="R51" s="118" t="s">
        <v>18379</v>
      </c>
      <c r="S51" s="202">
        <v>819</v>
      </c>
      <c r="T51" s="220"/>
    </row>
    <row r="52" spans="1:20" x14ac:dyDescent="0.2">
      <c r="A52" s="33">
        <v>49</v>
      </c>
      <c r="B52" s="42" t="s">
        <v>16439</v>
      </c>
      <c r="C52" s="42" t="s">
        <v>16439</v>
      </c>
      <c r="D52" s="33" t="s">
        <v>7</v>
      </c>
      <c r="E52" s="100" t="s">
        <v>19010</v>
      </c>
      <c r="F52" s="33"/>
      <c r="G52" s="33"/>
      <c r="H52" s="33"/>
      <c r="I52" s="49" t="s">
        <v>16799</v>
      </c>
      <c r="J52" s="33"/>
      <c r="K52" s="27"/>
      <c r="L52" s="33"/>
      <c r="M52" s="33"/>
      <c r="N52" s="33"/>
      <c r="O52" s="78" t="s">
        <v>17933</v>
      </c>
      <c r="P52" s="33"/>
      <c r="Q52" s="31" t="str">
        <f>tbIB10[[#This Row],[UTR Ponto IED]]</f>
        <v>SE_P1_T1_ERAC_2</v>
      </c>
      <c r="R52" s="118" t="s">
        <v>18379</v>
      </c>
      <c r="S52" s="201">
        <v>820</v>
      </c>
      <c r="T52" s="220"/>
    </row>
    <row r="53" spans="1:20" x14ac:dyDescent="0.2">
      <c r="A53" s="33">
        <v>50</v>
      </c>
      <c r="B53" s="42" t="s">
        <v>16439</v>
      </c>
      <c r="C53" s="42" t="s">
        <v>16439</v>
      </c>
      <c r="D53" s="33" t="s">
        <v>7</v>
      </c>
      <c r="E53" s="100" t="s">
        <v>19011</v>
      </c>
      <c r="F53" s="33"/>
      <c r="G53" s="33"/>
      <c r="H53" s="33"/>
      <c r="I53" s="49" t="s">
        <v>16800</v>
      </c>
      <c r="J53" s="33"/>
      <c r="K53" s="27"/>
      <c r="L53" s="33"/>
      <c r="M53" s="33"/>
      <c r="N53" s="33"/>
      <c r="O53" s="78" t="s">
        <v>17934</v>
      </c>
      <c r="P53" s="33"/>
      <c r="Q53" s="31" t="str">
        <f>tbIB10[[#This Row],[UTR Ponto IED]]</f>
        <v>SE_P1_T1_ERAC_3</v>
      </c>
      <c r="R53" s="118" t="s">
        <v>18379</v>
      </c>
      <c r="S53" s="202">
        <v>821</v>
      </c>
      <c r="T53" s="220"/>
    </row>
    <row r="54" spans="1:20" x14ac:dyDescent="0.2">
      <c r="A54" s="33">
        <v>51</v>
      </c>
      <c r="B54" s="42" t="s">
        <v>16439</v>
      </c>
      <c r="C54" s="42" t="s">
        <v>16439</v>
      </c>
      <c r="D54" s="33" t="s">
        <v>7</v>
      </c>
      <c r="E54" s="100" t="s">
        <v>19012</v>
      </c>
      <c r="F54" s="33"/>
      <c r="G54" s="33"/>
      <c r="H54" s="33"/>
      <c r="I54" s="49" t="s">
        <v>16801</v>
      </c>
      <c r="J54" s="33"/>
      <c r="K54" s="27"/>
      <c r="L54" s="33"/>
      <c r="M54" s="33"/>
      <c r="N54" s="33"/>
      <c r="O54" s="78" t="s">
        <v>17935</v>
      </c>
      <c r="P54" s="33"/>
      <c r="Q54" s="31" t="str">
        <f>tbIB10[[#This Row],[UTR Ponto IED]]</f>
        <v>SE_P1_T1_ERAC_4</v>
      </c>
      <c r="R54" s="118" t="s">
        <v>18379</v>
      </c>
      <c r="S54" s="201">
        <v>822</v>
      </c>
      <c r="T54" s="220"/>
    </row>
    <row r="55" spans="1:20" x14ac:dyDescent="0.2">
      <c r="A55" s="33">
        <v>52</v>
      </c>
      <c r="B55" s="42" t="s">
        <v>16439</v>
      </c>
      <c r="C55" s="42" t="s">
        <v>16439</v>
      </c>
      <c r="D55" s="33" t="s">
        <v>7</v>
      </c>
      <c r="E55" s="100" t="s">
        <v>19013</v>
      </c>
      <c r="F55" s="33"/>
      <c r="G55" s="33"/>
      <c r="H55" s="33"/>
      <c r="I55" s="49" t="s">
        <v>16802</v>
      </c>
      <c r="J55" s="33"/>
      <c r="K55" s="27"/>
      <c r="L55" s="33"/>
      <c r="M55" s="33"/>
      <c r="N55" s="33"/>
      <c r="O55" s="78" t="s">
        <v>17936</v>
      </c>
      <c r="P55" s="33"/>
      <c r="Q55" s="31" t="str">
        <f>tbIB10[[#This Row],[UTR Ponto IED]]</f>
        <v>SE_P1_T1_ERAC_5</v>
      </c>
      <c r="R55" s="118" t="s">
        <v>18379</v>
      </c>
      <c r="S55" s="202">
        <v>823</v>
      </c>
      <c r="T55" s="220"/>
    </row>
    <row r="56" spans="1:20" x14ac:dyDescent="0.2">
      <c r="A56" s="33">
        <v>53</v>
      </c>
      <c r="B56" s="42" t="s">
        <v>16439</v>
      </c>
      <c r="C56" s="42" t="s">
        <v>16439</v>
      </c>
      <c r="D56" s="33" t="s">
        <v>7</v>
      </c>
      <c r="E56" s="100" t="s">
        <v>19014</v>
      </c>
      <c r="F56" s="33"/>
      <c r="G56" s="33"/>
      <c r="H56" s="33"/>
      <c r="I56" s="49" t="s">
        <v>16803</v>
      </c>
      <c r="J56" s="33"/>
      <c r="K56" s="27"/>
      <c r="L56" s="33"/>
      <c r="M56" s="33"/>
      <c r="N56" s="33"/>
      <c r="O56" s="78" t="s">
        <v>17937</v>
      </c>
      <c r="P56" s="33"/>
      <c r="Q56" s="31" t="str">
        <f>tbIB10[[#This Row],[UTR Ponto IED]]</f>
        <v>SE_P1_T1_ERAC_BLOQ</v>
      </c>
      <c r="R56" s="118" t="s">
        <v>18379</v>
      </c>
      <c r="S56" s="201">
        <v>824</v>
      </c>
      <c r="T56" s="220"/>
    </row>
    <row r="57" spans="1:20" x14ac:dyDescent="0.2">
      <c r="A57" s="33">
        <v>54</v>
      </c>
      <c r="B57" s="42" t="s">
        <v>16439</v>
      </c>
      <c r="C57" s="42" t="s">
        <v>16439</v>
      </c>
      <c r="D57" s="33" t="s">
        <v>7</v>
      </c>
      <c r="E57" s="100" t="s">
        <v>19015</v>
      </c>
      <c r="F57" s="33"/>
      <c r="G57" s="33"/>
      <c r="H57" s="33"/>
      <c r="I57" s="49" t="s">
        <v>16806</v>
      </c>
      <c r="J57" s="33"/>
      <c r="K57" s="27"/>
      <c r="L57" s="33"/>
      <c r="M57" s="33"/>
      <c r="N57" s="33"/>
      <c r="O57" s="78" t="s">
        <v>17938</v>
      </c>
      <c r="P57" s="33"/>
      <c r="Q57" s="31" t="str">
        <f>tbIB10[[#This Row],[UTR Ponto IED]]</f>
        <v>SE_P1_T1_GRUPO_A</v>
      </c>
      <c r="R57" s="118" t="s">
        <v>18379</v>
      </c>
      <c r="S57" s="202">
        <v>825</v>
      </c>
      <c r="T57" s="220"/>
    </row>
    <row r="58" spans="1:20" x14ac:dyDescent="0.2">
      <c r="A58" s="33">
        <v>55</v>
      </c>
      <c r="B58" s="42" t="s">
        <v>16439</v>
      </c>
      <c r="C58" s="42" t="s">
        <v>16439</v>
      </c>
      <c r="D58" s="33" t="s">
        <v>7</v>
      </c>
      <c r="E58" s="100" t="s">
        <v>19016</v>
      </c>
      <c r="F58" s="33"/>
      <c r="G58" s="33"/>
      <c r="H58" s="33"/>
      <c r="I58" s="49" t="s">
        <v>16807</v>
      </c>
      <c r="J58" s="33"/>
      <c r="K58" s="27"/>
      <c r="L58" s="33"/>
      <c r="M58" s="33"/>
      <c r="N58" s="33"/>
      <c r="O58" s="78" t="s">
        <v>17939</v>
      </c>
      <c r="P58" s="33"/>
      <c r="Q58" s="31" t="str">
        <f>tbIB10[[#This Row],[UTR Ponto IED]]</f>
        <v>SE_P1_T1_GRUPO_B</v>
      </c>
      <c r="R58" s="118" t="s">
        <v>18379</v>
      </c>
      <c r="S58" s="201">
        <v>826</v>
      </c>
      <c r="T58" s="220"/>
    </row>
    <row r="59" spans="1:20" x14ac:dyDescent="0.2">
      <c r="A59" s="33">
        <v>56</v>
      </c>
      <c r="B59" s="42" t="s">
        <v>16439</v>
      </c>
      <c r="C59" s="42" t="s">
        <v>16439</v>
      </c>
      <c r="D59" s="33" t="s">
        <v>7</v>
      </c>
      <c r="E59" s="111" t="s">
        <v>19192</v>
      </c>
      <c r="F59" s="33"/>
      <c r="G59" s="33"/>
      <c r="H59" s="33"/>
      <c r="I59" s="49" t="s">
        <v>16808</v>
      </c>
      <c r="J59" s="33"/>
      <c r="K59" s="27"/>
      <c r="L59" s="33"/>
      <c r="M59" s="33"/>
      <c r="N59" s="33"/>
      <c r="O59" s="78" t="s">
        <v>17940</v>
      </c>
      <c r="P59" s="33"/>
      <c r="Q59" s="31" t="str">
        <f>tbIB10[[#This Row],[UTR Ponto IED]]</f>
        <v>SE_P1_T1_GRUPO_C</v>
      </c>
      <c r="R59" s="118" t="s">
        <v>18379</v>
      </c>
      <c r="S59" s="202">
        <v>827</v>
      </c>
      <c r="T59" s="220"/>
    </row>
    <row r="60" spans="1:20" x14ac:dyDescent="0.2">
      <c r="A60" s="33">
        <v>57</v>
      </c>
      <c r="B60" s="42" t="s">
        <v>16439</v>
      </c>
      <c r="C60" s="42" t="s">
        <v>16439</v>
      </c>
      <c r="D60" s="33" t="s">
        <v>7</v>
      </c>
      <c r="E60" s="111" t="s">
        <v>19193</v>
      </c>
      <c r="F60" s="33"/>
      <c r="G60" s="33"/>
      <c r="H60" s="33"/>
      <c r="I60" s="49" t="s">
        <v>16809</v>
      </c>
      <c r="J60" s="33"/>
      <c r="K60" s="27"/>
      <c r="L60" s="33"/>
      <c r="M60" s="33"/>
      <c r="N60" s="33"/>
      <c r="O60" s="78" t="s">
        <v>17941</v>
      </c>
      <c r="P60" s="33"/>
      <c r="Q60" s="31" t="str">
        <f>tbIB10[[#This Row],[UTR Ponto IED]]</f>
        <v>SE_P1_T1_GRUPO_D</v>
      </c>
      <c r="R60" s="118" t="s">
        <v>18379</v>
      </c>
      <c r="S60" s="201">
        <v>828</v>
      </c>
      <c r="T60" s="220"/>
    </row>
    <row r="61" spans="1:20" x14ac:dyDescent="0.2">
      <c r="A61" s="33">
        <v>58</v>
      </c>
      <c r="B61" s="42" t="s">
        <v>16439</v>
      </c>
      <c r="C61" s="42" t="s">
        <v>16439</v>
      </c>
      <c r="D61" s="33" t="s">
        <v>7</v>
      </c>
      <c r="E61" s="103" t="s">
        <v>19090</v>
      </c>
      <c r="F61" s="33"/>
      <c r="G61" s="33"/>
      <c r="H61" s="33"/>
      <c r="I61" s="56" t="s">
        <v>16883</v>
      </c>
      <c r="J61" s="33"/>
      <c r="K61" s="27"/>
      <c r="L61" s="33"/>
      <c r="M61" s="33"/>
      <c r="N61" s="33"/>
      <c r="O61" s="78" t="s">
        <v>17972</v>
      </c>
      <c r="P61" s="33"/>
      <c r="Q61" s="31" t="str">
        <f>tbIB10[[#This Row],[UTR Ponto IED]]</f>
        <v>SE_P1_T1_TRIP_BC</v>
      </c>
      <c r="R61" s="118" t="s">
        <v>18379</v>
      </c>
      <c r="S61" s="202">
        <v>829</v>
      </c>
      <c r="T61" s="220"/>
    </row>
    <row r="62" spans="1:20" x14ac:dyDescent="0.2">
      <c r="A62" s="33">
        <v>59</v>
      </c>
      <c r="B62" s="42" t="s">
        <v>16439</v>
      </c>
      <c r="C62" s="42" t="s">
        <v>16439</v>
      </c>
      <c r="D62" s="33" t="s">
        <v>7</v>
      </c>
      <c r="E62" s="103" t="s">
        <v>19091</v>
      </c>
      <c r="F62" s="33"/>
      <c r="G62" s="33"/>
      <c r="H62" s="33"/>
      <c r="I62" s="56" t="s">
        <v>16882</v>
      </c>
      <c r="J62" s="33"/>
      <c r="K62" s="27"/>
      <c r="L62" s="33"/>
      <c r="M62" s="33"/>
      <c r="N62" s="33"/>
      <c r="O62" s="78" t="s">
        <v>17971</v>
      </c>
      <c r="P62" s="33"/>
      <c r="Q62" s="31" t="str">
        <f>tbIB10[[#This Row],[UTR Ponto IED]]</f>
        <v>SE_P1_T1_TRIP_TR</v>
      </c>
      <c r="R62" s="118" t="s">
        <v>18379</v>
      </c>
      <c r="S62" s="201">
        <v>830</v>
      </c>
      <c r="T62" s="220"/>
    </row>
    <row r="63" spans="1:20" x14ac:dyDescent="0.2">
      <c r="A63" s="33">
        <v>60</v>
      </c>
      <c r="B63" s="42" t="s">
        <v>16439</v>
      </c>
      <c r="C63" s="42" t="s">
        <v>16439</v>
      </c>
      <c r="D63" s="33" t="s">
        <v>7</v>
      </c>
      <c r="E63" s="103" t="s">
        <v>19194</v>
      </c>
      <c r="F63" s="33"/>
      <c r="G63" s="33"/>
      <c r="H63" s="33"/>
      <c r="I63" s="56" t="s">
        <v>16884</v>
      </c>
      <c r="J63" s="33"/>
      <c r="K63" s="27"/>
      <c r="L63" s="33"/>
      <c r="M63" s="33"/>
      <c r="N63" s="33"/>
      <c r="O63" s="78" t="s">
        <v>17973</v>
      </c>
      <c r="P63" s="33"/>
      <c r="Q63" s="31" t="str">
        <f>tbIB10[[#This Row],[UTR Ponto IED]]</f>
        <v>SE_P1_T1_TRIP_EXTERNO_D</v>
      </c>
      <c r="R63" s="118" t="s">
        <v>18379</v>
      </c>
      <c r="S63" s="202">
        <v>831</v>
      </c>
      <c r="T63" s="220"/>
    </row>
    <row r="64" spans="1:20" x14ac:dyDescent="0.2">
      <c r="A64" s="33">
        <v>61</v>
      </c>
      <c r="B64" s="42" t="s">
        <v>16439</v>
      </c>
      <c r="C64" s="42" t="s">
        <v>16439</v>
      </c>
      <c r="D64" s="33" t="s">
        <v>7</v>
      </c>
      <c r="E64" s="103" t="s">
        <v>19088</v>
      </c>
      <c r="F64" s="33"/>
      <c r="G64" s="33"/>
      <c r="H64" s="33"/>
      <c r="I64" s="56" t="s">
        <v>16885</v>
      </c>
      <c r="J64" s="33"/>
      <c r="K64" s="27"/>
      <c r="L64" s="33"/>
      <c r="M64" s="33"/>
      <c r="N64" s="33"/>
      <c r="O64" s="78" t="s">
        <v>17974</v>
      </c>
      <c r="P64" s="33"/>
      <c r="Q64" s="31" t="str">
        <f>tbIB10[[#This Row],[UTR Ponto IED]]</f>
        <v>SE_P1_T1_TRIP_INTRINSECO_EXTERNO</v>
      </c>
      <c r="R64" s="118" t="s">
        <v>18379</v>
      </c>
      <c r="S64" s="201">
        <v>832</v>
      </c>
      <c r="T64" s="220"/>
    </row>
    <row r="65" spans="1:20" x14ac:dyDescent="0.2">
      <c r="A65" s="33">
        <v>62</v>
      </c>
      <c r="B65" s="42" t="s">
        <v>16439</v>
      </c>
      <c r="C65" s="42" t="s">
        <v>16439</v>
      </c>
      <c r="D65" s="33" t="s">
        <v>7</v>
      </c>
      <c r="E65" s="103" t="s">
        <v>19089</v>
      </c>
      <c r="F65" s="33"/>
      <c r="G65" s="33"/>
      <c r="H65" s="33"/>
      <c r="I65" s="78" t="s">
        <v>16888</v>
      </c>
      <c r="J65" s="33"/>
      <c r="K65" s="27"/>
      <c r="L65" s="33"/>
      <c r="M65" s="33"/>
      <c r="N65" s="33"/>
      <c r="O65" s="78" t="s">
        <v>17977</v>
      </c>
      <c r="P65" s="33"/>
      <c r="Q65" s="31" t="str">
        <f>tbIB10[[#This Row],[UTR Ponto IED]]</f>
        <v>SE_P1_T1_BC_TEMPO_DE_RESPEITO</v>
      </c>
      <c r="R65" s="118" t="s">
        <v>18379</v>
      </c>
      <c r="S65" s="202">
        <v>833</v>
      </c>
      <c r="T65" s="220"/>
    </row>
    <row r="66" spans="1:20" x14ac:dyDescent="0.2">
      <c r="A66" s="33">
        <v>63</v>
      </c>
      <c r="B66" s="42" t="s">
        <v>16439</v>
      </c>
      <c r="C66" s="42" t="s">
        <v>16439</v>
      </c>
      <c r="D66" s="33" t="s">
        <v>7</v>
      </c>
      <c r="E66" s="103" t="s">
        <v>19082</v>
      </c>
      <c r="F66" s="33"/>
      <c r="G66" s="33"/>
      <c r="H66" s="33"/>
      <c r="I66" s="78" t="s">
        <v>16886</v>
      </c>
      <c r="J66" s="33"/>
      <c r="K66" s="27"/>
      <c r="L66" s="33"/>
      <c r="M66" s="33"/>
      <c r="N66" s="33"/>
      <c r="O66" s="78" t="s">
        <v>17975</v>
      </c>
      <c r="P66" s="33"/>
      <c r="Q66" s="31" t="str">
        <f>tbIB10[[#This Row],[UTR Ponto IED]]</f>
        <v>SE_P1_T1_86T_ATUADO</v>
      </c>
      <c r="R66" s="118" t="s">
        <v>18379</v>
      </c>
      <c r="S66" s="201">
        <v>834</v>
      </c>
      <c r="T66" s="220"/>
    </row>
    <row r="67" spans="1:20" x14ac:dyDescent="0.2">
      <c r="A67" s="33">
        <v>64</v>
      </c>
      <c r="B67" s="42" t="s">
        <v>16439</v>
      </c>
      <c r="C67" s="42" t="s">
        <v>16439</v>
      </c>
      <c r="D67" s="33" t="s">
        <v>7</v>
      </c>
      <c r="E67" s="103" t="s">
        <v>16472</v>
      </c>
      <c r="F67" s="33"/>
      <c r="G67" s="33"/>
      <c r="H67" s="33"/>
      <c r="I67" s="78" t="s">
        <v>16887</v>
      </c>
      <c r="J67" s="33"/>
      <c r="K67" s="27"/>
      <c r="L67" s="33"/>
      <c r="M67" s="33"/>
      <c r="N67" s="33"/>
      <c r="O67" s="78" t="s">
        <v>17976</v>
      </c>
      <c r="P67" s="33"/>
      <c r="Q67" s="31" t="str">
        <f>tbIB10[[#This Row],[UTR Ponto IED]]</f>
        <v>SE_P1_T1_86BC_ATUADO</v>
      </c>
      <c r="R67" s="118" t="s">
        <v>18379</v>
      </c>
      <c r="S67" s="202">
        <v>835</v>
      </c>
      <c r="T67" s="220"/>
    </row>
    <row r="68" spans="1:20" x14ac:dyDescent="0.2">
      <c r="A68" s="33">
        <v>65</v>
      </c>
      <c r="B68" s="42" t="s">
        <v>16439</v>
      </c>
      <c r="C68" s="42" t="s">
        <v>16439</v>
      </c>
      <c r="D68" s="33" t="s">
        <v>7</v>
      </c>
      <c r="E68" s="111" t="s">
        <v>16273</v>
      </c>
      <c r="F68" s="33"/>
      <c r="G68" s="33"/>
      <c r="H68" s="33"/>
      <c r="I68" s="31" t="s">
        <v>16425</v>
      </c>
      <c r="J68" s="33"/>
      <c r="K68" s="27"/>
      <c r="L68" s="33">
        <v>1</v>
      </c>
      <c r="M68" s="33">
        <v>1</v>
      </c>
      <c r="N68" s="33" t="s">
        <v>16264</v>
      </c>
      <c r="O68" s="78" t="s">
        <v>17957</v>
      </c>
      <c r="P68" s="33" t="s">
        <v>10</v>
      </c>
      <c r="Q68" s="31" t="str">
        <f>tbIB10[[#This Row],[UTR Ponto IED]]</f>
        <v>SE_P1_T1_P62BF_ATUADO</v>
      </c>
      <c r="R68" s="118" t="s">
        <v>18379</v>
      </c>
      <c r="S68" s="201">
        <v>836</v>
      </c>
      <c r="T68" s="220"/>
    </row>
    <row r="69" spans="1:20" x14ac:dyDescent="0.2">
      <c r="A69" s="33">
        <v>66</v>
      </c>
      <c r="B69" s="42" t="s">
        <v>16439</v>
      </c>
      <c r="C69" s="42" t="s">
        <v>16439</v>
      </c>
      <c r="D69" s="33" t="s">
        <v>7</v>
      </c>
      <c r="E69" s="43" t="s">
        <v>16387</v>
      </c>
      <c r="F69" s="33"/>
      <c r="G69" s="33"/>
      <c r="H69" s="33"/>
      <c r="I69" s="31" t="s">
        <v>16426</v>
      </c>
      <c r="J69" s="33"/>
      <c r="K69" s="27"/>
      <c r="L69" s="33">
        <v>1</v>
      </c>
      <c r="M69" s="33">
        <v>1</v>
      </c>
      <c r="N69" s="33" t="s">
        <v>16264</v>
      </c>
      <c r="O69" s="78" t="s">
        <v>17965</v>
      </c>
      <c r="P69" s="33" t="s">
        <v>10</v>
      </c>
      <c r="Q69" s="31" t="str">
        <f>tbIB10[[#This Row],[UTR Ponto IED]]</f>
        <v>SE_P1_T1_P50F_ATUADO</v>
      </c>
      <c r="R69" s="118" t="s">
        <v>18379</v>
      </c>
      <c r="S69" s="202">
        <v>837</v>
      </c>
      <c r="T69" s="220"/>
    </row>
    <row r="70" spans="1:20" x14ac:dyDescent="0.2">
      <c r="A70" s="33">
        <v>67</v>
      </c>
      <c r="B70" s="42" t="s">
        <v>16439</v>
      </c>
      <c r="C70" s="42" t="s">
        <v>16439</v>
      </c>
      <c r="D70" s="33" t="s">
        <v>7</v>
      </c>
      <c r="E70" s="43" t="s">
        <v>16388</v>
      </c>
      <c r="F70" s="33"/>
      <c r="G70" s="33"/>
      <c r="H70" s="33"/>
      <c r="I70" s="31" t="s">
        <v>16427</v>
      </c>
      <c r="J70" s="33"/>
      <c r="K70" s="27"/>
      <c r="L70" s="33">
        <v>1</v>
      </c>
      <c r="M70" s="33">
        <v>1</v>
      </c>
      <c r="N70" s="33" t="s">
        <v>16264</v>
      </c>
      <c r="O70" s="78" t="s">
        <v>17966</v>
      </c>
      <c r="P70" s="33" t="s">
        <v>10</v>
      </c>
      <c r="Q70" s="31" t="str">
        <f>tbIB10[[#This Row],[UTR Ponto IED]]</f>
        <v>SE_P1_T1_P51F_ATUADO</v>
      </c>
      <c r="R70" s="118" t="s">
        <v>18379</v>
      </c>
      <c r="S70" s="201">
        <v>838</v>
      </c>
      <c r="T70" s="220"/>
    </row>
    <row r="71" spans="1:20" x14ac:dyDescent="0.2">
      <c r="A71" s="33">
        <v>68</v>
      </c>
      <c r="B71" s="42" t="s">
        <v>16439</v>
      </c>
      <c r="C71" s="42" t="s">
        <v>16439</v>
      </c>
      <c r="D71" s="33" t="s">
        <v>7</v>
      </c>
      <c r="E71" s="43" t="s">
        <v>16389</v>
      </c>
      <c r="F71" s="33"/>
      <c r="G71" s="33"/>
      <c r="H71" s="33"/>
      <c r="I71" s="44" t="s">
        <v>16428</v>
      </c>
      <c r="J71" s="33"/>
      <c r="K71" s="27"/>
      <c r="L71" s="33">
        <v>1</v>
      </c>
      <c r="M71" s="33">
        <v>1</v>
      </c>
      <c r="N71" s="33" t="s">
        <v>16264</v>
      </c>
      <c r="O71" s="78" t="s">
        <v>17968</v>
      </c>
      <c r="P71" s="33" t="s">
        <v>10</v>
      </c>
      <c r="Q71" s="31" t="str">
        <f>tbIB10[[#This Row],[UTR Ponto IED]]</f>
        <v>SE_P1_T1_P50N_ATUADO</v>
      </c>
      <c r="R71" s="118" t="s">
        <v>18379</v>
      </c>
      <c r="S71" s="202">
        <v>839</v>
      </c>
      <c r="T71" s="220"/>
    </row>
    <row r="72" spans="1:20" x14ac:dyDescent="0.2">
      <c r="A72" s="33">
        <v>69</v>
      </c>
      <c r="B72" s="42" t="s">
        <v>16439</v>
      </c>
      <c r="C72" s="42" t="s">
        <v>16439</v>
      </c>
      <c r="D72" s="33" t="s">
        <v>7</v>
      </c>
      <c r="E72" s="43" t="s">
        <v>16390</v>
      </c>
      <c r="F72" s="33"/>
      <c r="G72" s="33"/>
      <c r="H72" s="33"/>
      <c r="I72" s="44" t="s">
        <v>16429</v>
      </c>
      <c r="J72" s="28"/>
      <c r="K72" s="27"/>
      <c r="L72" s="33">
        <v>1</v>
      </c>
      <c r="M72" s="33">
        <v>1</v>
      </c>
      <c r="N72" s="33" t="s">
        <v>16264</v>
      </c>
      <c r="O72" s="78" t="s">
        <v>17969</v>
      </c>
      <c r="P72" s="33" t="s">
        <v>10</v>
      </c>
      <c r="Q72" s="31" t="str">
        <f>tbIB10[[#This Row],[UTR Ponto IED]]</f>
        <v>SE_P1_T1_P51N_ATUADO</v>
      </c>
      <c r="R72" s="118" t="s">
        <v>18379</v>
      </c>
      <c r="S72" s="201">
        <v>840</v>
      </c>
      <c r="T72" s="220"/>
    </row>
    <row r="73" spans="1:20" x14ac:dyDescent="0.2">
      <c r="A73" s="33">
        <v>70</v>
      </c>
      <c r="B73" s="42" t="s">
        <v>16439</v>
      </c>
      <c r="C73" s="42" t="s">
        <v>16439</v>
      </c>
      <c r="D73" s="33" t="s">
        <v>7</v>
      </c>
      <c r="E73" s="111" t="s">
        <v>18709</v>
      </c>
      <c r="F73" s="33"/>
      <c r="G73" s="33"/>
      <c r="H73" s="33"/>
      <c r="I73" s="98" t="s">
        <v>18713</v>
      </c>
      <c r="J73" s="28"/>
      <c r="K73" s="27"/>
      <c r="L73" s="33"/>
      <c r="M73" s="33"/>
      <c r="N73" s="33"/>
      <c r="O73" s="98" t="s">
        <v>18716</v>
      </c>
      <c r="P73" s="33"/>
      <c r="Q73" s="31" t="str">
        <f>tbIB10[[#This Row],[UTR Ponto IED]]</f>
        <v>SE_P1_T1_P50SGF_ATUADO</v>
      </c>
      <c r="R73" s="118" t="s">
        <v>18379</v>
      </c>
      <c r="S73" s="202">
        <v>841</v>
      </c>
      <c r="T73" s="220"/>
    </row>
    <row r="74" spans="1:20" x14ac:dyDescent="0.2">
      <c r="A74" s="33">
        <v>71</v>
      </c>
      <c r="B74" s="42" t="s">
        <v>16439</v>
      </c>
      <c r="C74" s="42" t="s">
        <v>16439</v>
      </c>
      <c r="D74" s="33" t="s">
        <v>7</v>
      </c>
      <c r="E74" s="66" t="s">
        <v>16891</v>
      </c>
      <c r="F74" s="36"/>
      <c r="G74" s="36"/>
      <c r="H74" s="36"/>
      <c r="I74" s="78" t="s">
        <v>18030</v>
      </c>
      <c r="J74" s="36"/>
      <c r="K74" s="36"/>
      <c r="L74" s="36"/>
      <c r="M74" s="36"/>
      <c r="N74" s="36"/>
      <c r="O74" s="78" t="s">
        <v>17979</v>
      </c>
      <c r="P74" s="36"/>
      <c r="Q74" s="37" t="e">
        <f>#REF!</f>
        <v>#REF!</v>
      </c>
      <c r="R74" s="118" t="s">
        <v>18379</v>
      </c>
      <c r="S74" s="201">
        <v>842</v>
      </c>
      <c r="T74" s="220"/>
    </row>
    <row r="75" spans="1:20" x14ac:dyDescent="0.2">
      <c r="A75" s="33">
        <v>72</v>
      </c>
      <c r="B75" s="42" t="s">
        <v>16439</v>
      </c>
      <c r="C75" s="42" t="s">
        <v>16439</v>
      </c>
      <c r="D75" s="33" t="s">
        <v>7</v>
      </c>
      <c r="E75" s="66" t="s">
        <v>16892</v>
      </c>
      <c r="F75" s="36"/>
      <c r="G75" s="36"/>
      <c r="H75" s="36"/>
      <c r="I75" s="78" t="s">
        <v>17978</v>
      </c>
      <c r="J75" s="36"/>
      <c r="K75" s="36"/>
      <c r="L75" s="36"/>
      <c r="M75" s="36"/>
      <c r="N75" s="36"/>
      <c r="O75" s="78" t="s">
        <v>17980</v>
      </c>
      <c r="P75" s="36"/>
      <c r="Q75" s="37" t="e">
        <f>#REF!</f>
        <v>#REF!</v>
      </c>
      <c r="R75" s="118" t="s">
        <v>18379</v>
      </c>
      <c r="S75" s="202">
        <v>843</v>
      </c>
      <c r="T75" s="220"/>
    </row>
    <row r="76" spans="1:20" x14ac:dyDescent="0.2">
      <c r="A76" s="33">
        <v>73</v>
      </c>
      <c r="B76" s="42" t="s">
        <v>16439</v>
      </c>
      <c r="C76" s="42" t="s">
        <v>16439</v>
      </c>
      <c r="D76" s="33" t="s">
        <v>7</v>
      </c>
      <c r="E76" s="43" t="s">
        <v>16395</v>
      </c>
      <c r="F76" s="36"/>
      <c r="G76" s="36"/>
      <c r="H76" s="36"/>
      <c r="I76" s="50" t="s">
        <v>16430</v>
      </c>
      <c r="J76" s="36"/>
      <c r="K76" s="36"/>
      <c r="L76" s="36"/>
      <c r="M76" s="36"/>
      <c r="N76" s="36"/>
      <c r="O76" s="78" t="s">
        <v>17970</v>
      </c>
      <c r="P76" s="36"/>
      <c r="Q76" s="37" t="str">
        <f>tbIB10[[#This Row],[UTR Ponto IED]]</f>
        <v>SE_P1_T1_P81U_ATUADO</v>
      </c>
      <c r="R76" s="118" t="s">
        <v>18379</v>
      </c>
      <c r="S76" s="201">
        <v>844</v>
      </c>
      <c r="T76" s="220"/>
    </row>
    <row r="77" spans="1:20" x14ac:dyDescent="0.2">
      <c r="A77" s="33">
        <v>74</v>
      </c>
      <c r="B77" s="42" t="s">
        <v>16439</v>
      </c>
      <c r="C77" s="42" t="s">
        <v>16439</v>
      </c>
      <c r="D77" s="33" t="s">
        <v>7</v>
      </c>
      <c r="E77" s="64" t="s">
        <v>16824</v>
      </c>
      <c r="F77" s="36"/>
      <c r="G77" s="36"/>
      <c r="H77" s="36"/>
      <c r="I77" s="50" t="s">
        <v>16836</v>
      </c>
      <c r="J77" s="36"/>
      <c r="K77" s="36"/>
      <c r="L77" s="36"/>
      <c r="M77" s="36"/>
      <c r="N77" s="36"/>
      <c r="O77" s="78" t="s">
        <v>17962</v>
      </c>
      <c r="P77" s="36"/>
      <c r="Q77" s="37" t="str">
        <f>tbIB10[[#This Row],[UTR Ponto IED]]</f>
        <v>SE_P1_T1_RELIGAMENTO_EM_ANDAMENTO</v>
      </c>
      <c r="R77" s="118" t="s">
        <v>18379</v>
      </c>
      <c r="S77" s="202">
        <v>845</v>
      </c>
      <c r="T77" s="220" t="s">
        <v>20156</v>
      </c>
    </row>
    <row r="78" spans="1:20" x14ac:dyDescent="0.2">
      <c r="A78" s="33">
        <v>75</v>
      </c>
      <c r="B78" s="42" t="s">
        <v>16439</v>
      </c>
      <c r="C78" s="42" t="s">
        <v>16439</v>
      </c>
      <c r="D78" s="33" t="s">
        <v>7</v>
      </c>
      <c r="E78" s="64" t="s">
        <v>16826</v>
      </c>
      <c r="F78" s="36"/>
      <c r="G78" s="36"/>
      <c r="H78" s="36"/>
      <c r="I78" s="50" t="s">
        <v>16837</v>
      </c>
      <c r="J78" s="36"/>
      <c r="K78" s="36"/>
      <c r="L78" s="36"/>
      <c r="M78" s="36"/>
      <c r="N78" s="36"/>
      <c r="O78" s="78" t="s">
        <v>17963</v>
      </c>
      <c r="P78" s="36"/>
      <c r="Q78" s="37" t="str">
        <f>tbIB10[[#This Row],[UTR Ponto IED]]</f>
        <v>SE_P1_T1_RELIGAMENTO_EFETUADO</v>
      </c>
      <c r="R78" s="118" t="s">
        <v>18379</v>
      </c>
      <c r="S78" s="201">
        <v>846</v>
      </c>
      <c r="T78" s="220" t="s">
        <v>20155</v>
      </c>
    </row>
    <row r="79" spans="1:20" x14ac:dyDescent="0.2">
      <c r="A79" s="33">
        <v>76</v>
      </c>
      <c r="B79" s="42" t="s">
        <v>16439</v>
      </c>
      <c r="C79" s="42" t="s">
        <v>16439</v>
      </c>
      <c r="D79" s="33" t="s">
        <v>7</v>
      </c>
      <c r="E79" s="64" t="s">
        <v>16828</v>
      </c>
      <c r="F79" s="36"/>
      <c r="G79" s="36"/>
      <c r="H79" s="36"/>
      <c r="I79" s="50" t="s">
        <v>16838</v>
      </c>
      <c r="J79" s="36"/>
      <c r="K79" s="36"/>
      <c r="L79" s="36"/>
      <c r="M79" s="36"/>
      <c r="N79" s="36"/>
      <c r="O79" s="78" t="s">
        <v>17964</v>
      </c>
      <c r="P79" s="36"/>
      <c r="Q79" s="37" t="str">
        <f>tbIB10[[#This Row],[UTR Ponto IED]]</f>
        <v>SE_P1_T1_RELIGAMENTO_LOCKOUT</v>
      </c>
      <c r="R79" s="118" t="s">
        <v>18379</v>
      </c>
      <c r="S79" s="202">
        <v>847</v>
      </c>
      <c r="T79" s="220" t="s">
        <v>20154</v>
      </c>
    </row>
    <row r="80" spans="1:20" x14ac:dyDescent="0.2">
      <c r="A80" s="33">
        <v>77</v>
      </c>
      <c r="B80" s="42" t="s">
        <v>16439</v>
      </c>
      <c r="C80" s="42" t="s">
        <v>16439</v>
      </c>
      <c r="D80" s="33" t="s">
        <v>7</v>
      </c>
      <c r="E80" s="203" t="s">
        <v>16408</v>
      </c>
      <c r="F80" s="204"/>
      <c r="G80" s="204"/>
      <c r="H80" s="204"/>
      <c r="I80" s="217" t="s">
        <v>16431</v>
      </c>
      <c r="J80" s="204"/>
      <c r="K80" s="206"/>
      <c r="L80" s="204">
        <v>1</v>
      </c>
      <c r="M80" s="204">
        <v>1</v>
      </c>
      <c r="N80" s="204" t="s">
        <v>16264</v>
      </c>
      <c r="O80" s="207" t="s">
        <v>17956</v>
      </c>
      <c r="P80" s="204" t="s">
        <v>10</v>
      </c>
      <c r="Q80" s="217" t="str">
        <f>tbIB10[[#This Row],[UTR Ponto IED]]</f>
        <v>SE_P1_T1_DJ_INTERTRAV</v>
      </c>
      <c r="R80" s="233" t="s">
        <v>18379</v>
      </c>
      <c r="S80" s="208">
        <v>848</v>
      </c>
      <c r="T80" s="220"/>
    </row>
    <row r="81" spans="1:20" s="4" customFormat="1" x14ac:dyDescent="0.2">
      <c r="A81" s="33">
        <v>78</v>
      </c>
      <c r="B81" s="42" t="s">
        <v>16439</v>
      </c>
      <c r="C81" s="42" t="s">
        <v>16439</v>
      </c>
      <c r="D81" s="33" t="s">
        <v>7</v>
      </c>
      <c r="E81" s="32" t="s">
        <v>29</v>
      </c>
      <c r="F81" s="33"/>
      <c r="G81" s="33"/>
      <c r="H81" s="33"/>
      <c r="I81" s="55" t="s">
        <v>16877</v>
      </c>
      <c r="J81" s="33" t="s">
        <v>30</v>
      </c>
      <c r="K81" s="33"/>
      <c r="L81" s="33">
        <v>1</v>
      </c>
      <c r="M81" s="33">
        <v>1</v>
      </c>
      <c r="N81" s="33" t="s">
        <v>16264</v>
      </c>
      <c r="O81" s="78" t="s">
        <v>17944</v>
      </c>
      <c r="P81" s="33" t="s">
        <v>26</v>
      </c>
      <c r="Q81" s="31" t="s">
        <v>16293</v>
      </c>
      <c r="R81" s="118" t="s">
        <v>18379</v>
      </c>
      <c r="S81" s="202">
        <v>849</v>
      </c>
      <c r="T81" s="220"/>
    </row>
    <row r="82" spans="1:20" s="4" customFormat="1" x14ac:dyDescent="0.2">
      <c r="A82" s="33">
        <v>79</v>
      </c>
      <c r="B82" s="42" t="s">
        <v>16439</v>
      </c>
      <c r="C82" s="42" t="s">
        <v>16439</v>
      </c>
      <c r="D82" s="33" t="s">
        <v>7</v>
      </c>
      <c r="E82" s="43" t="s">
        <v>16321</v>
      </c>
      <c r="F82" s="33"/>
      <c r="G82" s="33"/>
      <c r="H82" s="33"/>
      <c r="I82" s="55" t="s">
        <v>16879</v>
      </c>
      <c r="J82" s="33"/>
      <c r="K82" s="33"/>
      <c r="L82" s="33">
        <v>1</v>
      </c>
      <c r="M82" s="33">
        <v>1</v>
      </c>
      <c r="N82" s="33" t="s">
        <v>16264</v>
      </c>
      <c r="O82" s="78" t="s">
        <v>17942</v>
      </c>
      <c r="P82" s="33"/>
      <c r="Q82" s="44" t="s">
        <v>16323</v>
      </c>
      <c r="R82" s="118" t="s">
        <v>18379</v>
      </c>
      <c r="S82" s="201">
        <v>850</v>
      </c>
      <c r="T82" s="220"/>
    </row>
    <row r="83" spans="1:20" s="4" customFormat="1" x14ac:dyDescent="0.2">
      <c r="A83" s="33">
        <v>80</v>
      </c>
      <c r="B83" s="42" t="s">
        <v>16439</v>
      </c>
      <c r="C83" s="42" t="s">
        <v>16439</v>
      </c>
      <c r="D83" s="33" t="s">
        <v>7</v>
      </c>
      <c r="E83" s="43" t="s">
        <v>16322</v>
      </c>
      <c r="F83" s="36"/>
      <c r="G83" s="36"/>
      <c r="H83" s="36"/>
      <c r="I83" s="37" t="s">
        <v>16878</v>
      </c>
      <c r="J83" s="36"/>
      <c r="K83" s="36"/>
      <c r="L83" s="36"/>
      <c r="M83" s="36"/>
      <c r="N83" s="36"/>
      <c r="O83" s="78" t="s">
        <v>17943</v>
      </c>
      <c r="P83" s="36"/>
      <c r="Q83" s="44" t="s">
        <v>16324</v>
      </c>
      <c r="R83" s="118" t="s">
        <v>18379</v>
      </c>
      <c r="S83" s="202">
        <v>851</v>
      </c>
      <c r="T83" s="220"/>
    </row>
    <row r="84" spans="1:20" s="6" customFormat="1" x14ac:dyDescent="0.25">
      <c r="A84" s="174">
        <v>81</v>
      </c>
      <c r="B84" s="180" t="s">
        <v>16439</v>
      </c>
      <c r="C84" s="180" t="s">
        <v>16439</v>
      </c>
      <c r="D84" s="174" t="s">
        <v>7</v>
      </c>
      <c r="E84" s="175" t="s">
        <v>20112</v>
      </c>
      <c r="F84" s="174"/>
      <c r="G84" s="174"/>
      <c r="H84" s="174"/>
      <c r="I84" s="176" t="s">
        <v>18801</v>
      </c>
      <c r="J84" s="174"/>
      <c r="K84" s="177"/>
      <c r="L84" s="174"/>
      <c r="M84" s="174"/>
      <c r="N84" s="174"/>
      <c r="O84" s="176" t="s">
        <v>20113</v>
      </c>
      <c r="P84" s="174"/>
      <c r="Q84" s="176" t="s">
        <v>20091</v>
      </c>
      <c r="R84" s="176"/>
      <c r="S84" s="222">
        <v>852</v>
      </c>
    </row>
    <row r="85" spans="1:20" s="6" customFormat="1" x14ac:dyDescent="0.25">
      <c r="A85" s="191">
        <v>82</v>
      </c>
      <c r="B85" s="180" t="s">
        <v>16439</v>
      </c>
      <c r="C85" s="180" t="s">
        <v>16439</v>
      </c>
      <c r="D85" s="192" t="s">
        <v>7</v>
      </c>
      <c r="E85" s="193" t="s">
        <v>20133</v>
      </c>
      <c r="F85" s="192"/>
      <c r="G85" s="192"/>
      <c r="H85" s="192"/>
      <c r="I85" s="194" t="s">
        <v>20150</v>
      </c>
      <c r="J85" s="192"/>
      <c r="K85" s="195"/>
      <c r="L85" s="192"/>
      <c r="M85" s="192"/>
      <c r="N85" s="192"/>
      <c r="O85" s="194" t="s">
        <v>20151</v>
      </c>
      <c r="P85" s="192"/>
      <c r="Q85" s="194" t="s">
        <v>20091</v>
      </c>
      <c r="R85" s="194"/>
      <c r="S85" s="234">
        <v>853</v>
      </c>
    </row>
    <row r="86" spans="1:20" s="6" customFormat="1" x14ac:dyDescent="0.2">
      <c r="A86" s="1"/>
      <c r="B86" s="1"/>
      <c r="C86" s="1"/>
      <c r="D86" s="1"/>
      <c r="E86" s="5"/>
      <c r="F86" s="1"/>
      <c r="G86" s="1"/>
      <c r="H86" s="1"/>
      <c r="I86" s="1"/>
      <c r="K86" s="5"/>
      <c r="L86" s="1"/>
      <c r="N86" s="1"/>
      <c r="O86" s="5"/>
      <c r="P86" s="5"/>
      <c r="S86" s="5"/>
    </row>
    <row r="87" spans="1:20" s="6" customFormat="1" x14ac:dyDescent="0.2">
      <c r="A87" s="1"/>
      <c r="B87" s="1"/>
      <c r="C87" s="1"/>
      <c r="D87" s="1"/>
      <c r="E87" s="5"/>
      <c r="F87" s="1"/>
      <c r="G87" s="1"/>
      <c r="H87" s="1"/>
      <c r="I87" s="1"/>
      <c r="K87" s="5"/>
      <c r="L87" s="1"/>
      <c r="N87" s="1"/>
      <c r="O87" s="5"/>
      <c r="P87" s="5"/>
      <c r="S87" s="5"/>
    </row>
    <row r="88" spans="1:20" s="6" customFormat="1" x14ac:dyDescent="0.2">
      <c r="A88" s="1"/>
      <c r="B88" s="1"/>
      <c r="C88" s="1"/>
      <c r="D88" s="1"/>
      <c r="E88" s="5"/>
      <c r="F88" s="1"/>
      <c r="G88" s="1"/>
      <c r="H88" s="1"/>
      <c r="I88" s="1"/>
      <c r="K88" s="5"/>
      <c r="L88" s="1"/>
      <c r="N88" s="1"/>
      <c r="O88" s="5"/>
      <c r="P88" s="5"/>
      <c r="S88" s="5"/>
    </row>
    <row r="89" spans="1:20" s="6" customFormat="1" x14ac:dyDescent="0.2">
      <c r="A89" s="1"/>
      <c r="B89" s="1"/>
      <c r="C89" s="1"/>
      <c r="D89" s="1"/>
      <c r="E89" s="5"/>
      <c r="F89" s="1"/>
      <c r="G89" s="1"/>
      <c r="H89" s="1"/>
      <c r="I89" s="1"/>
      <c r="K89" s="5"/>
      <c r="L89" s="1"/>
      <c r="N89" s="1"/>
      <c r="O89" s="5"/>
      <c r="P89" s="5"/>
      <c r="S89" s="5"/>
    </row>
    <row r="90" spans="1:20" s="6" customFormat="1" x14ac:dyDescent="0.2">
      <c r="A90" s="1"/>
      <c r="B90" s="1"/>
      <c r="C90" s="1"/>
      <c r="D90" s="1"/>
      <c r="E90" s="5"/>
      <c r="F90" s="1"/>
      <c r="G90" s="1"/>
      <c r="H90" s="1"/>
      <c r="I90" s="1"/>
      <c r="K90" s="5"/>
      <c r="L90" s="1"/>
      <c r="N90" s="1"/>
      <c r="O90" s="5"/>
      <c r="P90" s="5"/>
      <c r="S90" s="5"/>
    </row>
    <row r="91" spans="1:20" s="6" customFormat="1" x14ac:dyDescent="0.2">
      <c r="A91" s="1"/>
      <c r="B91" s="1"/>
      <c r="C91" s="1"/>
      <c r="D91" s="1"/>
      <c r="E91" s="5"/>
      <c r="F91" s="1"/>
      <c r="G91" s="1"/>
      <c r="H91" s="1"/>
      <c r="I91" s="1"/>
      <c r="K91" s="5"/>
      <c r="L91" s="1"/>
      <c r="N91" s="1"/>
      <c r="O91" s="5"/>
      <c r="P91" s="5"/>
      <c r="S91" s="5"/>
    </row>
    <row r="92" spans="1:20" s="6" customFormat="1" x14ac:dyDescent="0.2">
      <c r="A92" s="1"/>
      <c r="B92" s="1"/>
      <c r="C92" s="1"/>
      <c r="D92" s="1"/>
      <c r="E92" s="5"/>
      <c r="F92" s="1"/>
      <c r="G92" s="1"/>
      <c r="H92" s="1"/>
      <c r="I92" s="1"/>
      <c r="K92" s="5"/>
      <c r="L92" s="1"/>
      <c r="N92" s="1"/>
      <c r="O92" s="5"/>
      <c r="P92" s="5"/>
      <c r="S92" s="5"/>
    </row>
    <row r="93" spans="1:20" s="6" customFormat="1" x14ac:dyDescent="0.2">
      <c r="A93" s="1"/>
      <c r="B93" s="1"/>
      <c r="C93" s="1"/>
      <c r="D93" s="1"/>
      <c r="E93" s="5"/>
      <c r="F93" s="1"/>
      <c r="G93" s="1"/>
      <c r="H93" s="1"/>
      <c r="I93" s="1"/>
      <c r="K93" s="5"/>
      <c r="L93" s="1"/>
      <c r="N93" s="1"/>
      <c r="O93" s="5"/>
      <c r="P93" s="5"/>
      <c r="S93" s="5"/>
    </row>
    <row r="94" spans="1:20" s="6" customFormat="1" x14ac:dyDescent="0.2">
      <c r="A94" s="1"/>
      <c r="B94" s="1"/>
      <c r="C94" s="1"/>
      <c r="D94" s="1"/>
      <c r="E94" s="5"/>
      <c r="F94" s="1"/>
      <c r="G94" s="1"/>
      <c r="H94" s="1"/>
      <c r="I94" s="1"/>
      <c r="K94" s="5"/>
      <c r="L94" s="1"/>
      <c r="N94" s="1"/>
      <c r="O94" s="5"/>
      <c r="P94" s="5"/>
      <c r="S94" s="5"/>
    </row>
    <row r="95" spans="1:20" s="6" customFormat="1" x14ac:dyDescent="0.2">
      <c r="A95" s="1"/>
      <c r="B95" s="1"/>
      <c r="C95" s="1"/>
      <c r="D95" s="1"/>
      <c r="E95" s="5"/>
      <c r="F95" s="1"/>
      <c r="G95" s="1"/>
      <c r="H95" s="1"/>
      <c r="I95" s="1"/>
      <c r="K95" s="5"/>
      <c r="L95" s="1"/>
      <c r="N95" s="1"/>
      <c r="O95" s="5"/>
      <c r="P95" s="5"/>
      <c r="S95" s="5"/>
    </row>
    <row r="96" spans="1:20" s="6" customFormat="1" x14ac:dyDescent="0.2">
      <c r="A96" s="1"/>
      <c r="B96" s="1"/>
      <c r="C96" s="1"/>
      <c r="D96" s="1"/>
      <c r="E96" s="5"/>
      <c r="F96" s="1"/>
      <c r="G96" s="1"/>
      <c r="H96" s="1"/>
      <c r="I96" s="1"/>
      <c r="K96" s="5"/>
      <c r="L96" s="1"/>
      <c r="N96" s="1"/>
      <c r="O96" s="5"/>
      <c r="P96" s="5"/>
      <c r="S96" s="5"/>
    </row>
    <row r="97" spans="1:19" s="6" customFormat="1" x14ac:dyDescent="0.2">
      <c r="A97" s="1"/>
      <c r="B97" s="1"/>
      <c r="C97" s="1"/>
      <c r="D97" s="1"/>
      <c r="E97" s="5"/>
      <c r="F97" s="1"/>
      <c r="G97" s="1"/>
      <c r="H97" s="1"/>
      <c r="I97" s="1"/>
      <c r="K97" s="5"/>
      <c r="L97" s="1"/>
      <c r="N97" s="1"/>
      <c r="O97" s="5"/>
      <c r="P97" s="5"/>
      <c r="S97" s="5"/>
    </row>
    <row r="98" spans="1:19" s="6" customFormat="1" x14ac:dyDescent="0.2">
      <c r="A98" s="1"/>
      <c r="B98" s="1"/>
      <c r="C98" s="1"/>
      <c r="D98" s="1"/>
      <c r="E98" s="5"/>
      <c r="F98" s="1"/>
      <c r="G98" s="1"/>
      <c r="H98" s="1"/>
      <c r="I98" s="1"/>
      <c r="K98" s="5"/>
      <c r="L98" s="1"/>
      <c r="N98" s="1"/>
      <c r="O98" s="5"/>
      <c r="P98" s="5"/>
      <c r="S98" s="5"/>
    </row>
    <row r="99" spans="1:19" s="1" customFormat="1" x14ac:dyDescent="0.2">
      <c r="E99" s="5"/>
      <c r="K99" s="5"/>
      <c r="M99" s="6"/>
      <c r="O99" s="5"/>
      <c r="P99" s="5"/>
      <c r="S99" s="5"/>
    </row>
    <row r="100" spans="1:19" s="1" customFormat="1" x14ac:dyDescent="0.2">
      <c r="E100" s="5"/>
      <c r="K100" s="5"/>
      <c r="M100" s="6"/>
      <c r="O100" s="5"/>
      <c r="P100" s="5"/>
      <c r="S100" s="5"/>
    </row>
    <row r="101" spans="1:19" s="1" customFormat="1" x14ac:dyDescent="0.2">
      <c r="E101" s="5"/>
      <c r="K101" s="5"/>
      <c r="M101" s="6"/>
      <c r="O101" s="5"/>
      <c r="P101" s="5"/>
      <c r="S101" s="5"/>
    </row>
    <row r="102" spans="1:19" s="1" customFormat="1" x14ac:dyDescent="0.2">
      <c r="E102" s="5"/>
      <c r="K102" s="5"/>
      <c r="M102" s="6"/>
      <c r="O102" s="5"/>
      <c r="P102" s="5"/>
      <c r="S102" s="5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83">
    <cfRule type="containsText" dxfId="364" priority="90" operator="containsText" text="C">
      <formula>NOT(ISERROR(SEARCH("C",D3)))</formula>
    </cfRule>
    <cfRule type="containsText" dxfId="363" priority="89" operator="containsText" text="D">
      <formula>NOT(ISERROR(SEARCH("D",D3)))</formula>
    </cfRule>
    <cfRule type="containsText" dxfId="362" priority="91" operator="containsText" text="A">
      <formula>NOT(ISERROR(SEARCH("A",D3)))</formula>
    </cfRule>
  </conditionalFormatting>
  <conditionalFormatting sqref="D68">
    <cfRule type="containsText" dxfId="361" priority="136" operator="containsText" text="A">
      <formula>NOT(ISERROR(SEARCH("A",D68)))</formula>
    </cfRule>
    <cfRule type="containsText" dxfId="360" priority="135" operator="containsText" text="C">
      <formula>NOT(ISERROR(SEARCH("C",D68)))</formula>
    </cfRule>
    <cfRule type="containsText" dxfId="359" priority="134" operator="containsText" text="D">
      <formula>NOT(ISERROR(SEARCH("D",D68)))</formula>
    </cfRule>
  </conditionalFormatting>
  <conditionalFormatting sqref="D84">
    <cfRule type="containsText" dxfId="358" priority="46" operator="containsText" text="C">
      <formula>NOT(ISERROR(SEARCH("C",D84)))</formula>
    </cfRule>
    <cfRule type="containsText" dxfId="357" priority="62" operator="containsText" text="D">
      <formula>NOT(ISERROR(SEARCH("D",D84)))</formula>
    </cfRule>
    <cfRule type="containsText" dxfId="356" priority="50" operator="containsText" text="D">
      <formula>NOT(ISERROR(SEARCH("D",D84)))</formula>
    </cfRule>
    <cfRule type="containsText" dxfId="355" priority="51" operator="containsText" text="C">
      <formula>NOT(ISERROR(SEARCH("C",D84)))</formula>
    </cfRule>
    <cfRule type="containsText" dxfId="354" priority="52" operator="containsText" text="A">
      <formula>NOT(ISERROR(SEARCH("A",D84)))</formula>
    </cfRule>
    <cfRule type="containsText" dxfId="353" priority="55" operator="containsText" text="D">
      <formula>NOT(ISERROR(SEARCH("D",D84)))</formula>
    </cfRule>
    <cfRule type="containsText" dxfId="352" priority="56" operator="containsText" text="C">
      <formula>NOT(ISERROR(SEARCH("C",D84)))</formula>
    </cfRule>
    <cfRule type="containsText" dxfId="351" priority="57" operator="containsText" text="A">
      <formula>NOT(ISERROR(SEARCH("A",D84)))</formula>
    </cfRule>
    <cfRule type="containsText" dxfId="350" priority="63" operator="containsText" text="C">
      <formula>NOT(ISERROR(SEARCH("C",D84)))</formula>
    </cfRule>
    <cfRule type="containsText" dxfId="349" priority="64" operator="containsText" text="A">
      <formula>NOT(ISERROR(SEARCH("A",D84)))</formula>
    </cfRule>
    <cfRule type="containsText" dxfId="348" priority="67" operator="containsText" text="D">
      <formula>NOT(ISERROR(SEARCH("D",D84)))</formula>
    </cfRule>
    <cfRule type="containsText" dxfId="347" priority="68" operator="containsText" text="C">
      <formula>NOT(ISERROR(SEARCH("C",D84)))</formula>
    </cfRule>
    <cfRule type="containsText" dxfId="346" priority="69" operator="containsText" text="A">
      <formula>NOT(ISERROR(SEARCH("A",D84)))</formula>
    </cfRule>
    <cfRule type="containsText" dxfId="345" priority="72" operator="containsText" text="D">
      <formula>NOT(ISERROR(SEARCH("D",D84)))</formula>
    </cfRule>
    <cfRule type="containsText" dxfId="344" priority="73" operator="containsText" text="C">
      <formula>NOT(ISERROR(SEARCH("C",D84)))</formula>
    </cfRule>
    <cfRule type="containsText" dxfId="343" priority="74" operator="containsText" text="A">
      <formula>NOT(ISERROR(SEARCH("A",D84)))</formula>
    </cfRule>
    <cfRule type="containsText" dxfId="342" priority="78" operator="containsText" text="C">
      <formula>NOT(ISERROR(SEARCH("C",D84)))</formula>
    </cfRule>
    <cfRule type="containsText" dxfId="341" priority="79" operator="containsText" text="A">
      <formula>NOT(ISERROR(SEARCH("A",D84)))</formula>
    </cfRule>
    <cfRule type="containsText" dxfId="340" priority="82" operator="containsText" text="D">
      <formula>NOT(ISERROR(SEARCH("D",D84)))</formula>
    </cfRule>
    <cfRule type="containsText" dxfId="339" priority="83" operator="containsText" text="C">
      <formula>NOT(ISERROR(SEARCH("C",D84)))</formula>
    </cfRule>
    <cfRule type="containsText" dxfId="338" priority="84" operator="containsText" text="A">
      <formula>NOT(ISERROR(SEARCH("A",D84)))</formula>
    </cfRule>
    <cfRule type="containsText" dxfId="337" priority="77" operator="containsText" text="D">
      <formula>NOT(ISERROR(SEARCH("D",D84)))</formula>
    </cfRule>
    <cfRule type="containsText" dxfId="336" priority="47" operator="containsText" text="A">
      <formula>NOT(ISERROR(SEARCH("A",D84)))</formula>
    </cfRule>
    <cfRule type="containsText" dxfId="335" priority="45" operator="containsText" text="D">
      <formula>NOT(ISERROR(SEARCH("D",D84)))</formula>
    </cfRule>
  </conditionalFormatting>
  <conditionalFormatting sqref="D84:D1048576">
    <cfRule type="containsText" dxfId="334" priority="39" operator="containsText" text="C">
      <formula>NOT(ISERROR(SEARCH("C",D84)))</formula>
    </cfRule>
    <cfRule type="containsText" dxfId="333" priority="38" operator="containsText" text="D">
      <formula>NOT(ISERROR(SEARCH("D",D84)))</formula>
    </cfRule>
    <cfRule type="containsText" dxfId="332" priority="40" operator="containsText" text="A">
      <formula>NOT(ISERROR(SEARCH("A",D84)))</formula>
    </cfRule>
  </conditionalFormatting>
  <conditionalFormatting sqref="D85">
    <cfRule type="containsText" dxfId="331" priority="1" operator="containsText" text="D">
      <formula>NOT(ISERROR(SEARCH("D",D85)))</formula>
    </cfRule>
    <cfRule type="containsText" dxfId="330" priority="2" operator="containsText" text="C">
      <formula>NOT(ISERROR(SEARCH("C",D85)))</formula>
    </cfRule>
    <cfRule type="containsText" dxfId="329" priority="3" operator="containsText" text="A">
      <formula>NOT(ISERROR(SEARCH("A",D85)))</formula>
    </cfRule>
    <cfRule type="containsText" dxfId="328" priority="5" operator="containsText" text="D">
      <formula>NOT(ISERROR(SEARCH("D",D85)))</formula>
    </cfRule>
    <cfRule type="containsText" dxfId="327" priority="6" operator="containsText" text="C">
      <formula>NOT(ISERROR(SEARCH("C",D85)))</formula>
    </cfRule>
    <cfRule type="containsText" dxfId="326" priority="7" operator="containsText" text="A">
      <formula>NOT(ISERROR(SEARCH("A",D85)))</formula>
    </cfRule>
    <cfRule type="containsText" dxfId="325" priority="9" operator="containsText" text="C">
      <formula>NOT(ISERROR(SEARCH("C",D85)))</formula>
    </cfRule>
    <cfRule type="containsText" dxfId="324" priority="10" operator="containsText" text="A">
      <formula>NOT(ISERROR(SEARCH("A",D85)))</formula>
    </cfRule>
    <cfRule type="containsText" dxfId="323" priority="13" operator="containsText" text="D">
      <formula>NOT(ISERROR(SEARCH("D",D85)))</formula>
    </cfRule>
    <cfRule type="containsText" dxfId="322" priority="14" operator="containsText" text="C">
      <formula>NOT(ISERROR(SEARCH("C",D85)))</formula>
    </cfRule>
    <cfRule type="containsText" dxfId="321" priority="15" operator="containsText" text="A">
      <formula>NOT(ISERROR(SEARCH("A",D85)))</formula>
    </cfRule>
    <cfRule type="containsText" dxfId="320" priority="18" operator="containsText" text="D">
      <formula>NOT(ISERROR(SEARCH("D",D85)))</formula>
    </cfRule>
    <cfRule type="containsText" dxfId="319" priority="19" operator="containsText" text="C">
      <formula>NOT(ISERROR(SEARCH("C",D85)))</formula>
    </cfRule>
    <cfRule type="containsText" dxfId="318" priority="20" operator="containsText" text="A">
      <formula>NOT(ISERROR(SEARCH("A",D85)))</formula>
    </cfRule>
    <cfRule type="containsText" dxfId="317" priority="23" operator="containsText" text="D">
      <formula>NOT(ISERROR(SEARCH("D",D85)))</formula>
    </cfRule>
    <cfRule type="containsText" dxfId="316" priority="24" operator="containsText" text="C">
      <formula>NOT(ISERROR(SEARCH("C",D85)))</formula>
    </cfRule>
    <cfRule type="containsText" dxfId="315" priority="25" operator="containsText" text="A">
      <formula>NOT(ISERROR(SEARCH("A",D85)))</formula>
    </cfRule>
    <cfRule type="containsText" dxfId="314" priority="28" operator="containsText" text="D">
      <formula>NOT(ISERROR(SEARCH("D",D85)))</formula>
    </cfRule>
    <cfRule type="containsText" dxfId="313" priority="29" operator="containsText" text="C">
      <formula>NOT(ISERROR(SEARCH("C",D85)))</formula>
    </cfRule>
    <cfRule type="containsText" dxfId="312" priority="30" operator="containsText" text="A">
      <formula>NOT(ISERROR(SEARCH("A",D85)))</formula>
    </cfRule>
    <cfRule type="containsText" dxfId="311" priority="34" operator="containsText" text="C">
      <formula>NOT(ISERROR(SEARCH("C",D85)))</formula>
    </cfRule>
    <cfRule type="containsText" dxfId="310" priority="8" operator="containsText" text="D">
      <formula>NOT(ISERROR(SEARCH("D",D85)))</formula>
    </cfRule>
    <cfRule type="containsText" dxfId="309" priority="35" operator="containsText" text="A">
      <formula>NOT(ISERROR(SEARCH("A",D85)))</formula>
    </cfRule>
    <cfRule type="containsText" dxfId="308" priority="33" operator="containsText" text="D">
      <formula>NOT(ISERROR(SEARCH("D",D85)))</formula>
    </cfRule>
  </conditionalFormatting>
  <conditionalFormatting sqref="K4:K83">
    <cfRule type="cellIs" dxfId="307" priority="86" operator="equal">
      <formula>""</formula>
    </cfRule>
  </conditionalFormatting>
  <conditionalFormatting sqref="K84:K85">
    <cfRule type="cellIs" dxfId="306" priority="4" operator="equal">
      <formula>""</formula>
    </cfRule>
  </conditionalFormatting>
  <conditionalFormatting sqref="P4:P36 S4:S83">
    <cfRule type="cellIs" dxfId="305" priority="92" operator="equal">
      <formula>""</formula>
    </cfRule>
  </conditionalFormatting>
  <conditionalFormatting sqref="P40:P80">
    <cfRule type="cellIs" dxfId="304" priority="93" operator="equal">
      <formula>""</formula>
    </cfRule>
  </conditionalFormatting>
  <conditionalFormatting sqref="S84:S85">
    <cfRule type="cellIs" dxfId="303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0B39-DF7C-490B-BA20-53737A064908}">
  <sheetPr codeName="Planilha10">
    <pageSetUpPr fitToPage="1"/>
  </sheetPr>
  <dimension ref="A1:S100"/>
  <sheetViews>
    <sheetView view="pageBreakPreview" zoomScale="115" zoomScaleNormal="70" zoomScaleSheetLayoutView="115" zoomScalePageLayoutView="80" workbookViewId="0">
      <pane xSplit="1" ySplit="3" topLeftCell="B70" activePane="bottomRight" state="frozen"/>
      <selection pane="topRight" activeCell="C30" sqref="C30"/>
      <selection pane="bottomLeft" activeCell="C30" sqref="C30"/>
      <selection pane="bottomRight" activeCell="E83" sqref="E83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4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37.28515625" style="5" customWidth="1"/>
    <col min="16" max="16" width="14.85546875" style="5" hidden="1" customWidth="1"/>
    <col min="17" max="17" width="30" style="7" hidden="1" customWidth="1"/>
    <col min="18" max="18" width="10" style="7" customWidth="1"/>
    <col min="19" max="19" width="11.7109375" style="5" bestFit="1" customWidth="1"/>
    <col min="20" max="16384" width="9.140625" style="5"/>
  </cols>
  <sheetData>
    <row r="1" spans="1:19" ht="15" customHeight="1" x14ac:dyDescent="0.2">
      <c r="A1" s="248" t="s">
        <v>16435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ht="15" customHeigh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16440</v>
      </c>
      <c r="C4" s="42" t="s">
        <v>16440</v>
      </c>
      <c r="D4" s="33" t="s">
        <v>8</v>
      </c>
      <c r="E4" s="32" t="s">
        <v>25</v>
      </c>
      <c r="F4" s="33"/>
      <c r="G4" s="33"/>
      <c r="H4" s="33"/>
      <c r="I4" s="31" t="s">
        <v>16432</v>
      </c>
      <c r="J4" s="33"/>
      <c r="K4" s="33"/>
      <c r="L4" s="33">
        <v>30</v>
      </c>
      <c r="M4" s="33">
        <v>2</v>
      </c>
      <c r="N4" s="33" t="s">
        <v>16295</v>
      </c>
      <c r="O4" s="44" t="s">
        <v>17187</v>
      </c>
      <c r="P4" s="33" t="s">
        <v>10</v>
      </c>
      <c r="Q4" s="31" t="str">
        <f>tbIB1026[[#This Row],[UTR Ponto IED]]</f>
        <v>IB_P2T2_CORRENTE_FA</v>
      </c>
      <c r="R4" s="121" t="s">
        <v>18379</v>
      </c>
      <c r="S4" s="33">
        <v>181</v>
      </c>
    </row>
    <row r="5" spans="1:19" x14ac:dyDescent="0.2">
      <c r="A5" s="33">
        <v>2</v>
      </c>
      <c r="B5" s="42" t="s">
        <v>16440</v>
      </c>
      <c r="C5" s="42" t="s">
        <v>16440</v>
      </c>
      <c r="D5" s="33" t="s">
        <v>8</v>
      </c>
      <c r="E5" s="32" t="s">
        <v>16296</v>
      </c>
      <c r="F5" s="33"/>
      <c r="G5" s="33"/>
      <c r="H5" s="33"/>
      <c r="I5" s="44" t="s">
        <v>16433</v>
      </c>
      <c r="J5" s="33"/>
      <c r="K5" s="33"/>
      <c r="L5" s="33">
        <v>30</v>
      </c>
      <c r="M5" s="33">
        <v>2</v>
      </c>
      <c r="N5" s="33" t="s">
        <v>16295</v>
      </c>
      <c r="O5" s="31" t="s">
        <v>17188</v>
      </c>
      <c r="P5" s="33" t="s">
        <v>10</v>
      </c>
      <c r="Q5" s="31" t="str">
        <f>tbIB1026[[#This Row],[UTR Ponto IED]]</f>
        <v>IB_P2T2_CORRENTE_FB</v>
      </c>
      <c r="R5" s="121" t="s">
        <v>18379</v>
      </c>
      <c r="S5" s="33">
        <v>182</v>
      </c>
    </row>
    <row r="6" spans="1:19" x14ac:dyDescent="0.2">
      <c r="A6" s="33">
        <v>3</v>
      </c>
      <c r="B6" s="42" t="s">
        <v>16440</v>
      </c>
      <c r="C6" s="42" t="s">
        <v>16440</v>
      </c>
      <c r="D6" s="33" t="s">
        <v>8</v>
      </c>
      <c r="E6" s="32" t="s">
        <v>16297</v>
      </c>
      <c r="F6" s="33"/>
      <c r="G6" s="33"/>
      <c r="H6" s="33"/>
      <c r="I6" s="44" t="s">
        <v>16434</v>
      </c>
      <c r="J6" s="33"/>
      <c r="K6" s="33"/>
      <c r="L6" s="33">
        <v>30</v>
      </c>
      <c r="M6" s="33">
        <v>2</v>
      </c>
      <c r="N6" s="33" t="s">
        <v>16295</v>
      </c>
      <c r="O6" s="31" t="s">
        <v>17189</v>
      </c>
      <c r="P6" s="33" t="s">
        <v>10</v>
      </c>
      <c r="Q6" s="31" t="str">
        <f>tbIB1026[[#This Row],[UTR Ponto IED]]</f>
        <v>IB_P2T2_CORRENTE_FC</v>
      </c>
      <c r="R6" s="121" t="s">
        <v>18379</v>
      </c>
      <c r="S6" s="33">
        <v>183</v>
      </c>
    </row>
    <row r="7" spans="1:19" x14ac:dyDescent="0.2">
      <c r="A7" s="33">
        <v>4</v>
      </c>
      <c r="B7" s="42" t="s">
        <v>16440</v>
      </c>
      <c r="C7" s="42" t="s">
        <v>16440</v>
      </c>
      <c r="D7" s="33" t="s">
        <v>8</v>
      </c>
      <c r="E7" s="32" t="s">
        <v>16298</v>
      </c>
      <c r="F7" s="36"/>
      <c r="G7" s="36"/>
      <c r="H7" s="36"/>
      <c r="I7" s="37" t="s">
        <v>17190</v>
      </c>
      <c r="J7" s="36"/>
      <c r="K7" s="36"/>
      <c r="L7" s="36"/>
      <c r="M7" s="36"/>
      <c r="N7" s="36"/>
      <c r="O7" s="44" t="s">
        <v>17191</v>
      </c>
      <c r="P7" s="36"/>
      <c r="Q7" s="37" t="str">
        <f>tbIB1026[[#This Row],[UTR Ponto IED]]</f>
        <v>IB_P2T2_CORRENTE_N</v>
      </c>
      <c r="R7" s="121" t="s">
        <v>18379</v>
      </c>
      <c r="S7" s="33">
        <v>184</v>
      </c>
    </row>
    <row r="8" spans="1:19" x14ac:dyDescent="0.2">
      <c r="A8" s="33">
        <v>5</v>
      </c>
      <c r="B8" s="42" t="s">
        <v>16440</v>
      </c>
      <c r="C8" s="42" t="s">
        <v>16440</v>
      </c>
      <c r="D8" s="33" t="s">
        <v>8</v>
      </c>
      <c r="E8" s="167" t="s">
        <v>19749</v>
      </c>
      <c r="F8" s="36"/>
      <c r="G8" s="36"/>
      <c r="H8" s="36"/>
      <c r="I8" s="165" t="s">
        <v>19835</v>
      </c>
      <c r="J8" s="36"/>
      <c r="K8" s="36"/>
      <c r="L8" s="36"/>
      <c r="M8" s="36"/>
      <c r="N8" s="36"/>
      <c r="O8" s="165" t="s">
        <v>19829</v>
      </c>
      <c r="P8" s="36"/>
      <c r="Q8" s="37" t="str">
        <f>tbIB1026[[#This Row],[UTR Ponto IED]]</f>
        <v>IB_P2T2_TENSAO_AB</v>
      </c>
      <c r="R8" s="121" t="s">
        <v>18379</v>
      </c>
      <c r="S8" s="33">
        <v>185</v>
      </c>
    </row>
    <row r="9" spans="1:19" x14ac:dyDescent="0.2">
      <c r="A9" s="33">
        <v>6</v>
      </c>
      <c r="B9" s="42" t="s">
        <v>16440</v>
      </c>
      <c r="C9" s="42" t="s">
        <v>16440</v>
      </c>
      <c r="D9" s="33" t="s">
        <v>8</v>
      </c>
      <c r="E9" s="167" t="s">
        <v>19750</v>
      </c>
      <c r="F9" s="36"/>
      <c r="G9" s="36"/>
      <c r="H9" s="36"/>
      <c r="I9" s="165" t="s">
        <v>19836</v>
      </c>
      <c r="J9" s="36"/>
      <c r="K9" s="36"/>
      <c r="L9" s="36"/>
      <c r="M9" s="36"/>
      <c r="N9" s="36"/>
      <c r="O9" s="165" t="s">
        <v>19830</v>
      </c>
      <c r="P9" s="36"/>
      <c r="Q9" s="37" t="str">
        <f>tbIB1026[[#This Row],[UTR Ponto IED]]</f>
        <v>IB_P2T2_TENSAO_BC</v>
      </c>
      <c r="R9" s="121" t="s">
        <v>18379</v>
      </c>
      <c r="S9" s="33">
        <v>186</v>
      </c>
    </row>
    <row r="10" spans="1:19" x14ac:dyDescent="0.2">
      <c r="A10" s="33">
        <v>7</v>
      </c>
      <c r="B10" s="42" t="s">
        <v>16440</v>
      </c>
      <c r="C10" s="42" t="s">
        <v>16440</v>
      </c>
      <c r="D10" s="33" t="s">
        <v>8</v>
      </c>
      <c r="E10" s="167" t="s">
        <v>19751</v>
      </c>
      <c r="F10" s="36"/>
      <c r="G10" s="36"/>
      <c r="H10" s="36"/>
      <c r="I10" s="165" t="s">
        <v>19837</v>
      </c>
      <c r="J10" s="36"/>
      <c r="K10" s="36"/>
      <c r="L10" s="36"/>
      <c r="M10" s="36"/>
      <c r="N10" s="36"/>
      <c r="O10" s="165" t="s">
        <v>19831</v>
      </c>
      <c r="P10" s="36"/>
      <c r="Q10" s="37" t="str">
        <f>tbIB1026[[#This Row],[UTR Ponto IED]]</f>
        <v>IB_P2T2_TENSAO_CA</v>
      </c>
      <c r="R10" s="121" t="s">
        <v>18379</v>
      </c>
      <c r="S10" s="33">
        <v>187</v>
      </c>
    </row>
    <row r="11" spans="1:19" x14ac:dyDescent="0.2">
      <c r="A11" s="33">
        <v>8</v>
      </c>
      <c r="B11" s="42" t="s">
        <v>16440</v>
      </c>
      <c r="C11" s="42" t="s">
        <v>16440</v>
      </c>
      <c r="D11" s="33" t="s">
        <v>8</v>
      </c>
      <c r="E11" s="32" t="s">
        <v>16251</v>
      </c>
      <c r="F11" s="33"/>
      <c r="G11" s="33"/>
      <c r="H11" s="33"/>
      <c r="I11" s="31" t="s">
        <v>17192</v>
      </c>
      <c r="J11" s="33"/>
      <c r="K11" s="33"/>
      <c r="L11" s="33">
        <v>30</v>
      </c>
      <c r="M11" s="33">
        <v>2</v>
      </c>
      <c r="N11" s="33" t="s">
        <v>16295</v>
      </c>
      <c r="O11" s="31" t="s">
        <v>17193</v>
      </c>
      <c r="P11" s="33" t="s">
        <v>10</v>
      </c>
      <c r="Q11" s="31" t="str">
        <f>tbIB1026[[#This Row],[UTR Ponto IED]]</f>
        <v>IB_P2T2_POT_ATIVA</v>
      </c>
      <c r="R11" s="121" t="s">
        <v>18379</v>
      </c>
      <c r="S11" s="33">
        <v>188</v>
      </c>
    </row>
    <row r="12" spans="1:19" x14ac:dyDescent="0.2">
      <c r="A12" s="33">
        <v>9</v>
      </c>
      <c r="B12" s="42" t="s">
        <v>16440</v>
      </c>
      <c r="C12" s="42" t="s">
        <v>16440</v>
      </c>
      <c r="D12" s="33" t="s">
        <v>8</v>
      </c>
      <c r="E12" s="32" t="s">
        <v>16253</v>
      </c>
      <c r="F12" s="33"/>
      <c r="G12" s="33"/>
      <c r="H12" s="33"/>
      <c r="I12" s="50" t="s">
        <v>17194</v>
      </c>
      <c r="J12" s="33"/>
      <c r="K12" s="33"/>
      <c r="L12" s="33">
        <v>30</v>
      </c>
      <c r="M12" s="33">
        <v>2</v>
      </c>
      <c r="N12" s="33" t="s">
        <v>16295</v>
      </c>
      <c r="O12" s="31" t="s">
        <v>17195</v>
      </c>
      <c r="P12" s="33" t="s">
        <v>10</v>
      </c>
      <c r="Q12" s="31" t="str">
        <f>tbIB1026[[#This Row],[UTR Ponto IED]]</f>
        <v>IB_P2T2_POT_REATIVA</v>
      </c>
      <c r="R12" s="121" t="s">
        <v>18379</v>
      </c>
      <c r="S12" s="33">
        <v>189</v>
      </c>
    </row>
    <row r="13" spans="1:19" x14ac:dyDescent="0.2">
      <c r="A13" s="33">
        <v>10</v>
      </c>
      <c r="B13" s="42" t="s">
        <v>16440</v>
      </c>
      <c r="C13" s="42" t="s">
        <v>16440</v>
      </c>
      <c r="D13" s="33" t="s">
        <v>8</v>
      </c>
      <c r="E13" s="32" t="s">
        <v>16299</v>
      </c>
      <c r="F13" s="33"/>
      <c r="G13" s="33"/>
      <c r="H13" s="33"/>
      <c r="I13" s="50" t="s">
        <v>17196</v>
      </c>
      <c r="J13" s="33"/>
      <c r="K13" s="33"/>
      <c r="L13" s="33">
        <v>30</v>
      </c>
      <c r="M13" s="33">
        <v>2</v>
      </c>
      <c r="N13" s="33" t="s">
        <v>16295</v>
      </c>
      <c r="O13" s="31" t="s">
        <v>17197</v>
      </c>
      <c r="P13" s="33" t="s">
        <v>10</v>
      </c>
      <c r="Q13" s="31" t="str">
        <f>tbIB1026[[#This Row],[UTR Ponto IED]]</f>
        <v>IB_P2T2_I_FALTA_FA</v>
      </c>
      <c r="R13" s="121" t="s">
        <v>18379</v>
      </c>
      <c r="S13" s="33">
        <v>190</v>
      </c>
    </row>
    <row r="14" spans="1:19" x14ac:dyDescent="0.2">
      <c r="A14" s="33">
        <v>11</v>
      </c>
      <c r="B14" s="42" t="s">
        <v>16440</v>
      </c>
      <c r="C14" s="42" t="s">
        <v>16440</v>
      </c>
      <c r="D14" s="33" t="s">
        <v>8</v>
      </c>
      <c r="E14" s="32" t="s">
        <v>16300</v>
      </c>
      <c r="F14" s="33"/>
      <c r="G14" s="33"/>
      <c r="H14" s="33"/>
      <c r="I14" s="50" t="s">
        <v>17198</v>
      </c>
      <c r="J14" s="33"/>
      <c r="K14" s="33"/>
      <c r="L14" s="33">
        <v>30</v>
      </c>
      <c r="M14" s="33">
        <v>2</v>
      </c>
      <c r="N14" s="33" t="s">
        <v>16295</v>
      </c>
      <c r="O14" s="31" t="s">
        <v>17199</v>
      </c>
      <c r="P14" s="33" t="s">
        <v>10</v>
      </c>
      <c r="Q14" s="31" t="str">
        <f>tbIB1026[[#This Row],[UTR Ponto IED]]</f>
        <v>IB_P2T2_I_FALTA_FB</v>
      </c>
      <c r="R14" s="121" t="s">
        <v>18379</v>
      </c>
      <c r="S14" s="33">
        <v>191</v>
      </c>
    </row>
    <row r="15" spans="1:19" x14ac:dyDescent="0.2">
      <c r="A15" s="33">
        <v>12</v>
      </c>
      <c r="B15" s="42" t="s">
        <v>16440</v>
      </c>
      <c r="C15" s="42" t="s">
        <v>16440</v>
      </c>
      <c r="D15" s="33" t="s">
        <v>8</v>
      </c>
      <c r="E15" s="32" t="s">
        <v>16301</v>
      </c>
      <c r="F15" s="33"/>
      <c r="G15" s="33"/>
      <c r="H15" s="33"/>
      <c r="I15" s="50" t="s">
        <v>17200</v>
      </c>
      <c r="J15" s="33"/>
      <c r="K15" s="33"/>
      <c r="L15" s="33">
        <v>30</v>
      </c>
      <c r="M15" s="33">
        <v>2</v>
      </c>
      <c r="N15" s="33" t="s">
        <v>16295</v>
      </c>
      <c r="O15" s="31" t="s">
        <v>17201</v>
      </c>
      <c r="P15" s="33" t="s">
        <v>10</v>
      </c>
      <c r="Q15" s="31" t="str">
        <f>tbIB1026[[#This Row],[UTR Ponto IED]]</f>
        <v>IB_P2T2_I_FALTA_FC</v>
      </c>
      <c r="R15" s="121" t="s">
        <v>18379</v>
      </c>
      <c r="S15" s="33">
        <v>192</v>
      </c>
    </row>
    <row r="16" spans="1:19" x14ac:dyDescent="0.2">
      <c r="A16" s="33">
        <v>13</v>
      </c>
      <c r="B16" s="42" t="s">
        <v>16440</v>
      </c>
      <c r="C16" s="42" t="s">
        <v>16440</v>
      </c>
      <c r="D16" s="33" t="s">
        <v>8</v>
      </c>
      <c r="E16" s="32" t="s">
        <v>16302</v>
      </c>
      <c r="F16" s="36"/>
      <c r="G16" s="36"/>
      <c r="H16" s="36"/>
      <c r="I16" s="50" t="s">
        <v>17202</v>
      </c>
      <c r="J16" s="36"/>
      <c r="K16" s="36"/>
      <c r="L16" s="36"/>
      <c r="M16" s="36"/>
      <c r="N16" s="36"/>
      <c r="O16" s="44" t="s">
        <v>17203</v>
      </c>
      <c r="P16" s="36"/>
      <c r="Q16" s="37" t="str">
        <f>tbIB1026[[#This Row],[UTR Ponto IED]]</f>
        <v>IB_P2T2_I_FALTA_N</v>
      </c>
      <c r="R16" s="121" t="s">
        <v>18379</v>
      </c>
      <c r="S16" s="33">
        <v>193</v>
      </c>
    </row>
    <row r="17" spans="1:19" x14ac:dyDescent="0.2">
      <c r="A17" s="33">
        <v>14</v>
      </c>
      <c r="B17" s="42" t="s">
        <v>16440</v>
      </c>
      <c r="C17" s="42" t="s">
        <v>16440</v>
      </c>
      <c r="D17" s="33" t="s">
        <v>9</v>
      </c>
      <c r="E17" s="32" t="s">
        <v>17282</v>
      </c>
      <c r="F17" s="33"/>
      <c r="G17" s="33"/>
      <c r="H17" s="33"/>
      <c r="I17" s="31" t="s">
        <v>17204</v>
      </c>
      <c r="J17" s="33"/>
      <c r="K17" s="33"/>
      <c r="L17" s="33">
        <v>12</v>
      </c>
      <c r="M17" s="33"/>
      <c r="N17" s="33" t="s">
        <v>16260</v>
      </c>
      <c r="O17" s="31" t="s">
        <v>17205</v>
      </c>
      <c r="P17" s="33" t="s">
        <v>10</v>
      </c>
      <c r="Q17" s="31" t="str">
        <f>tbIB1026[[#This Row],[UTR Ponto IED]]</f>
        <v>IB_P2T2_COMANDOS_DJ</v>
      </c>
      <c r="R17" s="120" t="s">
        <v>18379</v>
      </c>
      <c r="S17" s="200" t="s">
        <v>19524</v>
      </c>
    </row>
    <row r="18" spans="1:19" x14ac:dyDescent="0.2">
      <c r="A18" s="33">
        <v>15</v>
      </c>
      <c r="B18" s="42" t="s">
        <v>16440</v>
      </c>
      <c r="C18" s="42" t="s">
        <v>16440</v>
      </c>
      <c r="D18" s="33" t="s">
        <v>9</v>
      </c>
      <c r="E18" s="43" t="s">
        <v>16373</v>
      </c>
      <c r="F18" s="36"/>
      <c r="G18" s="36"/>
      <c r="H18" s="36"/>
      <c r="I18" s="37" t="s">
        <v>17206</v>
      </c>
      <c r="J18" s="36"/>
      <c r="K18" s="36"/>
      <c r="L18" s="36"/>
      <c r="M18" s="36"/>
      <c r="N18" s="36"/>
      <c r="O18" s="44" t="s">
        <v>17207</v>
      </c>
      <c r="P18" s="36"/>
      <c r="Q18" s="37" t="str">
        <f>tbIB1026[[#This Row],[UTR Ponto IED]]</f>
        <v>IB_P2T2_COMANDOS_79</v>
      </c>
      <c r="R18" s="121" t="s">
        <v>18379</v>
      </c>
      <c r="S18" s="200" t="s">
        <v>19583</v>
      </c>
    </row>
    <row r="19" spans="1:19" x14ac:dyDescent="0.2">
      <c r="A19" s="33">
        <v>16</v>
      </c>
      <c r="B19" s="42" t="s">
        <v>16440</v>
      </c>
      <c r="C19" s="42" t="s">
        <v>16440</v>
      </c>
      <c r="D19" s="33" t="s">
        <v>9</v>
      </c>
      <c r="E19" s="32" t="s">
        <v>16303</v>
      </c>
      <c r="F19" s="33"/>
      <c r="G19" s="33"/>
      <c r="H19" s="33"/>
      <c r="I19" s="49" t="s">
        <v>17208</v>
      </c>
      <c r="J19" s="33"/>
      <c r="K19" s="33"/>
      <c r="L19" s="33">
        <v>12</v>
      </c>
      <c r="M19" s="33"/>
      <c r="N19" s="33" t="s">
        <v>16260</v>
      </c>
      <c r="O19" s="31" t="s">
        <v>17209</v>
      </c>
      <c r="P19" s="33" t="s">
        <v>10</v>
      </c>
      <c r="Q19" s="31" t="str">
        <f>tbIB1026[[#This Row],[UTR Ponto IED]]</f>
        <v>IB_P2T2_COMANDOS_PN</v>
      </c>
      <c r="R19" s="121" t="s">
        <v>18379</v>
      </c>
      <c r="S19" s="200" t="s">
        <v>19584</v>
      </c>
    </row>
    <row r="20" spans="1:19" x14ac:dyDescent="0.2">
      <c r="A20" s="33">
        <v>17</v>
      </c>
      <c r="B20" s="42" t="s">
        <v>16440</v>
      </c>
      <c r="C20" s="42" t="s">
        <v>16440</v>
      </c>
      <c r="D20" s="33" t="s">
        <v>9</v>
      </c>
      <c r="E20" s="43" t="s">
        <v>16374</v>
      </c>
      <c r="F20" s="36"/>
      <c r="G20" s="36"/>
      <c r="H20" s="36"/>
      <c r="I20" s="37" t="s">
        <v>17210</v>
      </c>
      <c r="J20" s="36"/>
      <c r="K20" s="36"/>
      <c r="L20" s="36"/>
      <c r="M20" s="36"/>
      <c r="N20" s="36"/>
      <c r="O20" s="44" t="s">
        <v>17211</v>
      </c>
      <c r="P20" s="36"/>
      <c r="Q20" s="37" t="str">
        <f>tbIB1026[[#This Row],[UTR Ponto IED]]</f>
        <v>IB_P2T2_COMANDOS_2649</v>
      </c>
      <c r="R20" s="121" t="s">
        <v>18379</v>
      </c>
      <c r="S20" s="200" t="s">
        <v>19585</v>
      </c>
    </row>
    <row r="21" spans="1:19" x14ac:dyDescent="0.2">
      <c r="A21" s="33">
        <v>18</v>
      </c>
      <c r="B21" s="42" t="s">
        <v>16440</v>
      </c>
      <c r="C21" s="42" t="s">
        <v>16440</v>
      </c>
      <c r="D21" s="33" t="s">
        <v>9</v>
      </c>
      <c r="E21" s="46" t="s">
        <v>16757</v>
      </c>
      <c r="F21" s="36"/>
      <c r="G21" s="36"/>
      <c r="H21" s="36"/>
      <c r="I21" s="37" t="s">
        <v>17212</v>
      </c>
      <c r="J21" s="33"/>
      <c r="K21" s="33"/>
      <c r="L21" s="33"/>
      <c r="M21" s="33"/>
      <c r="N21" s="33"/>
      <c r="O21" s="49" t="s">
        <v>17213</v>
      </c>
      <c r="P21" s="33"/>
      <c r="Q21" s="31" t="str">
        <f>tbIB15[[#This Row],[UTR Ponto IED]]</f>
        <v>SE_FWB14_COMANDO_ERAC_1</v>
      </c>
      <c r="R21" s="121" t="s">
        <v>18379</v>
      </c>
      <c r="S21" s="200" t="s">
        <v>19586</v>
      </c>
    </row>
    <row r="22" spans="1:19" x14ac:dyDescent="0.2">
      <c r="A22" s="33">
        <v>19</v>
      </c>
      <c r="B22" s="42" t="s">
        <v>16440</v>
      </c>
      <c r="C22" s="42" t="s">
        <v>16440</v>
      </c>
      <c r="D22" s="33" t="s">
        <v>9</v>
      </c>
      <c r="E22" s="65" t="s">
        <v>16794</v>
      </c>
      <c r="F22" s="33"/>
      <c r="G22" s="33"/>
      <c r="H22" s="33"/>
      <c r="I22" s="31" t="s">
        <v>17214</v>
      </c>
      <c r="J22" s="33"/>
      <c r="K22" s="33"/>
      <c r="L22" s="33"/>
      <c r="M22" s="33"/>
      <c r="N22" s="33"/>
      <c r="O22" s="49" t="s">
        <v>17215</v>
      </c>
      <c r="P22" s="33"/>
      <c r="Q22" s="31" t="str">
        <f>tbIB1026[[#This Row],[UTR Ponto IED]]</f>
        <v>IB_P2T2_COMANDOS_GRUPOA</v>
      </c>
      <c r="R22" s="121" t="s">
        <v>18379</v>
      </c>
      <c r="S22" s="200" t="s">
        <v>19587</v>
      </c>
    </row>
    <row r="23" spans="1:19" x14ac:dyDescent="0.2">
      <c r="A23" s="33">
        <v>20</v>
      </c>
      <c r="B23" s="42" t="s">
        <v>16440</v>
      </c>
      <c r="C23" s="42" t="s">
        <v>16440</v>
      </c>
      <c r="D23" s="33" t="s">
        <v>9</v>
      </c>
      <c r="E23" s="46" t="s">
        <v>16758</v>
      </c>
      <c r="F23" s="36"/>
      <c r="G23" s="36"/>
      <c r="H23" s="36"/>
      <c r="I23" s="37" t="s">
        <v>17216</v>
      </c>
      <c r="J23" s="33"/>
      <c r="K23" s="33"/>
      <c r="L23" s="33"/>
      <c r="M23" s="33"/>
      <c r="N23" s="33"/>
      <c r="O23" s="49" t="s">
        <v>17217</v>
      </c>
      <c r="P23" s="33"/>
      <c r="Q23" s="31" t="str">
        <f>tbIB15[[#This Row],[UTR Ponto IED]]</f>
        <v>SE_FWB14_COMANDO_ERAC_3</v>
      </c>
      <c r="R23" s="121" t="s">
        <v>18379</v>
      </c>
      <c r="S23" s="200" t="s">
        <v>19588</v>
      </c>
    </row>
    <row r="24" spans="1:19" x14ac:dyDescent="0.2">
      <c r="A24" s="33">
        <v>21</v>
      </c>
      <c r="B24" s="42" t="s">
        <v>16440</v>
      </c>
      <c r="C24" s="42" t="s">
        <v>16440</v>
      </c>
      <c r="D24" s="33" t="s">
        <v>9</v>
      </c>
      <c r="E24" s="65" t="s">
        <v>16795</v>
      </c>
      <c r="F24" s="33"/>
      <c r="G24" s="33"/>
      <c r="H24" s="33"/>
      <c r="I24" s="49" t="s">
        <v>17218</v>
      </c>
      <c r="J24" s="33"/>
      <c r="K24" s="33"/>
      <c r="L24" s="33"/>
      <c r="M24" s="33"/>
      <c r="N24" s="33"/>
      <c r="O24" s="49" t="s">
        <v>17219</v>
      </c>
      <c r="P24" s="33"/>
      <c r="Q24" s="31" t="str">
        <f>tbIB1026[[#This Row],[UTR Ponto IED]]</f>
        <v>IB_P2T2_COMANDOS_GRUPOB</v>
      </c>
      <c r="R24" s="121" t="s">
        <v>18379</v>
      </c>
      <c r="S24" s="235" t="s">
        <v>19729</v>
      </c>
    </row>
    <row r="25" spans="1:19" s="4" customFormat="1" x14ac:dyDescent="0.2">
      <c r="A25" s="33">
        <v>22</v>
      </c>
      <c r="B25" s="42" t="s">
        <v>16440</v>
      </c>
      <c r="C25" s="42" t="s">
        <v>16440</v>
      </c>
      <c r="D25" s="33" t="s">
        <v>9</v>
      </c>
      <c r="E25" s="46" t="s">
        <v>16759</v>
      </c>
      <c r="F25" s="33"/>
      <c r="G25" s="33"/>
      <c r="H25" s="33"/>
      <c r="I25" s="37" t="s">
        <v>17220</v>
      </c>
      <c r="J25" s="33"/>
      <c r="K25" s="33"/>
      <c r="L25" s="33"/>
      <c r="M25" s="33"/>
      <c r="N25" s="33"/>
      <c r="O25" s="49" t="s">
        <v>17221</v>
      </c>
      <c r="P25" s="33"/>
      <c r="Q25" s="31" t="str">
        <f>tbIB15[[#This Row],[UTR Ponto IED]]</f>
        <v>SE_FWB14_COMANDO_ERAC_5</v>
      </c>
      <c r="R25" s="121" t="s">
        <v>18379</v>
      </c>
      <c r="S25" s="235" t="s">
        <v>19589</v>
      </c>
    </row>
    <row r="26" spans="1:19" s="4" customFormat="1" x14ac:dyDescent="0.2">
      <c r="A26" s="33">
        <v>23</v>
      </c>
      <c r="B26" s="42" t="s">
        <v>16440</v>
      </c>
      <c r="C26" s="42" t="s">
        <v>16440</v>
      </c>
      <c r="D26" s="33" t="s">
        <v>9</v>
      </c>
      <c r="E26" s="65" t="s">
        <v>16796</v>
      </c>
      <c r="F26" s="33"/>
      <c r="G26" s="33"/>
      <c r="H26" s="33"/>
      <c r="I26" s="49" t="s">
        <v>17222</v>
      </c>
      <c r="J26" s="33"/>
      <c r="K26" s="33"/>
      <c r="L26" s="33"/>
      <c r="M26" s="33"/>
      <c r="N26" s="33"/>
      <c r="O26" s="49" t="s">
        <v>17223</v>
      </c>
      <c r="P26" s="33"/>
      <c r="Q26" s="31" t="str">
        <f>tbIB1026[[#This Row],[UTR Ponto IED]]</f>
        <v>IB_P2T2_COMANDOS_GRUPOC</v>
      </c>
      <c r="R26" s="121" t="s">
        <v>18379</v>
      </c>
      <c r="S26" s="235" t="s">
        <v>19590</v>
      </c>
    </row>
    <row r="27" spans="1:19" s="4" customFormat="1" x14ac:dyDescent="0.2">
      <c r="A27" s="33">
        <v>24</v>
      </c>
      <c r="B27" s="42" t="s">
        <v>16440</v>
      </c>
      <c r="C27" s="42" t="s">
        <v>16440</v>
      </c>
      <c r="D27" s="33" t="s">
        <v>9</v>
      </c>
      <c r="E27" s="46" t="s">
        <v>16760</v>
      </c>
      <c r="F27" s="33"/>
      <c r="G27" s="33"/>
      <c r="H27" s="33"/>
      <c r="I27" s="37" t="s">
        <v>17224</v>
      </c>
      <c r="J27" s="33"/>
      <c r="K27" s="33"/>
      <c r="L27" s="33"/>
      <c r="M27" s="33"/>
      <c r="N27" s="33"/>
      <c r="O27" s="49" t="s">
        <v>17225</v>
      </c>
      <c r="P27" s="33"/>
      <c r="Q27" s="31" t="str">
        <f>tbIB15[[#This Row],[UTR Ponto IED]]</f>
        <v>SE_FWB14_COMANDO_GRUPO_A</v>
      </c>
      <c r="R27" s="121" t="s">
        <v>18379</v>
      </c>
      <c r="S27" s="235" t="s">
        <v>19525</v>
      </c>
    </row>
    <row r="28" spans="1:19" x14ac:dyDescent="0.2">
      <c r="A28" s="33">
        <v>25</v>
      </c>
      <c r="B28" s="42" t="s">
        <v>16440</v>
      </c>
      <c r="C28" s="42" t="s">
        <v>16440</v>
      </c>
      <c r="D28" s="33" t="s">
        <v>9</v>
      </c>
      <c r="E28" s="65" t="s">
        <v>16797</v>
      </c>
      <c r="F28" s="33"/>
      <c r="G28" s="33"/>
      <c r="H28" s="33"/>
      <c r="I28" s="49" t="s">
        <v>17226</v>
      </c>
      <c r="J28" s="33"/>
      <c r="K28" s="33"/>
      <c r="L28" s="33"/>
      <c r="M28" s="33"/>
      <c r="N28" s="33"/>
      <c r="O28" s="49" t="s">
        <v>17227</v>
      </c>
      <c r="P28" s="33"/>
      <c r="Q28" s="31" t="str">
        <f>tbIB1026[[#This Row],[UTR Ponto IED]]</f>
        <v>IB_P2T2_COMANDOS_GRUPOD</v>
      </c>
      <c r="R28" s="121" t="s">
        <v>18379</v>
      </c>
      <c r="S28" s="235" t="s">
        <v>19591</v>
      </c>
    </row>
    <row r="29" spans="1:19" x14ac:dyDescent="0.2">
      <c r="A29" s="33">
        <v>26</v>
      </c>
      <c r="B29" s="42" t="s">
        <v>16440</v>
      </c>
      <c r="C29" s="42" t="s">
        <v>16440</v>
      </c>
      <c r="D29" s="33" t="s">
        <v>9</v>
      </c>
      <c r="E29" s="46" t="s">
        <v>16761</v>
      </c>
      <c r="F29" s="33"/>
      <c r="G29" s="33"/>
      <c r="H29" s="33"/>
      <c r="I29" s="37" t="s">
        <v>17228</v>
      </c>
      <c r="J29" s="33"/>
      <c r="K29" s="33"/>
      <c r="L29" s="33"/>
      <c r="M29" s="33"/>
      <c r="N29" s="33"/>
      <c r="O29" s="49" t="s">
        <v>17229</v>
      </c>
      <c r="P29" s="33"/>
      <c r="Q29" s="31" t="str">
        <f>tbIB15[[#This Row],[UTR Ponto IED]]</f>
        <v>SE_FWB14_IED_EM _LOCAL</v>
      </c>
      <c r="R29" s="121" t="s">
        <v>18379</v>
      </c>
      <c r="S29" s="235" t="s">
        <v>19592</v>
      </c>
    </row>
    <row r="30" spans="1:19" x14ac:dyDescent="0.2">
      <c r="A30" s="33">
        <v>27</v>
      </c>
      <c r="B30" s="42" t="s">
        <v>16440</v>
      </c>
      <c r="C30" s="42" t="s">
        <v>16440</v>
      </c>
      <c r="D30" s="33" t="s">
        <v>9</v>
      </c>
      <c r="E30" s="46" t="s">
        <v>16762</v>
      </c>
      <c r="F30" s="33"/>
      <c r="G30" s="33"/>
      <c r="H30" s="33"/>
      <c r="I30" s="37" t="s">
        <v>17230</v>
      </c>
      <c r="J30" s="33"/>
      <c r="K30" s="33"/>
      <c r="L30" s="33"/>
      <c r="M30" s="33"/>
      <c r="N30" s="33"/>
      <c r="O30" s="49" t="s">
        <v>17231</v>
      </c>
      <c r="P30" s="33"/>
      <c r="Q30" s="31" t="str">
        <f>tbIB15[[#This Row],[UTR Ponto IED]]</f>
        <v>SE_FWB14_GRUPO_A</v>
      </c>
      <c r="R30" s="121" t="s">
        <v>18379</v>
      </c>
      <c r="S30" s="235" t="s">
        <v>19593</v>
      </c>
    </row>
    <row r="31" spans="1:19" x14ac:dyDescent="0.2">
      <c r="A31" s="33">
        <v>28</v>
      </c>
      <c r="B31" s="42" t="s">
        <v>16440</v>
      </c>
      <c r="C31" s="42" t="s">
        <v>16440</v>
      </c>
      <c r="D31" s="33" t="s">
        <v>9</v>
      </c>
      <c r="E31" s="46" t="s">
        <v>16889</v>
      </c>
      <c r="F31" s="33"/>
      <c r="G31" s="33"/>
      <c r="H31" s="33"/>
      <c r="I31" s="37" t="s">
        <v>17232</v>
      </c>
      <c r="J31" s="33"/>
      <c r="K31" s="33"/>
      <c r="L31" s="33"/>
      <c r="M31" s="33"/>
      <c r="N31" s="33"/>
      <c r="O31" s="57" t="s">
        <v>17233</v>
      </c>
      <c r="P31" s="33"/>
      <c r="Q31" s="31" t="str">
        <f>tbIB1026[[#This Row],[UTR Ponto IED]]</f>
        <v>IB_P2T2_COMANDOS_REARME_86T</v>
      </c>
      <c r="R31" s="121" t="s">
        <v>18379</v>
      </c>
      <c r="S31" s="235" t="s">
        <v>19594</v>
      </c>
    </row>
    <row r="32" spans="1:19" x14ac:dyDescent="0.2">
      <c r="A32" s="33">
        <v>29</v>
      </c>
      <c r="B32" s="42" t="s">
        <v>16440</v>
      </c>
      <c r="C32" s="42" t="s">
        <v>16440</v>
      </c>
      <c r="D32" s="33" t="s">
        <v>9</v>
      </c>
      <c r="E32" s="46" t="s">
        <v>16890</v>
      </c>
      <c r="F32" s="33"/>
      <c r="G32" s="33"/>
      <c r="H32" s="33"/>
      <c r="I32" s="37" t="s">
        <v>17234</v>
      </c>
      <c r="J32" s="33"/>
      <c r="K32" s="33"/>
      <c r="L32" s="33"/>
      <c r="M32" s="33"/>
      <c r="N32" s="33"/>
      <c r="O32" s="62" t="s">
        <v>17235</v>
      </c>
      <c r="P32" s="33"/>
      <c r="Q32" s="31" t="str">
        <f>tbIB1026[[#This Row],[UTR Ponto IED]]</f>
        <v>IB_P2T2_COMANDOS_REARME_86BC</v>
      </c>
      <c r="R32" s="121" t="s">
        <v>18379</v>
      </c>
      <c r="S32" s="235" t="s">
        <v>19595</v>
      </c>
    </row>
    <row r="33" spans="1:19" x14ac:dyDescent="0.2">
      <c r="A33" s="33">
        <v>30</v>
      </c>
      <c r="B33" s="42" t="s">
        <v>16440</v>
      </c>
      <c r="C33" s="42" t="s">
        <v>16440</v>
      </c>
      <c r="D33" s="33" t="s">
        <v>7</v>
      </c>
      <c r="E33" s="61" t="s">
        <v>16854</v>
      </c>
      <c r="F33" s="33"/>
      <c r="G33" s="33"/>
      <c r="H33" s="33"/>
      <c r="I33" s="62" t="s">
        <v>17236</v>
      </c>
      <c r="J33" s="33"/>
      <c r="K33" s="33"/>
      <c r="L33" s="33"/>
      <c r="M33" s="33"/>
      <c r="N33" s="33"/>
      <c r="O33" s="62" t="s">
        <v>17981</v>
      </c>
      <c r="P33" s="33"/>
      <c r="Q33" s="31" t="str">
        <f>tbIB1026[[#This Row],[UTR Ponto IED]]</f>
        <v>SE_P2_T2_IED_EM_LOCAL</v>
      </c>
      <c r="R33" s="120" t="s">
        <v>18379</v>
      </c>
      <c r="S33" s="200">
        <v>900</v>
      </c>
    </row>
    <row r="34" spans="1:19" x14ac:dyDescent="0.2">
      <c r="A34" s="33">
        <v>31</v>
      </c>
      <c r="B34" s="42" t="s">
        <v>16440</v>
      </c>
      <c r="C34" s="42" t="s">
        <v>16440</v>
      </c>
      <c r="D34" s="33" t="s">
        <v>7</v>
      </c>
      <c r="E34" s="32" t="s">
        <v>18693</v>
      </c>
      <c r="F34" s="33"/>
      <c r="G34" s="33"/>
      <c r="H34" s="33"/>
      <c r="I34" s="98" t="s">
        <v>18691</v>
      </c>
      <c r="J34" s="33"/>
      <c r="K34" s="27"/>
      <c r="L34" s="33"/>
      <c r="M34" s="33"/>
      <c r="N34" s="33"/>
      <c r="O34" s="31" t="s">
        <v>18690</v>
      </c>
      <c r="P34" s="33" t="s">
        <v>10</v>
      </c>
      <c r="Q34" s="31" t="str">
        <f>tbIB1026[[#This Row],[UTR Ponto IED]]</f>
        <v>SE_P2_T2_ESTADO_DJ</v>
      </c>
      <c r="R34" s="120" t="s">
        <v>18379</v>
      </c>
      <c r="S34" s="200" t="s">
        <v>19596</v>
      </c>
    </row>
    <row r="35" spans="1:19" x14ac:dyDescent="0.2">
      <c r="A35" s="33">
        <v>32</v>
      </c>
      <c r="B35" s="42" t="s">
        <v>16440</v>
      </c>
      <c r="C35" s="42" t="s">
        <v>16440</v>
      </c>
      <c r="D35" s="33" t="s">
        <v>7</v>
      </c>
      <c r="E35" s="215" t="s">
        <v>17283</v>
      </c>
      <c r="F35" s="204"/>
      <c r="G35" s="204"/>
      <c r="H35" s="204"/>
      <c r="I35" s="216" t="s">
        <v>17237</v>
      </c>
      <c r="J35" s="204"/>
      <c r="K35" s="206"/>
      <c r="L35" s="204">
        <v>1</v>
      </c>
      <c r="M35" s="204">
        <v>1</v>
      </c>
      <c r="N35" s="204" t="s">
        <v>16264</v>
      </c>
      <c r="O35" s="216" t="s">
        <v>17982</v>
      </c>
      <c r="P35" s="204" t="s">
        <v>10</v>
      </c>
      <c r="Q35" s="217" t="str">
        <f>tbIB[[#This Row],[UTR Ponto IED]]</f>
        <v>SE_FWB11_SF6_BLOQ</v>
      </c>
      <c r="R35" s="228" t="s">
        <v>18379</v>
      </c>
      <c r="S35" s="204">
        <v>903</v>
      </c>
    </row>
    <row r="36" spans="1:19" x14ac:dyDescent="0.2">
      <c r="A36" s="33">
        <v>33</v>
      </c>
      <c r="B36" s="42" t="s">
        <v>16440</v>
      </c>
      <c r="C36" s="42" t="s">
        <v>16440</v>
      </c>
      <c r="D36" s="33" t="s">
        <v>7</v>
      </c>
      <c r="E36" s="43" t="s">
        <v>17284</v>
      </c>
      <c r="F36" s="36"/>
      <c r="G36" s="36"/>
      <c r="H36" s="36"/>
      <c r="I36" s="55" t="s">
        <v>17238</v>
      </c>
      <c r="J36" s="36"/>
      <c r="K36" s="36"/>
      <c r="L36" s="36"/>
      <c r="M36" s="36"/>
      <c r="N36" s="36"/>
      <c r="O36" s="44" t="s">
        <v>17983</v>
      </c>
      <c r="P36" s="36"/>
      <c r="Q36" s="44" t="s">
        <v>16305</v>
      </c>
      <c r="R36" s="120" t="s">
        <v>18380</v>
      </c>
      <c r="S36" s="201">
        <v>904</v>
      </c>
    </row>
    <row r="37" spans="1:19" x14ac:dyDescent="0.2">
      <c r="A37" s="33">
        <v>34</v>
      </c>
      <c r="B37" s="42" t="s">
        <v>16440</v>
      </c>
      <c r="C37" s="42" t="s">
        <v>16440</v>
      </c>
      <c r="D37" s="33" t="s">
        <v>7</v>
      </c>
      <c r="E37" s="54" t="s">
        <v>17285</v>
      </c>
      <c r="F37" s="36"/>
      <c r="G37" s="36"/>
      <c r="H37" s="36"/>
      <c r="I37" s="44" t="s">
        <v>17239</v>
      </c>
      <c r="J37" s="36"/>
      <c r="K37" s="36"/>
      <c r="L37" s="36"/>
      <c r="M37" s="36"/>
      <c r="N37" s="36"/>
      <c r="O37" s="62" t="s">
        <v>17984</v>
      </c>
      <c r="P37" s="36"/>
      <c r="Q37" s="44" t="s">
        <v>16306</v>
      </c>
      <c r="R37" s="120" t="s">
        <v>18380</v>
      </c>
      <c r="S37" s="202">
        <v>905</v>
      </c>
    </row>
    <row r="38" spans="1:19" x14ac:dyDescent="0.2">
      <c r="A38" s="33">
        <v>35</v>
      </c>
      <c r="B38" s="42" t="s">
        <v>16440</v>
      </c>
      <c r="C38" s="42" t="s">
        <v>16440</v>
      </c>
      <c r="D38" s="33" t="s">
        <v>7</v>
      </c>
      <c r="E38" s="54" t="s">
        <v>17286</v>
      </c>
      <c r="F38" s="36"/>
      <c r="G38" s="36"/>
      <c r="H38" s="36"/>
      <c r="I38" s="55" t="s">
        <v>17240</v>
      </c>
      <c r="J38" s="36"/>
      <c r="K38" s="36"/>
      <c r="L38" s="36"/>
      <c r="M38" s="36"/>
      <c r="N38" s="36"/>
      <c r="O38" s="62" t="s">
        <v>17985</v>
      </c>
      <c r="P38" s="36"/>
      <c r="Q38" s="44" t="str">
        <f>tbIB1026[[#This Row],[UTR Ponto IED]]</f>
        <v>SE_P2_T2_FLT_VCC_MOTOR</v>
      </c>
      <c r="R38" s="120" t="s">
        <v>18379</v>
      </c>
      <c r="S38" s="201">
        <v>906</v>
      </c>
    </row>
    <row r="39" spans="1:19" x14ac:dyDescent="0.2">
      <c r="A39" s="33">
        <v>36</v>
      </c>
      <c r="B39" s="42" t="s">
        <v>16440</v>
      </c>
      <c r="C39" s="42" t="s">
        <v>16440</v>
      </c>
      <c r="D39" s="33" t="s">
        <v>7</v>
      </c>
      <c r="E39" s="61" t="s">
        <v>17287</v>
      </c>
      <c r="F39" s="33"/>
      <c r="G39" s="33"/>
      <c r="H39" s="33"/>
      <c r="I39" s="44" t="s">
        <v>17241</v>
      </c>
      <c r="J39" s="33" t="s">
        <v>16268</v>
      </c>
      <c r="K39" s="33"/>
      <c r="L39" s="33">
        <v>1</v>
      </c>
      <c r="M39" s="33">
        <v>1</v>
      </c>
      <c r="N39" s="33" t="s">
        <v>16264</v>
      </c>
      <c r="O39" s="44" t="s">
        <v>17986</v>
      </c>
      <c r="P39" s="33" t="s">
        <v>26</v>
      </c>
      <c r="Q39" s="31" t="s">
        <v>16269</v>
      </c>
      <c r="R39" s="120" t="s">
        <v>18379</v>
      </c>
      <c r="S39" s="202">
        <v>907</v>
      </c>
    </row>
    <row r="40" spans="1:19" x14ac:dyDescent="0.2">
      <c r="A40" s="33">
        <v>37</v>
      </c>
      <c r="B40" s="42" t="s">
        <v>16440</v>
      </c>
      <c r="C40" s="42" t="s">
        <v>16440</v>
      </c>
      <c r="D40" s="33" t="s">
        <v>7</v>
      </c>
      <c r="E40" s="32" t="s">
        <v>17288</v>
      </c>
      <c r="F40" s="33"/>
      <c r="G40" s="33"/>
      <c r="H40" s="33"/>
      <c r="I40" s="55" t="s">
        <v>17242</v>
      </c>
      <c r="J40" s="33"/>
      <c r="K40" s="27"/>
      <c r="L40" s="33">
        <v>1</v>
      </c>
      <c r="M40" s="33">
        <v>1</v>
      </c>
      <c r="N40" s="33" t="s">
        <v>16264</v>
      </c>
      <c r="O40" s="31" t="s">
        <v>17987</v>
      </c>
      <c r="P40" s="33" t="s">
        <v>10</v>
      </c>
      <c r="Q40" s="31" t="str">
        <f>tbIB1026[[#This Row],[UTR Ponto IED]]</f>
        <v>SE_P2_T2_DJ_FLT_VCA</v>
      </c>
      <c r="R40" s="120" t="s">
        <v>18379</v>
      </c>
      <c r="S40" s="201">
        <v>908</v>
      </c>
    </row>
    <row r="41" spans="1:19" x14ac:dyDescent="0.2">
      <c r="A41" s="33">
        <v>38</v>
      </c>
      <c r="B41" s="42" t="s">
        <v>16440</v>
      </c>
      <c r="C41" s="42" t="s">
        <v>16440</v>
      </c>
      <c r="D41" s="33" t="s">
        <v>7</v>
      </c>
      <c r="E41" s="43" t="s">
        <v>17289</v>
      </c>
      <c r="F41" s="33"/>
      <c r="G41" s="33"/>
      <c r="H41" s="33"/>
      <c r="I41" s="55" t="s">
        <v>17243</v>
      </c>
      <c r="J41" s="33"/>
      <c r="K41" s="27"/>
      <c r="L41" s="33">
        <v>1</v>
      </c>
      <c r="M41" s="33">
        <v>1</v>
      </c>
      <c r="N41" s="33" t="s">
        <v>16264</v>
      </c>
      <c r="O41" s="31" t="s">
        <v>17988</v>
      </c>
      <c r="P41" s="33" t="s">
        <v>10</v>
      </c>
      <c r="Q41" s="31" t="str">
        <f>tbIB1026[[#This Row],[UTR Ponto IED]]</f>
        <v>SE_P2_T2_DJ_FLT_VCC_CMD</v>
      </c>
      <c r="R41" s="120" t="s">
        <v>18379</v>
      </c>
      <c r="S41" s="202">
        <v>909</v>
      </c>
    </row>
    <row r="42" spans="1:19" x14ac:dyDescent="0.2">
      <c r="A42" s="33">
        <v>39</v>
      </c>
      <c r="B42" s="42" t="s">
        <v>16440</v>
      </c>
      <c r="C42" s="42" t="s">
        <v>16440</v>
      </c>
      <c r="D42" s="33" t="s">
        <v>7</v>
      </c>
      <c r="E42" s="32" t="s">
        <v>17290</v>
      </c>
      <c r="F42" s="33"/>
      <c r="G42" s="33"/>
      <c r="H42" s="33"/>
      <c r="I42" s="67" t="s">
        <v>17244</v>
      </c>
      <c r="J42" s="33"/>
      <c r="K42" s="33"/>
      <c r="L42" s="33">
        <v>1</v>
      </c>
      <c r="M42" s="33">
        <v>1</v>
      </c>
      <c r="N42" s="33" t="s">
        <v>16264</v>
      </c>
      <c r="O42" s="31" t="s">
        <v>17989</v>
      </c>
      <c r="P42" s="33" t="s">
        <v>10</v>
      </c>
      <c r="Q42" s="31" t="str">
        <f>tbIB1026[[#This Row],[UTR Ponto IED]]</f>
        <v>SE_P2_T2_FLH_CIRCUITO_ABERTURA</v>
      </c>
      <c r="R42" s="121" t="s">
        <v>18379</v>
      </c>
      <c r="S42" s="201">
        <v>910</v>
      </c>
    </row>
    <row r="43" spans="1:19" x14ac:dyDescent="0.2">
      <c r="A43" s="33">
        <v>40</v>
      </c>
      <c r="B43" s="42" t="s">
        <v>16440</v>
      </c>
      <c r="C43" s="42" t="s">
        <v>16440</v>
      </c>
      <c r="D43" s="33" t="s">
        <v>7</v>
      </c>
      <c r="E43" s="32" t="s">
        <v>17291</v>
      </c>
      <c r="F43" s="33"/>
      <c r="G43" s="33"/>
      <c r="H43" s="33"/>
      <c r="I43" s="55" t="s">
        <v>17245</v>
      </c>
      <c r="J43" s="33"/>
      <c r="K43" s="27"/>
      <c r="L43" s="33">
        <v>1</v>
      </c>
      <c r="M43" s="33">
        <v>1</v>
      </c>
      <c r="N43" s="33" t="s">
        <v>16264</v>
      </c>
      <c r="O43" s="31" t="s">
        <v>17990</v>
      </c>
      <c r="P43" s="33" t="s">
        <v>10</v>
      </c>
      <c r="Q43" s="31" t="str">
        <f>tbIB1026[[#This Row],[UTR Ponto IED]]</f>
        <v>SE_P2_T2_DJ_43LR_LOCAL</v>
      </c>
      <c r="R43" s="120" t="s">
        <v>18379</v>
      </c>
      <c r="S43" s="202">
        <v>911</v>
      </c>
    </row>
    <row r="44" spans="1:19" x14ac:dyDescent="0.2">
      <c r="A44" s="33">
        <v>41</v>
      </c>
      <c r="B44" s="42" t="s">
        <v>16440</v>
      </c>
      <c r="C44" s="42" t="s">
        <v>16440</v>
      </c>
      <c r="D44" s="33" t="s">
        <v>7</v>
      </c>
      <c r="E44" s="43" t="s">
        <v>17292</v>
      </c>
      <c r="F44" s="36"/>
      <c r="G44" s="36"/>
      <c r="H44" s="36"/>
      <c r="I44" s="67" t="s">
        <v>17246</v>
      </c>
      <c r="J44" s="36"/>
      <c r="K44" s="36"/>
      <c r="L44" s="36"/>
      <c r="M44" s="36"/>
      <c r="N44" s="36"/>
      <c r="O44" s="44" t="s">
        <v>17991</v>
      </c>
      <c r="P44" s="36"/>
      <c r="Q44" s="37" t="str">
        <f>tbIB1026[[#This Row],[UTR Ponto IED]]</f>
        <v>SE_P2_T2_SUP_BOB_FECHAMENTO</v>
      </c>
      <c r="R44" s="121" t="s">
        <v>18379</v>
      </c>
      <c r="S44" s="201">
        <v>912</v>
      </c>
    </row>
    <row r="45" spans="1:19" x14ac:dyDescent="0.2">
      <c r="A45" s="33">
        <v>42</v>
      </c>
      <c r="B45" s="42" t="s">
        <v>16440</v>
      </c>
      <c r="C45" s="42" t="s">
        <v>16440</v>
      </c>
      <c r="D45" s="33" t="s">
        <v>7</v>
      </c>
      <c r="E45" s="54" t="s">
        <v>16875</v>
      </c>
      <c r="F45" s="36"/>
      <c r="G45" s="36"/>
      <c r="H45" s="36"/>
      <c r="I45" s="55" t="s">
        <v>17247</v>
      </c>
      <c r="J45" s="36"/>
      <c r="K45" s="36"/>
      <c r="L45" s="36"/>
      <c r="M45" s="36"/>
      <c r="N45" s="36"/>
      <c r="O45" s="55" t="s">
        <v>17992</v>
      </c>
      <c r="P45" s="36"/>
      <c r="Q45" s="37" t="str">
        <f>tbIB1026[[#This Row],[UTR Ponto IED]]</f>
        <v>SE_P2_T2_TRIP_EXTERNO</v>
      </c>
      <c r="R45" s="121" t="s">
        <v>18379</v>
      </c>
      <c r="S45" s="202">
        <v>913</v>
      </c>
    </row>
    <row r="46" spans="1:19" x14ac:dyDescent="0.2">
      <c r="A46" s="33">
        <v>43</v>
      </c>
      <c r="B46" s="42" t="s">
        <v>16440</v>
      </c>
      <c r="C46" s="42" t="s">
        <v>16440</v>
      </c>
      <c r="D46" s="33" t="s">
        <v>7</v>
      </c>
      <c r="E46" s="43" t="s">
        <v>17293</v>
      </c>
      <c r="F46" s="36"/>
      <c r="G46" s="36"/>
      <c r="H46" s="36"/>
      <c r="I46" s="67" t="s">
        <v>17248</v>
      </c>
      <c r="J46" s="36"/>
      <c r="K46" s="36"/>
      <c r="L46" s="36"/>
      <c r="M46" s="36"/>
      <c r="N46" s="36"/>
      <c r="O46" s="55" t="s">
        <v>17993</v>
      </c>
      <c r="P46" s="36"/>
      <c r="Q46" s="37" t="str">
        <f>tbIB1026[[#This Row],[UTR Ponto IED]]</f>
        <v>SE_P2_T2_SUP_BOB_ABERTURA</v>
      </c>
      <c r="R46" s="120" t="s">
        <v>18379</v>
      </c>
      <c r="S46" s="201">
        <v>914</v>
      </c>
    </row>
    <row r="47" spans="1:19" x14ac:dyDescent="0.2">
      <c r="A47" s="33">
        <v>44</v>
      </c>
      <c r="B47" s="42" t="s">
        <v>16440</v>
      </c>
      <c r="C47" s="42" t="s">
        <v>16440</v>
      </c>
      <c r="D47" s="33" t="s">
        <v>7</v>
      </c>
      <c r="E47" s="47" t="s">
        <v>16437</v>
      </c>
      <c r="F47" s="36"/>
      <c r="G47" s="36"/>
      <c r="H47" s="36"/>
      <c r="I47" s="55" t="s">
        <v>17249</v>
      </c>
      <c r="J47" s="36"/>
      <c r="K47" s="36"/>
      <c r="L47" s="36"/>
      <c r="M47" s="36"/>
      <c r="N47" s="36"/>
      <c r="O47" s="48" t="s">
        <v>17994</v>
      </c>
      <c r="P47" s="36"/>
      <c r="Q47" s="37" t="str">
        <f>tbIB1026[[#This Row],[UTR Ponto IED]]</f>
        <v>SE_P2_T2_FLT_VCC_CMD</v>
      </c>
      <c r="R47" s="121" t="s">
        <v>18379</v>
      </c>
      <c r="S47" s="202">
        <v>915</v>
      </c>
    </row>
    <row r="48" spans="1:19" s="4" customFormat="1" x14ac:dyDescent="0.2">
      <c r="A48" s="33">
        <v>45</v>
      </c>
      <c r="B48" s="42" t="s">
        <v>16440</v>
      </c>
      <c r="C48" s="42" t="s">
        <v>16440</v>
      </c>
      <c r="D48" s="33" t="s">
        <v>7</v>
      </c>
      <c r="E48" s="43" t="s">
        <v>28</v>
      </c>
      <c r="F48" s="33"/>
      <c r="G48" s="33"/>
      <c r="H48" s="33"/>
      <c r="I48" s="31" t="s">
        <v>17250</v>
      </c>
      <c r="J48" s="33"/>
      <c r="K48" s="27"/>
      <c r="L48" s="33">
        <v>1</v>
      </c>
      <c r="M48" s="33">
        <v>1</v>
      </c>
      <c r="N48" s="33" t="s">
        <v>16264</v>
      </c>
      <c r="O48" s="31" t="s">
        <v>17995</v>
      </c>
      <c r="P48" s="33" t="s">
        <v>10</v>
      </c>
      <c r="Q48" s="31" t="str">
        <f>tbIB1026[[#This Row],[UTR Ponto IED]]</f>
        <v>SE_P2_T2_79_EXCLUIDO</v>
      </c>
      <c r="R48" s="121" t="s">
        <v>18379</v>
      </c>
      <c r="S48" s="201">
        <v>916</v>
      </c>
    </row>
    <row r="49" spans="1:19" s="4" customFormat="1" x14ac:dyDescent="0.2">
      <c r="A49" s="33">
        <v>46</v>
      </c>
      <c r="B49" s="42" t="s">
        <v>16440</v>
      </c>
      <c r="C49" s="42" t="s">
        <v>16440</v>
      </c>
      <c r="D49" s="33" t="s">
        <v>7</v>
      </c>
      <c r="E49" s="43" t="s">
        <v>19007</v>
      </c>
      <c r="F49" s="33"/>
      <c r="G49" s="33"/>
      <c r="H49" s="33"/>
      <c r="I49" s="31" t="s">
        <v>17251</v>
      </c>
      <c r="J49" s="33"/>
      <c r="K49" s="33"/>
      <c r="L49" s="33">
        <v>1</v>
      </c>
      <c r="M49" s="33">
        <v>1</v>
      </c>
      <c r="N49" s="33" t="s">
        <v>16264</v>
      </c>
      <c r="O49" s="31" t="s">
        <v>17996</v>
      </c>
      <c r="P49" s="33" t="s">
        <v>10</v>
      </c>
      <c r="Q49" s="31" t="str">
        <f>tbIB1026[[#This Row],[UTR Ponto IED]]</f>
        <v>SE_P2_T2_26_49_EXCLUIDO</v>
      </c>
      <c r="R49" s="121" t="s">
        <v>18379</v>
      </c>
      <c r="S49" s="202">
        <v>917</v>
      </c>
    </row>
    <row r="50" spans="1:19" s="4" customFormat="1" x14ac:dyDescent="0.2">
      <c r="A50" s="33">
        <v>47</v>
      </c>
      <c r="B50" s="42" t="s">
        <v>16440</v>
      </c>
      <c r="C50" s="42" t="s">
        <v>16440</v>
      </c>
      <c r="D50" s="33" t="s">
        <v>7</v>
      </c>
      <c r="E50" s="43" t="s">
        <v>16383</v>
      </c>
      <c r="F50" s="33"/>
      <c r="G50" s="33"/>
      <c r="H50" s="33"/>
      <c r="I50" s="49" t="s">
        <v>17252</v>
      </c>
      <c r="J50" s="33"/>
      <c r="K50" s="27"/>
      <c r="L50" s="33">
        <v>1</v>
      </c>
      <c r="M50" s="33">
        <v>1</v>
      </c>
      <c r="N50" s="33" t="s">
        <v>16264</v>
      </c>
      <c r="O50" s="31" t="s">
        <v>17997</v>
      </c>
      <c r="P50" s="33" t="s">
        <v>10</v>
      </c>
      <c r="Q50" s="31" t="str">
        <f>tbIB1026[[#This Row],[UTR Ponto IED]]</f>
        <v>SE_P2_T2_PN_EXCLUIDO</v>
      </c>
      <c r="R50" s="121" t="s">
        <v>18379</v>
      </c>
      <c r="S50" s="201">
        <v>918</v>
      </c>
    </row>
    <row r="51" spans="1:19" x14ac:dyDescent="0.2">
      <c r="A51" s="33">
        <v>48</v>
      </c>
      <c r="B51" s="42" t="s">
        <v>16440</v>
      </c>
      <c r="C51" s="42" t="s">
        <v>16440</v>
      </c>
      <c r="D51" s="33" t="s">
        <v>7</v>
      </c>
      <c r="E51" s="100" t="s">
        <v>19009</v>
      </c>
      <c r="F51" s="33"/>
      <c r="G51" s="33"/>
      <c r="H51" s="33"/>
      <c r="I51" s="49" t="s">
        <v>17253</v>
      </c>
      <c r="J51" s="33"/>
      <c r="K51" s="27"/>
      <c r="L51" s="33"/>
      <c r="M51" s="33"/>
      <c r="N51" s="33"/>
      <c r="O51" s="49" t="s">
        <v>17998</v>
      </c>
      <c r="P51" s="33"/>
      <c r="Q51" s="31" t="str">
        <f>tbIB1026[[#This Row],[UTR Ponto IED]]</f>
        <v>SE_P2_T2_ERAC_1</v>
      </c>
      <c r="R51" s="121" t="s">
        <v>18379</v>
      </c>
      <c r="S51" s="202">
        <v>919</v>
      </c>
    </row>
    <row r="52" spans="1:19" x14ac:dyDescent="0.2">
      <c r="A52" s="33">
        <v>49</v>
      </c>
      <c r="B52" s="42" t="s">
        <v>16440</v>
      </c>
      <c r="C52" s="42" t="s">
        <v>16440</v>
      </c>
      <c r="D52" s="33" t="s">
        <v>7</v>
      </c>
      <c r="E52" s="100" t="s">
        <v>19010</v>
      </c>
      <c r="F52" s="33"/>
      <c r="G52" s="33"/>
      <c r="H52" s="33"/>
      <c r="I52" s="49" t="s">
        <v>17254</v>
      </c>
      <c r="J52" s="33"/>
      <c r="K52" s="27"/>
      <c r="L52" s="33"/>
      <c r="M52" s="33"/>
      <c r="N52" s="33"/>
      <c r="O52" s="49" t="s">
        <v>17999</v>
      </c>
      <c r="P52" s="33"/>
      <c r="Q52" s="31" t="str">
        <f>tbIB1026[[#This Row],[UTR Ponto IED]]</f>
        <v>SE_P2_T2_ERAC_2</v>
      </c>
      <c r="R52" s="121" t="s">
        <v>18379</v>
      </c>
      <c r="S52" s="201">
        <v>920</v>
      </c>
    </row>
    <row r="53" spans="1:19" s="6" customFormat="1" x14ac:dyDescent="0.2">
      <c r="A53" s="33">
        <v>50</v>
      </c>
      <c r="B53" s="42" t="s">
        <v>16440</v>
      </c>
      <c r="C53" s="42" t="s">
        <v>16440</v>
      </c>
      <c r="D53" s="33" t="s">
        <v>7</v>
      </c>
      <c r="E53" s="100" t="s">
        <v>19011</v>
      </c>
      <c r="F53" s="33"/>
      <c r="G53" s="33"/>
      <c r="H53" s="33"/>
      <c r="I53" s="49" t="s">
        <v>17255</v>
      </c>
      <c r="J53" s="33"/>
      <c r="K53" s="27"/>
      <c r="L53" s="33"/>
      <c r="M53" s="33"/>
      <c r="N53" s="33"/>
      <c r="O53" s="49" t="s">
        <v>18000</v>
      </c>
      <c r="P53" s="33"/>
      <c r="Q53" s="31" t="str">
        <f>tbIB1026[[#This Row],[UTR Ponto IED]]</f>
        <v>SE_P2_T2_ERAC_3</v>
      </c>
      <c r="R53" s="121" t="s">
        <v>18379</v>
      </c>
      <c r="S53" s="202">
        <v>921</v>
      </c>
    </row>
    <row r="54" spans="1:19" s="6" customFormat="1" x14ac:dyDescent="0.2">
      <c r="A54" s="33">
        <v>51</v>
      </c>
      <c r="B54" s="42" t="s">
        <v>16440</v>
      </c>
      <c r="C54" s="42" t="s">
        <v>16440</v>
      </c>
      <c r="D54" s="33" t="s">
        <v>7</v>
      </c>
      <c r="E54" s="100" t="s">
        <v>19012</v>
      </c>
      <c r="F54" s="33"/>
      <c r="G54" s="33"/>
      <c r="H54" s="33"/>
      <c r="I54" s="49" t="s">
        <v>18694</v>
      </c>
      <c r="J54" s="33"/>
      <c r="K54" s="27"/>
      <c r="L54" s="33"/>
      <c r="M54" s="33"/>
      <c r="N54" s="33"/>
      <c r="O54" s="49" t="s">
        <v>18001</v>
      </c>
      <c r="P54" s="33"/>
      <c r="Q54" s="31" t="str">
        <f>tbIB1026[[#This Row],[UTR Ponto IED]]</f>
        <v>SE_P2_T2_ERAC_4</v>
      </c>
      <c r="R54" s="121" t="s">
        <v>18379</v>
      </c>
      <c r="S54" s="201">
        <v>922</v>
      </c>
    </row>
    <row r="55" spans="1:19" s="6" customFormat="1" x14ac:dyDescent="0.2">
      <c r="A55" s="33">
        <v>52</v>
      </c>
      <c r="B55" s="42" t="s">
        <v>16440</v>
      </c>
      <c r="C55" s="42" t="s">
        <v>16440</v>
      </c>
      <c r="D55" s="33" t="s">
        <v>7</v>
      </c>
      <c r="E55" s="100" t="s">
        <v>19013</v>
      </c>
      <c r="F55" s="33"/>
      <c r="G55" s="33"/>
      <c r="H55" s="33"/>
      <c r="I55" s="49" t="s">
        <v>17256</v>
      </c>
      <c r="J55" s="33"/>
      <c r="K55" s="27"/>
      <c r="L55" s="33"/>
      <c r="M55" s="33"/>
      <c r="N55" s="33"/>
      <c r="O55" s="49" t="s">
        <v>18002</v>
      </c>
      <c r="P55" s="33"/>
      <c r="Q55" s="31" t="str">
        <f>tbIB1026[[#This Row],[UTR Ponto IED]]</f>
        <v>SE_P2_T2_ERAC_5</v>
      </c>
      <c r="R55" s="121" t="s">
        <v>18379</v>
      </c>
      <c r="S55" s="202">
        <v>923</v>
      </c>
    </row>
    <row r="56" spans="1:19" s="6" customFormat="1" x14ac:dyDescent="0.2">
      <c r="A56" s="33">
        <v>53</v>
      </c>
      <c r="B56" s="42" t="s">
        <v>16440</v>
      </c>
      <c r="C56" s="42" t="s">
        <v>16440</v>
      </c>
      <c r="D56" s="33" t="s">
        <v>7</v>
      </c>
      <c r="E56" s="100" t="s">
        <v>19014</v>
      </c>
      <c r="F56" s="33"/>
      <c r="G56" s="33"/>
      <c r="H56" s="33"/>
      <c r="I56" s="49" t="s">
        <v>17257</v>
      </c>
      <c r="J56" s="33"/>
      <c r="K56" s="27"/>
      <c r="L56" s="33"/>
      <c r="M56" s="33"/>
      <c r="N56" s="33"/>
      <c r="O56" s="49" t="s">
        <v>18003</v>
      </c>
      <c r="P56" s="33"/>
      <c r="Q56" s="31" t="str">
        <f>tbIB1026[[#This Row],[UTR Ponto IED]]</f>
        <v>SE_P2_T2_ERAC_BLOQ</v>
      </c>
      <c r="R56" s="121" t="s">
        <v>18379</v>
      </c>
      <c r="S56" s="201">
        <v>924</v>
      </c>
    </row>
    <row r="57" spans="1:19" s="6" customFormat="1" x14ac:dyDescent="0.2">
      <c r="A57" s="33">
        <v>54</v>
      </c>
      <c r="B57" s="42" t="s">
        <v>16440</v>
      </c>
      <c r="C57" s="42" t="s">
        <v>16440</v>
      </c>
      <c r="D57" s="33" t="s">
        <v>7</v>
      </c>
      <c r="E57" s="100" t="s">
        <v>19015</v>
      </c>
      <c r="F57" s="33"/>
      <c r="G57" s="33"/>
      <c r="H57" s="33"/>
      <c r="I57" s="49" t="s">
        <v>17258</v>
      </c>
      <c r="J57" s="33"/>
      <c r="K57" s="27"/>
      <c r="L57" s="33"/>
      <c r="M57" s="33"/>
      <c r="N57" s="33"/>
      <c r="O57" s="49" t="s">
        <v>18004</v>
      </c>
      <c r="P57" s="33"/>
      <c r="Q57" s="31" t="str">
        <f>tbIB1026[[#This Row],[UTR Ponto IED]]</f>
        <v>SE_P2_T2_GRUPO_A</v>
      </c>
      <c r="R57" s="121" t="s">
        <v>18379</v>
      </c>
      <c r="S57" s="202">
        <v>925</v>
      </c>
    </row>
    <row r="58" spans="1:19" s="6" customFormat="1" x14ac:dyDescent="0.2">
      <c r="A58" s="33">
        <v>55</v>
      </c>
      <c r="B58" s="42" t="s">
        <v>16440</v>
      </c>
      <c r="C58" s="42" t="s">
        <v>16440</v>
      </c>
      <c r="D58" s="33" t="s">
        <v>7</v>
      </c>
      <c r="E58" s="100" t="s">
        <v>19016</v>
      </c>
      <c r="F58" s="33"/>
      <c r="G58" s="33"/>
      <c r="H58" s="33"/>
      <c r="I58" s="49" t="s">
        <v>17259</v>
      </c>
      <c r="J58" s="33"/>
      <c r="K58" s="27"/>
      <c r="L58" s="33"/>
      <c r="M58" s="33"/>
      <c r="N58" s="33"/>
      <c r="O58" s="49" t="s">
        <v>18005</v>
      </c>
      <c r="P58" s="33"/>
      <c r="Q58" s="31" t="str">
        <f>tbIB1026[[#This Row],[UTR Ponto IED]]</f>
        <v>SE_P2_T2_GRUPO_B</v>
      </c>
      <c r="R58" s="121" t="s">
        <v>18379</v>
      </c>
      <c r="S58" s="201">
        <v>926</v>
      </c>
    </row>
    <row r="59" spans="1:19" s="6" customFormat="1" x14ac:dyDescent="0.2">
      <c r="A59" s="33">
        <v>56</v>
      </c>
      <c r="B59" s="42" t="s">
        <v>16440</v>
      </c>
      <c r="C59" s="42" t="s">
        <v>16440</v>
      </c>
      <c r="D59" s="33" t="s">
        <v>7</v>
      </c>
      <c r="E59" s="111" t="s">
        <v>19192</v>
      </c>
      <c r="F59" s="33"/>
      <c r="G59" s="33"/>
      <c r="H59" s="33"/>
      <c r="I59" s="49" t="s">
        <v>17260</v>
      </c>
      <c r="J59" s="33"/>
      <c r="K59" s="27"/>
      <c r="L59" s="33"/>
      <c r="M59" s="33"/>
      <c r="N59" s="33"/>
      <c r="O59" s="49" t="s">
        <v>18006</v>
      </c>
      <c r="P59" s="33"/>
      <c r="Q59" s="31" t="str">
        <f>tbIB1026[[#This Row],[UTR Ponto IED]]</f>
        <v>SE_P2_T2_GRUPO_C</v>
      </c>
      <c r="R59" s="121" t="s">
        <v>18379</v>
      </c>
      <c r="S59" s="202">
        <v>927</v>
      </c>
    </row>
    <row r="60" spans="1:19" s="6" customFormat="1" x14ac:dyDescent="0.2">
      <c r="A60" s="33">
        <v>57</v>
      </c>
      <c r="B60" s="42" t="s">
        <v>16440</v>
      </c>
      <c r="C60" s="42" t="s">
        <v>16440</v>
      </c>
      <c r="D60" s="33" t="s">
        <v>7</v>
      </c>
      <c r="E60" s="111" t="s">
        <v>19193</v>
      </c>
      <c r="F60" s="33"/>
      <c r="G60" s="33"/>
      <c r="H60" s="33"/>
      <c r="I60" s="49" t="s">
        <v>17261</v>
      </c>
      <c r="J60" s="33"/>
      <c r="K60" s="27"/>
      <c r="L60" s="33"/>
      <c r="M60" s="33"/>
      <c r="N60" s="33"/>
      <c r="O60" s="49" t="s">
        <v>18007</v>
      </c>
      <c r="P60" s="33"/>
      <c r="Q60" s="31" t="str">
        <f>tbIB1026[[#This Row],[UTR Ponto IED]]</f>
        <v>SE_P2_T2_GRUPO_D</v>
      </c>
      <c r="R60" s="121" t="s">
        <v>18379</v>
      </c>
      <c r="S60" s="201">
        <v>928</v>
      </c>
    </row>
    <row r="61" spans="1:19" s="6" customFormat="1" x14ac:dyDescent="0.2">
      <c r="A61" s="33">
        <v>58</v>
      </c>
      <c r="B61" s="42" t="s">
        <v>16440</v>
      </c>
      <c r="C61" s="42" t="s">
        <v>16440</v>
      </c>
      <c r="D61" s="33" t="s">
        <v>7</v>
      </c>
      <c r="E61" s="103" t="s">
        <v>19090</v>
      </c>
      <c r="F61" s="33"/>
      <c r="G61" s="33"/>
      <c r="H61" s="33"/>
      <c r="I61" s="56" t="s">
        <v>17262</v>
      </c>
      <c r="J61" s="33"/>
      <c r="K61" s="27"/>
      <c r="L61" s="33"/>
      <c r="M61" s="33"/>
      <c r="N61" s="33"/>
      <c r="O61" s="56" t="s">
        <v>18008</v>
      </c>
      <c r="P61" s="33"/>
      <c r="Q61" s="31" t="str">
        <f>tbIB1026[[#This Row],[UTR Ponto IED]]</f>
        <v>SE_P2_T2_TRIP_BC</v>
      </c>
      <c r="R61" s="121" t="s">
        <v>18379</v>
      </c>
      <c r="S61" s="202">
        <v>929</v>
      </c>
    </row>
    <row r="62" spans="1:19" s="6" customFormat="1" x14ac:dyDescent="0.2">
      <c r="A62" s="33">
        <v>59</v>
      </c>
      <c r="B62" s="42" t="s">
        <v>16440</v>
      </c>
      <c r="C62" s="42" t="s">
        <v>16440</v>
      </c>
      <c r="D62" s="33" t="s">
        <v>7</v>
      </c>
      <c r="E62" s="103" t="s">
        <v>19091</v>
      </c>
      <c r="F62" s="33"/>
      <c r="G62" s="33"/>
      <c r="H62" s="33"/>
      <c r="I62" s="56" t="s">
        <v>17263</v>
      </c>
      <c r="J62" s="33"/>
      <c r="K62" s="27"/>
      <c r="L62" s="33"/>
      <c r="M62" s="33"/>
      <c r="N62" s="33"/>
      <c r="O62" s="56" t="s">
        <v>18009</v>
      </c>
      <c r="P62" s="33"/>
      <c r="Q62" s="31" t="str">
        <f>tbIB1026[[#This Row],[UTR Ponto IED]]</f>
        <v>SE_P2_T2_TRIP_TR</v>
      </c>
      <c r="R62" s="121" t="s">
        <v>18379</v>
      </c>
      <c r="S62" s="201">
        <v>930</v>
      </c>
    </row>
    <row r="63" spans="1:19" s="6" customFormat="1" x14ac:dyDescent="0.2">
      <c r="A63" s="33">
        <v>60</v>
      </c>
      <c r="B63" s="42" t="s">
        <v>16440</v>
      </c>
      <c r="C63" s="42" t="s">
        <v>16440</v>
      </c>
      <c r="D63" s="33" t="s">
        <v>7</v>
      </c>
      <c r="E63" s="103" t="s">
        <v>19194</v>
      </c>
      <c r="F63" s="33"/>
      <c r="G63" s="33"/>
      <c r="H63" s="33"/>
      <c r="I63" s="56" t="s">
        <v>17264</v>
      </c>
      <c r="J63" s="33"/>
      <c r="K63" s="27"/>
      <c r="L63" s="33"/>
      <c r="M63" s="33"/>
      <c r="N63" s="33"/>
      <c r="O63" s="57" t="s">
        <v>18010</v>
      </c>
      <c r="P63" s="33"/>
      <c r="Q63" s="31" t="str">
        <f>tbIB1026[[#This Row],[UTR Ponto IED]]</f>
        <v>SE_P2_T2_TRIP_EXTERNO_D</v>
      </c>
      <c r="R63" s="121" t="s">
        <v>18379</v>
      </c>
      <c r="S63" s="202">
        <v>931</v>
      </c>
    </row>
    <row r="64" spans="1:19" s="6" customFormat="1" x14ac:dyDescent="0.2">
      <c r="A64" s="33">
        <v>61</v>
      </c>
      <c r="B64" s="42" t="s">
        <v>16440</v>
      </c>
      <c r="C64" s="42" t="s">
        <v>16440</v>
      </c>
      <c r="D64" s="33" t="s">
        <v>7</v>
      </c>
      <c r="E64" s="103" t="s">
        <v>19088</v>
      </c>
      <c r="F64" s="33"/>
      <c r="G64" s="33"/>
      <c r="H64" s="33"/>
      <c r="I64" s="56" t="s">
        <v>17265</v>
      </c>
      <c r="J64" s="33"/>
      <c r="K64" s="27"/>
      <c r="L64" s="33"/>
      <c r="M64" s="33"/>
      <c r="N64" s="33"/>
      <c r="O64" s="56" t="s">
        <v>18011</v>
      </c>
      <c r="P64" s="33"/>
      <c r="Q64" s="31" t="str">
        <f>tbIB1026[[#This Row],[UTR Ponto IED]]</f>
        <v>SE_P2_T2_TRIP_INTRINSECO_EXTERNO</v>
      </c>
      <c r="R64" s="121" t="s">
        <v>18379</v>
      </c>
      <c r="S64" s="201">
        <v>932</v>
      </c>
    </row>
    <row r="65" spans="1:19" s="6" customFormat="1" x14ac:dyDescent="0.2">
      <c r="A65" s="33">
        <v>62</v>
      </c>
      <c r="B65" s="42" t="s">
        <v>16440</v>
      </c>
      <c r="C65" s="42" t="s">
        <v>16440</v>
      </c>
      <c r="D65" s="33" t="s">
        <v>7</v>
      </c>
      <c r="E65" s="103" t="s">
        <v>19089</v>
      </c>
      <c r="F65" s="33"/>
      <c r="G65" s="33"/>
      <c r="H65" s="33"/>
      <c r="I65" s="56" t="s">
        <v>17268</v>
      </c>
      <c r="J65" s="33"/>
      <c r="K65" s="27"/>
      <c r="L65" s="33"/>
      <c r="M65" s="33"/>
      <c r="N65" s="33"/>
      <c r="O65" s="57" t="s">
        <v>18012</v>
      </c>
      <c r="P65" s="33"/>
      <c r="Q65" s="31" t="str">
        <f>tbIB1026[[#This Row],[UTR Ponto IED]]</f>
        <v>SE_P2_T2_BC_TEMPO_DE_RESPEITO</v>
      </c>
      <c r="R65" s="121" t="s">
        <v>18379</v>
      </c>
      <c r="S65" s="202">
        <v>933</v>
      </c>
    </row>
    <row r="66" spans="1:19" s="6" customFormat="1" x14ac:dyDescent="0.2">
      <c r="A66" s="33">
        <v>63</v>
      </c>
      <c r="B66" s="42" t="s">
        <v>16440</v>
      </c>
      <c r="C66" s="42" t="s">
        <v>16440</v>
      </c>
      <c r="D66" s="33" t="s">
        <v>7</v>
      </c>
      <c r="E66" s="103" t="s">
        <v>19092</v>
      </c>
      <c r="F66" s="33"/>
      <c r="G66" s="33"/>
      <c r="H66" s="33"/>
      <c r="I66" s="56" t="s">
        <v>17266</v>
      </c>
      <c r="J66" s="33"/>
      <c r="K66" s="27"/>
      <c r="L66" s="33"/>
      <c r="M66" s="33"/>
      <c r="N66" s="33"/>
      <c r="O66" s="57" t="s">
        <v>18013</v>
      </c>
      <c r="P66" s="33"/>
      <c r="Q66" s="31" t="str">
        <f>tbIB1026[[#This Row],[UTR Ponto IED]]</f>
        <v>SE_P2_T2_86T_ATUADO</v>
      </c>
      <c r="R66" s="121" t="s">
        <v>18379</v>
      </c>
      <c r="S66" s="201">
        <v>934</v>
      </c>
    </row>
    <row r="67" spans="1:19" s="6" customFormat="1" x14ac:dyDescent="0.2">
      <c r="A67" s="33">
        <v>64</v>
      </c>
      <c r="B67" s="42" t="s">
        <v>16440</v>
      </c>
      <c r="C67" s="42" t="s">
        <v>16440</v>
      </c>
      <c r="D67" s="33" t="s">
        <v>7</v>
      </c>
      <c r="E67" s="103" t="s">
        <v>16472</v>
      </c>
      <c r="F67" s="33"/>
      <c r="G67" s="33"/>
      <c r="H67" s="33"/>
      <c r="I67" s="56" t="s">
        <v>17267</v>
      </c>
      <c r="J67" s="33"/>
      <c r="K67" s="27"/>
      <c r="L67" s="33"/>
      <c r="M67" s="33"/>
      <c r="N67" s="33"/>
      <c r="O67" s="57" t="s">
        <v>18014</v>
      </c>
      <c r="P67" s="33"/>
      <c r="Q67" s="31" t="str">
        <f>tbIB1026[[#This Row],[UTR Ponto IED]]</f>
        <v>SE_P2_T2_86BC_ATUADO</v>
      </c>
      <c r="R67" s="121" t="s">
        <v>18379</v>
      </c>
      <c r="S67" s="202">
        <v>935</v>
      </c>
    </row>
    <row r="68" spans="1:19" s="1" customFormat="1" x14ac:dyDescent="0.2">
      <c r="A68" s="33">
        <v>65</v>
      </c>
      <c r="B68" s="42" t="s">
        <v>16440</v>
      </c>
      <c r="C68" s="42" t="s">
        <v>16440</v>
      </c>
      <c r="D68" s="33" t="s">
        <v>7</v>
      </c>
      <c r="E68" s="32" t="s">
        <v>16273</v>
      </c>
      <c r="F68" s="33"/>
      <c r="G68" s="33"/>
      <c r="H68" s="33"/>
      <c r="I68" s="31" t="s">
        <v>17269</v>
      </c>
      <c r="J68" s="33"/>
      <c r="K68" s="27"/>
      <c r="L68" s="33">
        <v>1</v>
      </c>
      <c r="M68" s="33">
        <v>1</v>
      </c>
      <c r="N68" s="33" t="s">
        <v>16264</v>
      </c>
      <c r="O68" s="31" t="s">
        <v>18015</v>
      </c>
      <c r="P68" s="33" t="s">
        <v>10</v>
      </c>
      <c r="Q68" s="31" t="str">
        <f>tbIB1026[[#This Row],[UTR Ponto IED]]</f>
        <v>SE_P2_T2_P62BF_ATUADO</v>
      </c>
      <c r="R68" s="121" t="s">
        <v>18379</v>
      </c>
      <c r="S68" s="201">
        <v>936</v>
      </c>
    </row>
    <row r="69" spans="1:19" s="1" customFormat="1" x14ac:dyDescent="0.2">
      <c r="A69" s="33">
        <v>66</v>
      </c>
      <c r="B69" s="42" t="s">
        <v>16440</v>
      </c>
      <c r="C69" s="42" t="s">
        <v>16440</v>
      </c>
      <c r="D69" s="33" t="s">
        <v>7</v>
      </c>
      <c r="E69" s="43" t="s">
        <v>16387</v>
      </c>
      <c r="F69" s="33"/>
      <c r="G69" s="33"/>
      <c r="H69" s="33"/>
      <c r="I69" s="31" t="s">
        <v>17270</v>
      </c>
      <c r="J69" s="33"/>
      <c r="K69" s="27"/>
      <c r="L69" s="33">
        <v>1</v>
      </c>
      <c r="M69" s="33">
        <v>1</v>
      </c>
      <c r="N69" s="33" t="s">
        <v>16264</v>
      </c>
      <c r="O69" s="31" t="s">
        <v>18016</v>
      </c>
      <c r="P69" s="33" t="s">
        <v>10</v>
      </c>
      <c r="Q69" s="31" t="str">
        <f>tbIB1026[[#This Row],[UTR Ponto IED]]</f>
        <v>SE_P2_T2_P50F_ATUADO</v>
      </c>
      <c r="R69" s="121" t="s">
        <v>18379</v>
      </c>
      <c r="S69" s="202">
        <v>937</v>
      </c>
    </row>
    <row r="70" spans="1:19" s="1" customFormat="1" x14ac:dyDescent="0.2">
      <c r="A70" s="33">
        <v>67</v>
      </c>
      <c r="B70" s="42" t="s">
        <v>16440</v>
      </c>
      <c r="C70" s="42" t="s">
        <v>16440</v>
      </c>
      <c r="D70" s="33" t="s">
        <v>7</v>
      </c>
      <c r="E70" s="43" t="s">
        <v>16388</v>
      </c>
      <c r="F70" s="33"/>
      <c r="G70" s="33"/>
      <c r="H70" s="33"/>
      <c r="I70" s="31" t="s">
        <v>17271</v>
      </c>
      <c r="J70" s="33"/>
      <c r="K70" s="27"/>
      <c r="L70" s="33">
        <v>1</v>
      </c>
      <c r="M70" s="33">
        <v>1</v>
      </c>
      <c r="N70" s="33" t="s">
        <v>16264</v>
      </c>
      <c r="O70" s="31" t="s">
        <v>18017</v>
      </c>
      <c r="P70" s="33" t="s">
        <v>10</v>
      </c>
      <c r="Q70" s="31" t="str">
        <f>tbIB1026[[#This Row],[UTR Ponto IED]]</f>
        <v>SE_P2_T2_P51F_ATUADO</v>
      </c>
      <c r="R70" s="121" t="s">
        <v>18379</v>
      </c>
      <c r="S70" s="201">
        <v>938</v>
      </c>
    </row>
    <row r="71" spans="1:19" s="1" customFormat="1" x14ac:dyDescent="0.2">
      <c r="A71" s="33">
        <v>68</v>
      </c>
      <c r="B71" s="42" t="s">
        <v>16440</v>
      </c>
      <c r="C71" s="42" t="s">
        <v>16440</v>
      </c>
      <c r="D71" s="33" t="s">
        <v>7</v>
      </c>
      <c r="E71" s="43" t="s">
        <v>16389</v>
      </c>
      <c r="F71" s="33"/>
      <c r="G71" s="33"/>
      <c r="H71" s="33"/>
      <c r="I71" s="44" t="s">
        <v>17272</v>
      </c>
      <c r="J71" s="33"/>
      <c r="K71" s="27"/>
      <c r="L71" s="33">
        <v>1</v>
      </c>
      <c r="M71" s="33">
        <v>1</v>
      </c>
      <c r="N71" s="33" t="s">
        <v>16264</v>
      </c>
      <c r="O71" s="31" t="s">
        <v>18018</v>
      </c>
      <c r="P71" s="33" t="s">
        <v>10</v>
      </c>
      <c r="Q71" s="31" t="str">
        <f>tbIB1026[[#This Row],[UTR Ponto IED]]</f>
        <v>SE_P2_T2_P50N_ATUADO</v>
      </c>
      <c r="R71" s="121" t="s">
        <v>18379</v>
      </c>
      <c r="S71" s="202">
        <v>939</v>
      </c>
    </row>
    <row r="72" spans="1:19" x14ac:dyDescent="0.2">
      <c r="A72" s="33">
        <v>69</v>
      </c>
      <c r="B72" s="42" t="s">
        <v>16440</v>
      </c>
      <c r="C72" s="42" t="s">
        <v>16440</v>
      </c>
      <c r="D72" s="33" t="s">
        <v>7</v>
      </c>
      <c r="E72" s="43" t="s">
        <v>16390</v>
      </c>
      <c r="F72" s="33"/>
      <c r="G72" s="33"/>
      <c r="H72" s="33"/>
      <c r="I72" s="44" t="s">
        <v>17273</v>
      </c>
      <c r="J72" s="28"/>
      <c r="K72" s="27"/>
      <c r="L72" s="33">
        <v>1</v>
      </c>
      <c r="M72" s="33">
        <v>1</v>
      </c>
      <c r="N72" s="33" t="s">
        <v>16264</v>
      </c>
      <c r="O72" s="31" t="s">
        <v>18019</v>
      </c>
      <c r="P72" s="33" t="s">
        <v>10</v>
      </c>
      <c r="Q72" s="31" t="str">
        <f>tbIB1026[[#This Row],[UTR Ponto IED]]</f>
        <v>SE_P2_T2_P51N_ATUADO</v>
      </c>
      <c r="R72" s="121" t="s">
        <v>18379</v>
      </c>
      <c r="S72" s="201">
        <v>940</v>
      </c>
    </row>
    <row r="73" spans="1:19" x14ac:dyDescent="0.2">
      <c r="A73" s="33">
        <v>70</v>
      </c>
      <c r="B73" s="42" t="s">
        <v>16440</v>
      </c>
      <c r="C73" s="42" t="s">
        <v>16440</v>
      </c>
      <c r="D73" s="33" t="s">
        <v>7</v>
      </c>
      <c r="E73" s="97" t="s">
        <v>18709</v>
      </c>
      <c r="F73" s="33"/>
      <c r="G73" s="33"/>
      <c r="H73" s="33"/>
      <c r="I73" s="98" t="s">
        <v>18712</v>
      </c>
      <c r="J73" s="28"/>
      <c r="K73" s="27"/>
      <c r="L73" s="33"/>
      <c r="M73" s="33"/>
      <c r="N73" s="33"/>
      <c r="O73" s="98" t="s">
        <v>18717</v>
      </c>
      <c r="P73" s="33"/>
      <c r="Q73" s="31" t="str">
        <f>tbIB1026[[#This Row],[UTR Ponto IED]]</f>
        <v>SE_P2_T2_P50SGF_ATUADO</v>
      </c>
      <c r="R73" s="121" t="s">
        <v>18379</v>
      </c>
      <c r="S73" s="202">
        <v>941</v>
      </c>
    </row>
    <row r="74" spans="1:19" x14ac:dyDescent="0.2">
      <c r="A74" s="33">
        <v>71</v>
      </c>
      <c r="B74" s="58" t="s">
        <v>16440</v>
      </c>
      <c r="C74" s="58" t="s">
        <v>16440</v>
      </c>
      <c r="D74" s="33" t="s">
        <v>7</v>
      </c>
      <c r="E74" s="66" t="s">
        <v>16891</v>
      </c>
      <c r="F74" s="36"/>
      <c r="G74" s="36"/>
      <c r="H74" s="36"/>
      <c r="I74" s="50" t="s">
        <v>16893</v>
      </c>
      <c r="J74" s="36"/>
      <c r="K74" s="36"/>
      <c r="L74" s="36"/>
      <c r="M74" s="36"/>
      <c r="N74" s="36"/>
      <c r="O74" s="59" t="s">
        <v>18020</v>
      </c>
      <c r="P74" s="36"/>
      <c r="Q74" s="37" t="e">
        <f>#REF!</f>
        <v>#REF!</v>
      </c>
      <c r="R74" s="121" t="s">
        <v>18380</v>
      </c>
      <c r="S74" s="201">
        <v>942</v>
      </c>
    </row>
    <row r="75" spans="1:19" x14ac:dyDescent="0.2">
      <c r="A75" s="33">
        <v>72</v>
      </c>
      <c r="B75" s="58" t="s">
        <v>16440</v>
      </c>
      <c r="C75" s="58" t="s">
        <v>16440</v>
      </c>
      <c r="D75" s="33" t="s">
        <v>7</v>
      </c>
      <c r="E75" s="66" t="s">
        <v>16892</v>
      </c>
      <c r="F75" s="36"/>
      <c r="G75" s="36"/>
      <c r="H75" s="36"/>
      <c r="I75" s="50" t="s">
        <v>16894</v>
      </c>
      <c r="J75" s="36"/>
      <c r="K75" s="36"/>
      <c r="L75" s="36"/>
      <c r="M75" s="36"/>
      <c r="N75" s="36"/>
      <c r="O75" s="59" t="s">
        <v>18021</v>
      </c>
      <c r="P75" s="36"/>
      <c r="Q75" s="37" t="e">
        <f>#REF!</f>
        <v>#REF!</v>
      </c>
      <c r="R75" s="121" t="s">
        <v>18380</v>
      </c>
      <c r="S75" s="202">
        <v>943</v>
      </c>
    </row>
    <row r="76" spans="1:19" x14ac:dyDescent="0.2">
      <c r="A76" s="33">
        <v>73</v>
      </c>
      <c r="B76" s="42" t="s">
        <v>16440</v>
      </c>
      <c r="C76" s="42" t="s">
        <v>16440</v>
      </c>
      <c r="D76" s="33" t="s">
        <v>7</v>
      </c>
      <c r="E76" s="43" t="s">
        <v>16395</v>
      </c>
      <c r="F76" s="36"/>
      <c r="G76" s="36"/>
      <c r="H76" s="36"/>
      <c r="I76" s="50" t="s">
        <v>17274</v>
      </c>
      <c r="J76" s="36"/>
      <c r="K76" s="36"/>
      <c r="L76" s="36"/>
      <c r="M76" s="36"/>
      <c r="N76" s="36"/>
      <c r="O76" s="44" t="s">
        <v>18022</v>
      </c>
      <c r="P76" s="36"/>
      <c r="Q76" s="37" t="str">
        <f>tbIB1026[[#This Row],[UTR Ponto IED]]</f>
        <v>SE_P2_T2_P81U_ATUADO</v>
      </c>
      <c r="R76" s="121" t="s">
        <v>18379</v>
      </c>
      <c r="S76" s="201">
        <v>944</v>
      </c>
    </row>
    <row r="77" spans="1:19" x14ac:dyDescent="0.2">
      <c r="A77" s="33">
        <v>74</v>
      </c>
      <c r="B77" s="42" t="s">
        <v>16440</v>
      </c>
      <c r="C77" s="42" t="s">
        <v>16440</v>
      </c>
      <c r="D77" s="33" t="s">
        <v>7</v>
      </c>
      <c r="E77" s="64" t="s">
        <v>16824</v>
      </c>
      <c r="F77" s="36"/>
      <c r="G77" s="36"/>
      <c r="H77" s="36"/>
      <c r="I77" s="50" t="s">
        <v>17275</v>
      </c>
      <c r="J77" s="36"/>
      <c r="K77" s="36"/>
      <c r="L77" s="36"/>
      <c r="M77" s="36"/>
      <c r="N77" s="36"/>
      <c r="O77" s="50" t="s">
        <v>18023</v>
      </c>
      <c r="P77" s="36"/>
      <c r="Q77" s="37" t="str">
        <f>tbIB1026[[#This Row],[UTR Ponto IED]]</f>
        <v>SE_P2_T2_RELIGAMENTO_EM_ANDAMENTO</v>
      </c>
      <c r="R77" s="121" t="s">
        <v>18379</v>
      </c>
      <c r="S77" s="202">
        <v>945</v>
      </c>
    </row>
    <row r="78" spans="1:19" x14ac:dyDescent="0.2">
      <c r="A78" s="33">
        <v>75</v>
      </c>
      <c r="B78" s="42" t="s">
        <v>16440</v>
      </c>
      <c r="C78" s="42" t="s">
        <v>16440</v>
      </c>
      <c r="D78" s="33" t="s">
        <v>7</v>
      </c>
      <c r="E78" s="64" t="s">
        <v>16826</v>
      </c>
      <c r="F78" s="36"/>
      <c r="G78" s="36"/>
      <c r="H78" s="36"/>
      <c r="I78" s="50" t="s">
        <v>17276</v>
      </c>
      <c r="J78" s="36"/>
      <c r="K78" s="36"/>
      <c r="L78" s="36"/>
      <c r="M78" s="36"/>
      <c r="N78" s="36"/>
      <c r="O78" s="50" t="s">
        <v>18024</v>
      </c>
      <c r="P78" s="36"/>
      <c r="Q78" s="37" t="str">
        <f>tbIB1026[[#This Row],[UTR Ponto IED]]</f>
        <v>SE_P2_T2_RELIGAMENTO_EFETUADO</v>
      </c>
      <c r="R78" s="121" t="s">
        <v>18379</v>
      </c>
      <c r="S78" s="201">
        <v>946</v>
      </c>
    </row>
    <row r="79" spans="1:19" x14ac:dyDescent="0.2">
      <c r="A79" s="33">
        <v>76</v>
      </c>
      <c r="B79" s="42" t="s">
        <v>16440</v>
      </c>
      <c r="C79" s="42" t="s">
        <v>16440</v>
      </c>
      <c r="D79" s="33" t="s">
        <v>7</v>
      </c>
      <c r="E79" s="64" t="s">
        <v>16828</v>
      </c>
      <c r="F79" s="36"/>
      <c r="G79" s="36"/>
      <c r="H79" s="36"/>
      <c r="I79" s="50" t="s">
        <v>17277</v>
      </c>
      <c r="J79" s="36"/>
      <c r="K79" s="36"/>
      <c r="L79" s="36"/>
      <c r="M79" s="36"/>
      <c r="N79" s="36"/>
      <c r="O79" s="50" t="s">
        <v>18025</v>
      </c>
      <c r="P79" s="36"/>
      <c r="Q79" s="37" t="str">
        <f>tbIB1026[[#This Row],[UTR Ponto IED]]</f>
        <v>SE_P2_T2_RELIGAMENTO_LOCKOUT</v>
      </c>
      <c r="R79" s="121" t="s">
        <v>18379</v>
      </c>
      <c r="S79" s="202">
        <v>947</v>
      </c>
    </row>
    <row r="80" spans="1:19" x14ac:dyDescent="0.2">
      <c r="A80" s="33">
        <v>77</v>
      </c>
      <c r="B80" s="42" t="s">
        <v>16440</v>
      </c>
      <c r="C80" s="42" t="s">
        <v>16440</v>
      </c>
      <c r="D80" s="33" t="s">
        <v>7</v>
      </c>
      <c r="E80" s="203" t="s">
        <v>17294</v>
      </c>
      <c r="F80" s="204"/>
      <c r="G80" s="204"/>
      <c r="H80" s="204"/>
      <c r="I80" s="217" t="s">
        <v>17278</v>
      </c>
      <c r="J80" s="204"/>
      <c r="K80" s="206"/>
      <c r="L80" s="204">
        <v>1</v>
      </c>
      <c r="M80" s="204">
        <v>1</v>
      </c>
      <c r="N80" s="204" t="s">
        <v>16264</v>
      </c>
      <c r="O80" s="217" t="s">
        <v>18026</v>
      </c>
      <c r="P80" s="204" t="s">
        <v>10</v>
      </c>
      <c r="Q80" s="217" t="str">
        <f>tbIB1026[[#This Row],[UTR Ponto IED]]</f>
        <v>SE_P2_T2_DJ_INTERTRAV</v>
      </c>
      <c r="R80" s="227" t="s">
        <v>18379</v>
      </c>
      <c r="S80" s="208">
        <v>948</v>
      </c>
    </row>
    <row r="81" spans="1:19" x14ac:dyDescent="0.2">
      <c r="A81" s="33">
        <v>78</v>
      </c>
      <c r="B81" s="42" t="s">
        <v>16440</v>
      </c>
      <c r="C81" s="42" t="s">
        <v>16440</v>
      </c>
      <c r="D81" s="33" t="s">
        <v>7</v>
      </c>
      <c r="E81" s="32" t="s">
        <v>29</v>
      </c>
      <c r="F81" s="33"/>
      <c r="G81" s="33"/>
      <c r="H81" s="33"/>
      <c r="I81" s="55" t="s">
        <v>17279</v>
      </c>
      <c r="J81" s="33" t="s">
        <v>30</v>
      </c>
      <c r="K81" s="33"/>
      <c r="L81" s="33">
        <v>1</v>
      </c>
      <c r="M81" s="33">
        <v>1</v>
      </c>
      <c r="N81" s="33" t="s">
        <v>16264</v>
      </c>
      <c r="O81" s="31" t="s">
        <v>18027</v>
      </c>
      <c r="P81" s="33" t="s">
        <v>26</v>
      </c>
      <c r="Q81" s="31" t="s">
        <v>16293</v>
      </c>
      <c r="R81" s="120" t="s">
        <v>18379</v>
      </c>
      <c r="S81" s="202">
        <v>949</v>
      </c>
    </row>
    <row r="82" spans="1:19" x14ac:dyDescent="0.2">
      <c r="A82" s="33">
        <v>79</v>
      </c>
      <c r="B82" s="42" t="s">
        <v>16440</v>
      </c>
      <c r="C82" s="42" t="s">
        <v>16440</v>
      </c>
      <c r="D82" s="33" t="s">
        <v>7</v>
      </c>
      <c r="E82" s="43" t="s">
        <v>16321</v>
      </c>
      <c r="F82" s="33"/>
      <c r="G82" s="33"/>
      <c r="H82" s="33"/>
      <c r="I82" s="55" t="s">
        <v>17280</v>
      </c>
      <c r="J82" s="33"/>
      <c r="K82" s="33"/>
      <c r="L82" s="33">
        <v>1</v>
      </c>
      <c r="M82" s="33">
        <v>1</v>
      </c>
      <c r="N82" s="33" t="s">
        <v>16264</v>
      </c>
      <c r="O82" s="44" t="s">
        <v>18028</v>
      </c>
      <c r="P82" s="33"/>
      <c r="Q82" s="44" t="s">
        <v>16323</v>
      </c>
      <c r="R82" s="121" t="s">
        <v>18379</v>
      </c>
      <c r="S82" s="201">
        <v>950</v>
      </c>
    </row>
    <row r="83" spans="1:19" x14ac:dyDescent="0.2">
      <c r="A83" s="33">
        <v>80</v>
      </c>
      <c r="B83" s="42" t="s">
        <v>16440</v>
      </c>
      <c r="C83" s="42" t="s">
        <v>16440</v>
      </c>
      <c r="D83" s="33" t="s">
        <v>7</v>
      </c>
      <c r="E83" s="43" t="s">
        <v>16322</v>
      </c>
      <c r="F83" s="36"/>
      <c r="G83" s="36"/>
      <c r="H83" s="36"/>
      <c r="I83" s="37" t="s">
        <v>17281</v>
      </c>
      <c r="J83" s="36"/>
      <c r="K83" s="36"/>
      <c r="L83" s="36"/>
      <c r="M83" s="36"/>
      <c r="N83" s="36"/>
      <c r="O83" s="44" t="s">
        <v>18029</v>
      </c>
      <c r="P83" s="36"/>
      <c r="Q83" s="44" t="s">
        <v>16324</v>
      </c>
      <c r="R83" s="121" t="s">
        <v>18379</v>
      </c>
      <c r="S83" s="202">
        <v>951</v>
      </c>
    </row>
    <row r="84" spans="1:19" s="6" customFormat="1" x14ac:dyDescent="0.25">
      <c r="A84" s="174">
        <v>81</v>
      </c>
      <c r="B84" s="180" t="s">
        <v>16440</v>
      </c>
      <c r="C84" s="180" t="s">
        <v>16440</v>
      </c>
      <c r="D84" s="174" t="s">
        <v>7</v>
      </c>
      <c r="E84" s="175" t="s">
        <v>20114</v>
      </c>
      <c r="F84" s="174"/>
      <c r="G84" s="174"/>
      <c r="H84" s="174"/>
      <c r="I84" s="176" t="s">
        <v>18801</v>
      </c>
      <c r="J84" s="174"/>
      <c r="K84" s="177"/>
      <c r="L84" s="174"/>
      <c r="M84" s="174"/>
      <c r="N84" s="174"/>
      <c r="O84" s="176" t="s">
        <v>20115</v>
      </c>
      <c r="P84" s="174"/>
      <c r="Q84" s="176" t="s">
        <v>20091</v>
      </c>
      <c r="R84" s="176"/>
      <c r="S84" s="222">
        <v>952</v>
      </c>
    </row>
    <row r="85" spans="1:19" x14ac:dyDescent="0.25">
      <c r="A85" s="191">
        <v>82</v>
      </c>
      <c r="B85" s="180" t="s">
        <v>16440</v>
      </c>
      <c r="C85" s="180" t="s">
        <v>16440</v>
      </c>
      <c r="D85" s="192" t="s">
        <v>7</v>
      </c>
      <c r="E85" s="193" t="s">
        <v>20133</v>
      </c>
      <c r="F85" s="192"/>
      <c r="G85" s="192"/>
      <c r="H85" s="192"/>
      <c r="I85" s="194" t="s">
        <v>20152</v>
      </c>
      <c r="J85" s="192"/>
      <c r="K85" s="195"/>
      <c r="L85" s="192"/>
      <c r="M85" s="192"/>
      <c r="N85" s="192"/>
      <c r="O85" s="194" t="s">
        <v>20153</v>
      </c>
      <c r="P85" s="192"/>
      <c r="Q85" s="194" t="s">
        <v>20091</v>
      </c>
      <c r="R85" s="194"/>
      <c r="S85" s="234">
        <v>953</v>
      </c>
    </row>
    <row r="86" spans="1:19" x14ac:dyDescent="0.2">
      <c r="J86" s="6"/>
      <c r="N86" s="1"/>
      <c r="Q86" s="6"/>
      <c r="R86" s="6"/>
    </row>
    <row r="87" spans="1:19" x14ac:dyDescent="0.2">
      <c r="J87" s="6"/>
      <c r="N87" s="1"/>
      <c r="Q87" s="6"/>
      <c r="R87" s="6"/>
    </row>
    <row r="88" spans="1:19" x14ac:dyDescent="0.2">
      <c r="J88" s="6"/>
      <c r="N88" s="1"/>
      <c r="Q88" s="6"/>
      <c r="R88" s="6"/>
    </row>
    <row r="89" spans="1:19" x14ac:dyDescent="0.2">
      <c r="J89" s="6"/>
      <c r="N89" s="1"/>
      <c r="Q89" s="6"/>
      <c r="R89" s="6"/>
    </row>
    <row r="90" spans="1:19" x14ac:dyDescent="0.2">
      <c r="J90" s="6"/>
      <c r="N90" s="1"/>
      <c r="Q90" s="6"/>
      <c r="R90" s="6"/>
    </row>
    <row r="91" spans="1:19" x14ac:dyDescent="0.2">
      <c r="J91" s="6"/>
      <c r="N91" s="1"/>
      <c r="Q91" s="6"/>
      <c r="R91" s="6"/>
    </row>
    <row r="92" spans="1:19" x14ac:dyDescent="0.2">
      <c r="J92" s="6"/>
      <c r="N92" s="1"/>
      <c r="Q92" s="6"/>
      <c r="R92" s="6"/>
    </row>
    <row r="93" spans="1:19" x14ac:dyDescent="0.2">
      <c r="J93" s="6"/>
      <c r="N93" s="1"/>
      <c r="Q93" s="6"/>
      <c r="R93" s="6"/>
    </row>
    <row r="94" spans="1:19" x14ac:dyDescent="0.2">
      <c r="J94" s="6"/>
      <c r="N94" s="1"/>
      <c r="Q94" s="6"/>
      <c r="R94" s="6"/>
    </row>
    <row r="95" spans="1:19" x14ac:dyDescent="0.2">
      <c r="J95" s="6"/>
      <c r="N95" s="1"/>
      <c r="Q95" s="6"/>
      <c r="R95" s="6"/>
    </row>
    <row r="96" spans="1:19" x14ac:dyDescent="0.2">
      <c r="J96" s="6"/>
      <c r="N96" s="1"/>
      <c r="Q96" s="6"/>
      <c r="R96" s="6"/>
    </row>
    <row r="97" spans="10:18" x14ac:dyDescent="0.2">
      <c r="J97" s="1"/>
      <c r="N97" s="1"/>
      <c r="Q97" s="1"/>
      <c r="R97" s="1"/>
    </row>
    <row r="98" spans="10:18" x14ac:dyDescent="0.2">
      <c r="J98" s="1"/>
      <c r="N98" s="1"/>
      <c r="Q98" s="1"/>
      <c r="R98" s="1"/>
    </row>
    <row r="99" spans="10:18" x14ac:dyDescent="0.2">
      <c r="J99" s="1"/>
      <c r="N99" s="1"/>
      <c r="Q99" s="1"/>
      <c r="R99" s="1"/>
    </row>
    <row r="100" spans="10:18" x14ac:dyDescent="0.2">
      <c r="J100" s="1"/>
      <c r="N100" s="1"/>
      <c r="Q100" s="1"/>
      <c r="R100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83">
    <cfRule type="containsText" dxfId="302" priority="88" operator="containsText" text="C">
      <formula>NOT(ISERROR(SEARCH("C",D3)))</formula>
    </cfRule>
    <cfRule type="containsText" dxfId="301" priority="87" operator="containsText" text="D">
      <formula>NOT(ISERROR(SEARCH("D",D3)))</formula>
    </cfRule>
    <cfRule type="containsText" dxfId="300" priority="89" operator="containsText" text="A">
      <formula>NOT(ISERROR(SEARCH("A",D3)))</formula>
    </cfRule>
  </conditionalFormatting>
  <conditionalFormatting sqref="D68">
    <cfRule type="containsText" dxfId="299" priority="95" operator="containsText" text="A">
      <formula>NOT(ISERROR(SEARCH("A",D68)))</formula>
    </cfRule>
    <cfRule type="containsText" dxfId="298" priority="94" operator="containsText" text="C">
      <formula>NOT(ISERROR(SEARCH("C",D68)))</formula>
    </cfRule>
    <cfRule type="containsText" dxfId="297" priority="93" operator="containsText" text="D">
      <formula>NOT(ISERROR(SEARCH("D",D68)))</formula>
    </cfRule>
  </conditionalFormatting>
  <conditionalFormatting sqref="D84">
    <cfRule type="containsText" dxfId="296" priority="46" operator="containsText" text="C">
      <formula>NOT(ISERROR(SEARCH("C",D84)))</formula>
    </cfRule>
    <cfRule type="containsText" dxfId="295" priority="62" operator="containsText" text="D">
      <formula>NOT(ISERROR(SEARCH("D",D84)))</formula>
    </cfRule>
    <cfRule type="containsText" dxfId="294" priority="50" operator="containsText" text="D">
      <formula>NOT(ISERROR(SEARCH("D",D84)))</formula>
    </cfRule>
    <cfRule type="containsText" dxfId="293" priority="51" operator="containsText" text="C">
      <formula>NOT(ISERROR(SEARCH("C",D84)))</formula>
    </cfRule>
    <cfRule type="containsText" dxfId="292" priority="52" operator="containsText" text="A">
      <formula>NOT(ISERROR(SEARCH("A",D84)))</formula>
    </cfRule>
    <cfRule type="containsText" dxfId="291" priority="55" operator="containsText" text="D">
      <formula>NOT(ISERROR(SEARCH("D",D84)))</formula>
    </cfRule>
    <cfRule type="containsText" dxfId="290" priority="56" operator="containsText" text="C">
      <formula>NOT(ISERROR(SEARCH("C",D84)))</formula>
    </cfRule>
    <cfRule type="containsText" dxfId="289" priority="57" operator="containsText" text="A">
      <formula>NOT(ISERROR(SEARCH("A",D84)))</formula>
    </cfRule>
    <cfRule type="containsText" dxfId="288" priority="63" operator="containsText" text="C">
      <formula>NOT(ISERROR(SEARCH("C",D84)))</formula>
    </cfRule>
    <cfRule type="containsText" dxfId="287" priority="64" operator="containsText" text="A">
      <formula>NOT(ISERROR(SEARCH("A",D84)))</formula>
    </cfRule>
    <cfRule type="containsText" dxfId="286" priority="67" operator="containsText" text="D">
      <formula>NOT(ISERROR(SEARCH("D",D84)))</formula>
    </cfRule>
    <cfRule type="containsText" dxfId="285" priority="68" operator="containsText" text="C">
      <formula>NOT(ISERROR(SEARCH("C",D84)))</formula>
    </cfRule>
    <cfRule type="containsText" dxfId="284" priority="69" operator="containsText" text="A">
      <formula>NOT(ISERROR(SEARCH("A",D84)))</formula>
    </cfRule>
    <cfRule type="containsText" dxfId="283" priority="72" operator="containsText" text="D">
      <formula>NOT(ISERROR(SEARCH("D",D84)))</formula>
    </cfRule>
    <cfRule type="containsText" dxfId="282" priority="73" operator="containsText" text="C">
      <formula>NOT(ISERROR(SEARCH("C",D84)))</formula>
    </cfRule>
    <cfRule type="containsText" dxfId="281" priority="74" operator="containsText" text="A">
      <formula>NOT(ISERROR(SEARCH("A",D84)))</formula>
    </cfRule>
    <cfRule type="containsText" dxfId="280" priority="78" operator="containsText" text="C">
      <formula>NOT(ISERROR(SEARCH("C",D84)))</formula>
    </cfRule>
    <cfRule type="containsText" dxfId="279" priority="79" operator="containsText" text="A">
      <formula>NOT(ISERROR(SEARCH("A",D84)))</formula>
    </cfRule>
    <cfRule type="containsText" dxfId="278" priority="82" operator="containsText" text="D">
      <formula>NOT(ISERROR(SEARCH("D",D84)))</formula>
    </cfRule>
    <cfRule type="containsText" dxfId="277" priority="83" operator="containsText" text="C">
      <formula>NOT(ISERROR(SEARCH("C",D84)))</formula>
    </cfRule>
    <cfRule type="containsText" dxfId="276" priority="84" operator="containsText" text="A">
      <formula>NOT(ISERROR(SEARCH("A",D84)))</formula>
    </cfRule>
    <cfRule type="containsText" dxfId="275" priority="77" operator="containsText" text="D">
      <formula>NOT(ISERROR(SEARCH("D",D84)))</formula>
    </cfRule>
    <cfRule type="containsText" dxfId="274" priority="47" operator="containsText" text="A">
      <formula>NOT(ISERROR(SEARCH("A",D84)))</formula>
    </cfRule>
    <cfRule type="containsText" dxfId="273" priority="45" operator="containsText" text="D">
      <formula>NOT(ISERROR(SEARCH("D",D84)))</formula>
    </cfRule>
  </conditionalFormatting>
  <conditionalFormatting sqref="D84:D1048576">
    <cfRule type="containsText" dxfId="272" priority="39" operator="containsText" text="C">
      <formula>NOT(ISERROR(SEARCH("C",D84)))</formula>
    </cfRule>
    <cfRule type="containsText" dxfId="271" priority="38" operator="containsText" text="D">
      <formula>NOT(ISERROR(SEARCH("D",D84)))</formula>
    </cfRule>
    <cfRule type="containsText" dxfId="270" priority="40" operator="containsText" text="A">
      <formula>NOT(ISERROR(SEARCH("A",D84)))</formula>
    </cfRule>
  </conditionalFormatting>
  <conditionalFormatting sqref="D85">
    <cfRule type="containsText" dxfId="269" priority="1" operator="containsText" text="D">
      <formula>NOT(ISERROR(SEARCH("D",D85)))</formula>
    </cfRule>
    <cfRule type="containsText" dxfId="268" priority="2" operator="containsText" text="C">
      <formula>NOT(ISERROR(SEARCH("C",D85)))</formula>
    </cfRule>
    <cfRule type="containsText" dxfId="267" priority="3" operator="containsText" text="A">
      <formula>NOT(ISERROR(SEARCH("A",D85)))</formula>
    </cfRule>
    <cfRule type="containsText" dxfId="266" priority="5" operator="containsText" text="D">
      <formula>NOT(ISERROR(SEARCH("D",D85)))</formula>
    </cfRule>
    <cfRule type="containsText" dxfId="265" priority="6" operator="containsText" text="C">
      <formula>NOT(ISERROR(SEARCH("C",D85)))</formula>
    </cfRule>
    <cfRule type="containsText" dxfId="264" priority="7" operator="containsText" text="A">
      <formula>NOT(ISERROR(SEARCH("A",D85)))</formula>
    </cfRule>
    <cfRule type="containsText" dxfId="263" priority="9" operator="containsText" text="C">
      <formula>NOT(ISERROR(SEARCH("C",D85)))</formula>
    </cfRule>
    <cfRule type="containsText" dxfId="262" priority="10" operator="containsText" text="A">
      <formula>NOT(ISERROR(SEARCH("A",D85)))</formula>
    </cfRule>
    <cfRule type="containsText" dxfId="261" priority="13" operator="containsText" text="D">
      <formula>NOT(ISERROR(SEARCH("D",D85)))</formula>
    </cfRule>
    <cfRule type="containsText" dxfId="260" priority="14" operator="containsText" text="C">
      <formula>NOT(ISERROR(SEARCH("C",D85)))</formula>
    </cfRule>
    <cfRule type="containsText" dxfId="259" priority="15" operator="containsText" text="A">
      <formula>NOT(ISERROR(SEARCH("A",D85)))</formula>
    </cfRule>
    <cfRule type="containsText" dxfId="258" priority="18" operator="containsText" text="D">
      <formula>NOT(ISERROR(SEARCH("D",D85)))</formula>
    </cfRule>
    <cfRule type="containsText" dxfId="257" priority="19" operator="containsText" text="C">
      <formula>NOT(ISERROR(SEARCH("C",D85)))</formula>
    </cfRule>
    <cfRule type="containsText" dxfId="256" priority="20" operator="containsText" text="A">
      <formula>NOT(ISERROR(SEARCH("A",D85)))</formula>
    </cfRule>
    <cfRule type="containsText" dxfId="255" priority="23" operator="containsText" text="D">
      <formula>NOT(ISERROR(SEARCH("D",D85)))</formula>
    </cfRule>
    <cfRule type="containsText" dxfId="254" priority="24" operator="containsText" text="C">
      <formula>NOT(ISERROR(SEARCH("C",D85)))</formula>
    </cfRule>
    <cfRule type="containsText" dxfId="253" priority="25" operator="containsText" text="A">
      <formula>NOT(ISERROR(SEARCH("A",D85)))</formula>
    </cfRule>
    <cfRule type="containsText" dxfId="252" priority="28" operator="containsText" text="D">
      <formula>NOT(ISERROR(SEARCH("D",D85)))</formula>
    </cfRule>
    <cfRule type="containsText" dxfId="251" priority="29" operator="containsText" text="C">
      <formula>NOT(ISERROR(SEARCH("C",D85)))</formula>
    </cfRule>
    <cfRule type="containsText" dxfId="250" priority="30" operator="containsText" text="A">
      <formula>NOT(ISERROR(SEARCH("A",D85)))</formula>
    </cfRule>
    <cfRule type="containsText" dxfId="249" priority="34" operator="containsText" text="C">
      <formula>NOT(ISERROR(SEARCH("C",D85)))</formula>
    </cfRule>
    <cfRule type="containsText" dxfId="248" priority="8" operator="containsText" text="D">
      <formula>NOT(ISERROR(SEARCH("D",D85)))</formula>
    </cfRule>
    <cfRule type="containsText" dxfId="247" priority="35" operator="containsText" text="A">
      <formula>NOT(ISERROR(SEARCH("A",D85)))</formula>
    </cfRule>
    <cfRule type="containsText" dxfId="246" priority="33" operator="containsText" text="D">
      <formula>NOT(ISERROR(SEARCH("D",D85)))</formula>
    </cfRule>
  </conditionalFormatting>
  <conditionalFormatting sqref="K4:K83">
    <cfRule type="cellIs" dxfId="245" priority="86" operator="equal">
      <formula>""</formula>
    </cfRule>
  </conditionalFormatting>
  <conditionalFormatting sqref="K84:K85">
    <cfRule type="cellIs" dxfId="244" priority="4" operator="equal">
      <formula>""</formula>
    </cfRule>
  </conditionalFormatting>
  <conditionalFormatting sqref="P4:P36">
    <cfRule type="cellIs" dxfId="243" priority="92" operator="equal">
      <formula>""</formula>
    </cfRule>
  </conditionalFormatting>
  <conditionalFormatting sqref="S4:S83 P40:P80">
    <cfRule type="cellIs" dxfId="242" priority="91" operator="equal">
      <formula>""</formula>
    </cfRule>
  </conditionalFormatting>
  <conditionalFormatting sqref="S84:S85">
    <cfRule type="cellIs" dxfId="241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FE27-9132-4F04-A03A-9F4FF41137D6}">
  <sheetPr codeName="Planilha11">
    <pageSetUpPr fitToPage="1"/>
  </sheetPr>
  <dimension ref="A1:S64"/>
  <sheetViews>
    <sheetView view="pageBreakPreview" zoomScale="115" zoomScaleNormal="70" zoomScaleSheetLayoutView="115" zoomScalePageLayoutView="80" workbookViewId="0">
      <pane xSplit="1" ySplit="3" topLeftCell="B28" activePane="bottomRight" state="frozen"/>
      <selection pane="topRight" activeCell="C30" sqref="C30"/>
      <selection pane="bottomLeft" activeCell="C30" sqref="C30"/>
      <selection pane="bottomRight" activeCell="E42" sqref="E42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0.710937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35.85546875" style="5" customWidth="1"/>
    <col min="16" max="16" width="14.85546875" style="5" hidden="1" customWidth="1"/>
    <col min="17" max="17" width="30" style="7" hidden="1" customWidth="1"/>
    <col min="18" max="18" width="8.8554687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16436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18381</v>
      </c>
      <c r="S3" s="18" t="s">
        <v>24</v>
      </c>
    </row>
    <row r="4" spans="1:19" x14ac:dyDescent="0.2">
      <c r="A4" s="33">
        <v>1</v>
      </c>
      <c r="B4" s="42" t="s">
        <v>16441</v>
      </c>
      <c r="C4" s="42" t="s">
        <v>16441</v>
      </c>
      <c r="D4" s="33" t="s">
        <v>8</v>
      </c>
      <c r="E4" s="32" t="s">
        <v>25</v>
      </c>
      <c r="F4" s="33"/>
      <c r="G4" s="33"/>
      <c r="H4" s="33"/>
      <c r="I4" s="31" t="s">
        <v>19792</v>
      </c>
      <c r="J4" s="33"/>
      <c r="K4" s="33"/>
      <c r="L4" s="33">
        <v>30</v>
      </c>
      <c r="M4" s="33">
        <v>2</v>
      </c>
      <c r="N4" s="33" t="s">
        <v>16295</v>
      </c>
      <c r="O4" s="78" t="s">
        <v>19752</v>
      </c>
      <c r="P4" s="33" t="s">
        <v>10</v>
      </c>
      <c r="Q4" s="31" t="str">
        <f>tbIB101314[[#This Row],[UTR Ponto IED]]</f>
        <v>SE_P1_P2_CORRENTE_FA</v>
      </c>
      <c r="R4" s="119" t="s">
        <v>18379</v>
      </c>
      <c r="S4" s="33">
        <v>201</v>
      </c>
    </row>
    <row r="5" spans="1:19" x14ac:dyDescent="0.2">
      <c r="A5" s="33">
        <v>2</v>
      </c>
      <c r="B5" s="42" t="s">
        <v>16441</v>
      </c>
      <c r="C5" s="42" t="s">
        <v>16441</v>
      </c>
      <c r="D5" s="33" t="s">
        <v>8</v>
      </c>
      <c r="E5" s="32" t="s">
        <v>16296</v>
      </c>
      <c r="F5" s="33"/>
      <c r="G5" s="33"/>
      <c r="H5" s="33"/>
      <c r="I5" s="44" t="s">
        <v>19793</v>
      </c>
      <c r="J5" s="33"/>
      <c r="K5" s="33"/>
      <c r="L5" s="33">
        <v>30</v>
      </c>
      <c r="M5" s="33">
        <v>2</v>
      </c>
      <c r="N5" s="33" t="s">
        <v>16295</v>
      </c>
      <c r="O5" s="78" t="s">
        <v>19753</v>
      </c>
      <c r="P5" s="33" t="s">
        <v>10</v>
      </c>
      <c r="Q5" s="31" t="str">
        <f>tbIB101314[[#This Row],[UTR Ponto IED]]</f>
        <v>SE_P1_P2_CORRENTE_FB</v>
      </c>
      <c r="R5" s="119" t="s">
        <v>18379</v>
      </c>
      <c r="S5" s="33">
        <v>202</v>
      </c>
    </row>
    <row r="6" spans="1:19" x14ac:dyDescent="0.2">
      <c r="A6" s="33">
        <v>3</v>
      </c>
      <c r="B6" s="42" t="s">
        <v>16441</v>
      </c>
      <c r="C6" s="42" t="s">
        <v>16441</v>
      </c>
      <c r="D6" s="33" t="s">
        <v>8</v>
      </c>
      <c r="E6" s="32" t="s">
        <v>16297</v>
      </c>
      <c r="F6" s="33"/>
      <c r="G6" s="33"/>
      <c r="H6" s="33"/>
      <c r="I6" s="44" t="s">
        <v>19794</v>
      </c>
      <c r="J6" s="33"/>
      <c r="K6" s="33"/>
      <c r="L6" s="33">
        <v>30</v>
      </c>
      <c r="M6" s="33">
        <v>2</v>
      </c>
      <c r="N6" s="33" t="s">
        <v>16295</v>
      </c>
      <c r="O6" s="78" t="s">
        <v>19754</v>
      </c>
      <c r="P6" s="33" t="s">
        <v>10</v>
      </c>
      <c r="Q6" s="31" t="str">
        <f>tbIB101314[[#This Row],[UTR Ponto IED]]</f>
        <v>SE_P1_P2_CORRENTE_FC</v>
      </c>
      <c r="R6" s="119" t="s">
        <v>18379</v>
      </c>
      <c r="S6" s="33">
        <v>203</v>
      </c>
    </row>
    <row r="7" spans="1:19" x14ac:dyDescent="0.2">
      <c r="A7" s="33">
        <v>4</v>
      </c>
      <c r="B7" s="42" t="s">
        <v>16441</v>
      </c>
      <c r="C7" s="42" t="s">
        <v>16441</v>
      </c>
      <c r="D7" s="33" t="s">
        <v>8</v>
      </c>
      <c r="E7" s="32" t="s">
        <v>16298</v>
      </c>
      <c r="F7" s="36"/>
      <c r="G7" s="36"/>
      <c r="H7" s="36"/>
      <c r="I7" s="37" t="s">
        <v>19795</v>
      </c>
      <c r="J7" s="36"/>
      <c r="K7" s="36"/>
      <c r="L7" s="36"/>
      <c r="M7" s="36"/>
      <c r="N7" s="36"/>
      <c r="O7" s="78" t="s">
        <v>19755</v>
      </c>
      <c r="P7" s="36"/>
      <c r="Q7" s="37" t="str">
        <f>tbIB101314[[#This Row],[UTR Ponto IED]]</f>
        <v>SE_P1_P2_CORRENTE_N</v>
      </c>
      <c r="R7" s="119" t="s">
        <v>18379</v>
      </c>
      <c r="S7" s="33">
        <v>204</v>
      </c>
    </row>
    <row r="8" spans="1:19" x14ac:dyDescent="0.2">
      <c r="A8" s="33">
        <v>5</v>
      </c>
      <c r="B8" s="42" t="s">
        <v>16441</v>
      </c>
      <c r="C8" s="42" t="s">
        <v>16441</v>
      </c>
      <c r="D8" s="33" t="s">
        <v>8</v>
      </c>
      <c r="E8" s="167" t="s">
        <v>19749</v>
      </c>
      <c r="F8" s="36"/>
      <c r="G8" s="36"/>
      <c r="H8" s="36"/>
      <c r="I8" s="165" t="s">
        <v>19832</v>
      </c>
      <c r="J8" s="36"/>
      <c r="K8" s="36"/>
      <c r="L8" s="36"/>
      <c r="M8" s="36"/>
      <c r="N8" s="36"/>
      <c r="O8" s="165" t="s">
        <v>19756</v>
      </c>
      <c r="P8" s="36"/>
      <c r="Q8" s="37" t="str">
        <f>tbIB101314[[#This Row],[UTR Ponto IED]]</f>
        <v>SE_P1_P2_TENSAO_AB</v>
      </c>
      <c r="R8" s="119" t="s">
        <v>18379</v>
      </c>
      <c r="S8" s="33">
        <v>205</v>
      </c>
    </row>
    <row r="9" spans="1:19" x14ac:dyDescent="0.2">
      <c r="A9" s="33">
        <v>6</v>
      </c>
      <c r="B9" s="42" t="s">
        <v>16441</v>
      </c>
      <c r="C9" s="42" t="s">
        <v>16441</v>
      </c>
      <c r="D9" s="33" t="s">
        <v>8</v>
      </c>
      <c r="E9" s="167" t="s">
        <v>19750</v>
      </c>
      <c r="F9" s="36"/>
      <c r="G9" s="36"/>
      <c r="H9" s="36"/>
      <c r="I9" s="165" t="s">
        <v>19833</v>
      </c>
      <c r="J9" s="36"/>
      <c r="K9" s="36"/>
      <c r="L9" s="36"/>
      <c r="M9" s="36"/>
      <c r="N9" s="36"/>
      <c r="O9" s="165" t="s">
        <v>19757</v>
      </c>
      <c r="P9" s="36"/>
      <c r="Q9" s="37" t="str">
        <f>tbIB101314[[#This Row],[UTR Ponto IED]]</f>
        <v>SE_P1_P2_TENSAO_BC</v>
      </c>
      <c r="R9" s="119" t="s">
        <v>18379</v>
      </c>
      <c r="S9" s="33">
        <v>206</v>
      </c>
    </row>
    <row r="10" spans="1:19" x14ac:dyDescent="0.2">
      <c r="A10" s="33">
        <v>7</v>
      </c>
      <c r="B10" s="42" t="s">
        <v>16441</v>
      </c>
      <c r="C10" s="42" t="s">
        <v>16441</v>
      </c>
      <c r="D10" s="33" t="s">
        <v>8</v>
      </c>
      <c r="E10" s="167" t="s">
        <v>19751</v>
      </c>
      <c r="F10" s="36"/>
      <c r="G10" s="36"/>
      <c r="H10" s="36"/>
      <c r="I10" s="165" t="s">
        <v>19834</v>
      </c>
      <c r="J10" s="36"/>
      <c r="K10" s="36"/>
      <c r="L10" s="36"/>
      <c r="M10" s="36"/>
      <c r="N10" s="36"/>
      <c r="O10" s="165" t="s">
        <v>19758</v>
      </c>
      <c r="P10" s="36"/>
      <c r="Q10" s="37" t="str">
        <f>tbIB101314[[#This Row],[UTR Ponto IED]]</f>
        <v>SE_P1_P2_TENSAO_CA</v>
      </c>
      <c r="R10" s="119" t="s">
        <v>18379</v>
      </c>
      <c r="S10" s="33">
        <v>207</v>
      </c>
    </row>
    <row r="11" spans="1:19" x14ac:dyDescent="0.2">
      <c r="A11" s="33">
        <v>8</v>
      </c>
      <c r="B11" s="42" t="s">
        <v>16441</v>
      </c>
      <c r="C11" s="42" t="s">
        <v>16441</v>
      </c>
      <c r="D11" s="33" t="s">
        <v>8</v>
      </c>
      <c r="E11" s="32" t="s">
        <v>16251</v>
      </c>
      <c r="F11" s="33"/>
      <c r="G11" s="33"/>
      <c r="H11" s="33"/>
      <c r="I11" s="31" t="s">
        <v>19796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19759</v>
      </c>
      <c r="P11" s="33" t="s">
        <v>10</v>
      </c>
      <c r="Q11" s="31" t="str">
        <f>tbIB101314[[#This Row],[UTR Ponto IED]]</f>
        <v>SE_P1_P2_POT_ATIVA</v>
      </c>
      <c r="R11" s="119" t="s">
        <v>18379</v>
      </c>
      <c r="S11" s="33">
        <v>208</v>
      </c>
    </row>
    <row r="12" spans="1:19" x14ac:dyDescent="0.2">
      <c r="A12" s="33">
        <v>9</v>
      </c>
      <c r="B12" s="42" t="s">
        <v>16441</v>
      </c>
      <c r="C12" s="42" t="s">
        <v>16441</v>
      </c>
      <c r="D12" s="33" t="s">
        <v>8</v>
      </c>
      <c r="E12" s="32" t="s">
        <v>16253</v>
      </c>
      <c r="F12" s="33"/>
      <c r="G12" s="33"/>
      <c r="H12" s="33"/>
      <c r="I12" s="50" t="s">
        <v>19797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19760</v>
      </c>
      <c r="P12" s="33" t="s">
        <v>10</v>
      </c>
      <c r="Q12" s="31" t="str">
        <f>tbIB101314[[#This Row],[UTR Ponto IED]]</f>
        <v>SE_P1_P2_POT_REATIVA</v>
      </c>
      <c r="R12" s="119" t="s">
        <v>18379</v>
      </c>
      <c r="S12" s="33">
        <v>209</v>
      </c>
    </row>
    <row r="13" spans="1:19" x14ac:dyDescent="0.2">
      <c r="A13" s="33">
        <v>10</v>
      </c>
      <c r="B13" s="42" t="s">
        <v>16441</v>
      </c>
      <c r="C13" s="42" t="s">
        <v>16441</v>
      </c>
      <c r="D13" s="33" t="s">
        <v>8</v>
      </c>
      <c r="E13" s="32" t="s">
        <v>16299</v>
      </c>
      <c r="F13" s="33"/>
      <c r="G13" s="33"/>
      <c r="H13" s="33"/>
      <c r="I13" s="50" t="s">
        <v>19798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19761</v>
      </c>
      <c r="P13" s="33" t="s">
        <v>10</v>
      </c>
      <c r="Q13" s="31" t="str">
        <f>tbIB101314[[#This Row],[UTR Ponto IED]]</f>
        <v>SE_P1_P2_CORRENTE_CFA</v>
      </c>
      <c r="R13" s="119" t="s">
        <v>18379</v>
      </c>
      <c r="S13" s="33">
        <v>210</v>
      </c>
    </row>
    <row r="14" spans="1:19" x14ac:dyDescent="0.2">
      <c r="A14" s="33">
        <v>11</v>
      </c>
      <c r="B14" s="42" t="s">
        <v>16441</v>
      </c>
      <c r="C14" s="42" t="s">
        <v>16441</v>
      </c>
      <c r="D14" s="33" t="s">
        <v>8</v>
      </c>
      <c r="E14" s="32" t="s">
        <v>16300</v>
      </c>
      <c r="F14" s="33"/>
      <c r="G14" s="33"/>
      <c r="H14" s="33"/>
      <c r="I14" s="50" t="s">
        <v>19799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19762</v>
      </c>
      <c r="P14" s="33" t="s">
        <v>10</v>
      </c>
      <c r="Q14" s="31" t="str">
        <f>tbIB101314[[#This Row],[UTR Ponto IED]]</f>
        <v>SE_P1_P2_CORRENTE_CFB</v>
      </c>
      <c r="R14" s="119" t="s">
        <v>18379</v>
      </c>
      <c r="S14" s="33">
        <v>211</v>
      </c>
    </row>
    <row r="15" spans="1:19" x14ac:dyDescent="0.2">
      <c r="A15" s="33">
        <v>12</v>
      </c>
      <c r="B15" s="42" t="s">
        <v>16441</v>
      </c>
      <c r="C15" s="42" t="s">
        <v>16441</v>
      </c>
      <c r="D15" s="33" t="s">
        <v>8</v>
      </c>
      <c r="E15" s="32" t="s">
        <v>16301</v>
      </c>
      <c r="F15" s="33"/>
      <c r="G15" s="33"/>
      <c r="H15" s="33"/>
      <c r="I15" s="50" t="s">
        <v>19800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19763</v>
      </c>
      <c r="P15" s="33" t="s">
        <v>10</v>
      </c>
      <c r="Q15" s="31" t="str">
        <f>tbIB101314[[#This Row],[UTR Ponto IED]]</f>
        <v>SE_P1_P2_CORRENTE_CFC</v>
      </c>
      <c r="R15" s="119" t="s">
        <v>18379</v>
      </c>
      <c r="S15" s="33">
        <v>212</v>
      </c>
    </row>
    <row r="16" spans="1:19" x14ac:dyDescent="0.2">
      <c r="A16" s="33">
        <v>13</v>
      </c>
      <c r="B16" s="42" t="s">
        <v>16441</v>
      </c>
      <c r="C16" s="42" t="s">
        <v>16441</v>
      </c>
      <c r="D16" s="33" t="s">
        <v>8</v>
      </c>
      <c r="E16" s="32" t="s">
        <v>16302</v>
      </c>
      <c r="F16" s="36"/>
      <c r="G16" s="36"/>
      <c r="H16" s="36"/>
      <c r="I16" s="50" t="s">
        <v>19801</v>
      </c>
      <c r="J16" s="36"/>
      <c r="K16" s="36"/>
      <c r="L16" s="36"/>
      <c r="M16" s="36"/>
      <c r="N16" s="36"/>
      <c r="O16" s="78" t="s">
        <v>19764</v>
      </c>
      <c r="P16" s="36"/>
      <c r="Q16" s="37" t="str">
        <f>tbIB101314[[#This Row],[UTR Ponto IED]]</f>
        <v>SE_P1_P2_CORRENTE_CN</v>
      </c>
      <c r="R16" s="119" t="s">
        <v>18379</v>
      </c>
      <c r="S16" s="33">
        <v>213</v>
      </c>
    </row>
    <row r="17" spans="1:19" x14ac:dyDescent="0.2">
      <c r="A17" s="33">
        <v>14</v>
      </c>
      <c r="B17" s="42" t="s">
        <v>16441</v>
      </c>
      <c r="C17" s="42" t="s">
        <v>16441</v>
      </c>
      <c r="D17" s="33" t="s">
        <v>9</v>
      </c>
      <c r="E17" s="32" t="s">
        <v>18695</v>
      </c>
      <c r="F17" s="33"/>
      <c r="G17" s="33"/>
      <c r="H17" s="33"/>
      <c r="I17" s="31" t="s">
        <v>19802</v>
      </c>
      <c r="J17" s="33"/>
      <c r="K17" s="33"/>
      <c r="L17" s="33">
        <v>12</v>
      </c>
      <c r="M17" s="33"/>
      <c r="N17" s="33" t="s">
        <v>16260</v>
      </c>
      <c r="O17" s="78" t="s">
        <v>19765</v>
      </c>
      <c r="P17" s="33" t="s">
        <v>10</v>
      </c>
      <c r="Q17" s="31" t="str">
        <f>tbIB101314[[#This Row],[UTR Ponto IED]]</f>
        <v>SE_P1_P2_COMANDO_DJ</v>
      </c>
      <c r="R17" s="119" t="s">
        <v>18379</v>
      </c>
      <c r="S17" s="200" t="s">
        <v>19526</v>
      </c>
    </row>
    <row r="18" spans="1:19" s="4" customFormat="1" x14ac:dyDescent="0.2">
      <c r="A18" s="33">
        <v>15</v>
      </c>
      <c r="B18" s="42" t="s">
        <v>16441</v>
      </c>
      <c r="C18" s="42" t="s">
        <v>16441</v>
      </c>
      <c r="D18" s="33" t="s">
        <v>9</v>
      </c>
      <c r="E18" s="65" t="s">
        <v>16794</v>
      </c>
      <c r="F18" s="33"/>
      <c r="G18" s="33"/>
      <c r="H18" s="33"/>
      <c r="I18" s="31" t="s">
        <v>19803</v>
      </c>
      <c r="J18" s="33"/>
      <c r="K18" s="33"/>
      <c r="L18" s="33"/>
      <c r="M18" s="33"/>
      <c r="N18" s="33"/>
      <c r="O18" s="78" t="s">
        <v>19766</v>
      </c>
      <c r="P18" s="36"/>
      <c r="Q18" s="44" t="s">
        <v>16305</v>
      </c>
      <c r="R18" s="119" t="s">
        <v>18379</v>
      </c>
      <c r="S18" s="200" t="s">
        <v>19597</v>
      </c>
    </row>
    <row r="19" spans="1:19" s="4" customFormat="1" x14ac:dyDescent="0.2">
      <c r="A19" s="33">
        <v>16</v>
      </c>
      <c r="B19" s="42" t="s">
        <v>16441</v>
      </c>
      <c r="C19" s="42" t="s">
        <v>16441</v>
      </c>
      <c r="D19" s="33" t="s">
        <v>9</v>
      </c>
      <c r="E19" s="65" t="s">
        <v>16795</v>
      </c>
      <c r="F19" s="33"/>
      <c r="G19" s="33"/>
      <c r="H19" s="33"/>
      <c r="I19" s="49" t="s">
        <v>19804</v>
      </c>
      <c r="J19" s="33"/>
      <c r="K19" s="33"/>
      <c r="L19" s="33"/>
      <c r="M19" s="33"/>
      <c r="N19" s="33"/>
      <c r="O19" s="78" t="s">
        <v>19767</v>
      </c>
      <c r="P19" s="33" t="s">
        <v>26</v>
      </c>
      <c r="Q19" s="31" t="s">
        <v>16269</v>
      </c>
      <c r="R19" s="119" t="s">
        <v>18379</v>
      </c>
      <c r="S19" s="200" t="s">
        <v>19598</v>
      </c>
    </row>
    <row r="20" spans="1:19" x14ac:dyDescent="0.2">
      <c r="A20" s="33">
        <v>17</v>
      </c>
      <c r="B20" s="42" t="s">
        <v>16441</v>
      </c>
      <c r="C20" s="42" t="s">
        <v>16441</v>
      </c>
      <c r="D20" s="33" t="s">
        <v>7</v>
      </c>
      <c r="E20" s="61" t="s">
        <v>16854</v>
      </c>
      <c r="F20" s="33"/>
      <c r="G20" s="33"/>
      <c r="H20" s="33"/>
      <c r="I20" s="62" t="s">
        <v>19805</v>
      </c>
      <c r="J20" s="33"/>
      <c r="K20" s="33"/>
      <c r="L20" s="33"/>
      <c r="M20" s="33"/>
      <c r="N20" s="33"/>
      <c r="O20" s="78" t="s">
        <v>19768</v>
      </c>
      <c r="P20" s="33"/>
      <c r="Q20" s="31" t="str">
        <f>tbIB101314[[#This Row],[UTR Ponto IED]]</f>
        <v>SE_P1_P2_IED_EM_LOCAL</v>
      </c>
      <c r="R20" s="92" t="s">
        <v>18379</v>
      </c>
      <c r="S20" s="202">
        <v>1000</v>
      </c>
    </row>
    <row r="21" spans="1:19" x14ac:dyDescent="0.2">
      <c r="A21" s="33">
        <v>18</v>
      </c>
      <c r="B21" s="42" t="s">
        <v>16441</v>
      </c>
      <c r="C21" s="42" t="s">
        <v>16441</v>
      </c>
      <c r="D21" s="33" t="s">
        <v>7</v>
      </c>
      <c r="E21" s="97" t="s">
        <v>18708</v>
      </c>
      <c r="F21" s="33"/>
      <c r="G21" s="33"/>
      <c r="H21" s="33"/>
      <c r="I21" s="62" t="s">
        <v>19806</v>
      </c>
      <c r="J21" s="33"/>
      <c r="K21" s="33"/>
      <c r="L21" s="33"/>
      <c r="M21" s="33"/>
      <c r="N21" s="33"/>
      <c r="O21" s="78" t="s">
        <v>19769</v>
      </c>
      <c r="P21" s="33"/>
      <c r="Q21" s="31" t="str">
        <f>tbIB101314[[#This Row],[UTR Ponto IED]]</f>
        <v>SE_P1_P2_ESTADO_DJ</v>
      </c>
      <c r="R21" s="119" t="s">
        <v>18379</v>
      </c>
      <c r="S21" s="200" t="s">
        <v>19599</v>
      </c>
    </row>
    <row r="22" spans="1:19" x14ac:dyDescent="0.2">
      <c r="A22" s="33">
        <v>19</v>
      </c>
      <c r="B22" s="42" t="s">
        <v>16441</v>
      </c>
      <c r="C22" s="42" t="s">
        <v>16441</v>
      </c>
      <c r="D22" s="33" t="s">
        <v>7</v>
      </c>
      <c r="E22" s="215" t="s">
        <v>18696</v>
      </c>
      <c r="F22" s="204"/>
      <c r="G22" s="204"/>
      <c r="H22" s="204"/>
      <c r="I22" s="216" t="s">
        <v>19807</v>
      </c>
      <c r="J22" s="204"/>
      <c r="K22" s="206"/>
      <c r="L22" s="204">
        <v>1</v>
      </c>
      <c r="M22" s="204">
        <v>1</v>
      </c>
      <c r="N22" s="204" t="s">
        <v>16264</v>
      </c>
      <c r="O22" s="207" t="s">
        <v>19770</v>
      </c>
      <c r="P22" s="204"/>
      <c r="Q22" s="217" t="str">
        <f>tbIB101314[[#This Row],[UTR Ponto IED]]</f>
        <v>SE_P1_P2_DJ_INDEFINIDO</v>
      </c>
      <c r="R22" s="237" t="s">
        <v>18379</v>
      </c>
      <c r="S22" s="204">
        <v>1003</v>
      </c>
    </row>
    <row r="23" spans="1:19" x14ac:dyDescent="0.2">
      <c r="A23" s="33">
        <v>20</v>
      </c>
      <c r="B23" s="42" t="s">
        <v>16441</v>
      </c>
      <c r="C23" s="42" t="s">
        <v>16441</v>
      </c>
      <c r="D23" s="33" t="s">
        <v>7</v>
      </c>
      <c r="E23" s="43" t="s">
        <v>18697</v>
      </c>
      <c r="F23" s="36"/>
      <c r="G23" s="36"/>
      <c r="H23" s="36"/>
      <c r="I23" s="55" t="s">
        <v>19808</v>
      </c>
      <c r="J23" s="36"/>
      <c r="K23" s="36"/>
      <c r="L23" s="36"/>
      <c r="M23" s="36"/>
      <c r="N23" s="36"/>
      <c r="O23" s="78" t="s">
        <v>19771</v>
      </c>
      <c r="P23" s="33"/>
      <c r="Q23" s="31" t="str">
        <f>tbIB10[[#This Row],[UTR Ponto IED]]</f>
        <v>SE_P1_T1_COMANDO_ERAC_2</v>
      </c>
      <c r="R23" s="92" t="s">
        <v>18380</v>
      </c>
      <c r="S23" s="202">
        <v>1004</v>
      </c>
    </row>
    <row r="24" spans="1:19" x14ac:dyDescent="0.2">
      <c r="A24" s="33">
        <v>21</v>
      </c>
      <c r="B24" s="42" t="s">
        <v>16441</v>
      </c>
      <c r="C24" s="42" t="s">
        <v>16441</v>
      </c>
      <c r="D24" s="33" t="s">
        <v>7</v>
      </c>
      <c r="E24" s="54" t="s">
        <v>18698</v>
      </c>
      <c r="F24" s="36"/>
      <c r="G24" s="36"/>
      <c r="H24" s="36"/>
      <c r="I24" s="44" t="s">
        <v>19809</v>
      </c>
      <c r="J24" s="36"/>
      <c r="K24" s="36"/>
      <c r="L24" s="36"/>
      <c r="M24" s="36"/>
      <c r="N24" s="36"/>
      <c r="O24" s="78" t="s">
        <v>19772</v>
      </c>
      <c r="P24" s="33"/>
      <c r="Q24" s="31" t="str">
        <f>tbIB10[[#This Row],[UTR Ponto IED]]</f>
        <v>SE_P1_T1_COMANDO_GRUPO_B</v>
      </c>
      <c r="R24" s="92" t="s">
        <v>18380</v>
      </c>
      <c r="S24" s="202">
        <v>1005</v>
      </c>
    </row>
    <row r="25" spans="1:19" x14ac:dyDescent="0.2">
      <c r="A25" s="33">
        <v>22</v>
      </c>
      <c r="B25" s="42" t="s">
        <v>16441</v>
      </c>
      <c r="C25" s="42" t="s">
        <v>16441</v>
      </c>
      <c r="D25" s="33" t="s">
        <v>7</v>
      </c>
      <c r="E25" s="54" t="s">
        <v>18699</v>
      </c>
      <c r="F25" s="36"/>
      <c r="G25" s="36"/>
      <c r="H25" s="36"/>
      <c r="I25" s="55" t="s">
        <v>19810</v>
      </c>
      <c r="J25" s="36"/>
      <c r="K25" s="36"/>
      <c r="L25" s="36"/>
      <c r="M25" s="36"/>
      <c r="N25" s="36"/>
      <c r="O25" s="78" t="s">
        <v>19773</v>
      </c>
      <c r="P25" s="33" t="s">
        <v>10</v>
      </c>
      <c r="Q25" s="31" t="str">
        <f>tbIB101314[[#This Row],[UTR Ponto IED]]</f>
        <v>SE_P1_P2_FLT_VCC_MOTOR</v>
      </c>
      <c r="R25" s="92" t="s">
        <v>18379</v>
      </c>
      <c r="S25" s="202">
        <v>1006</v>
      </c>
    </row>
    <row r="26" spans="1:19" x14ac:dyDescent="0.2">
      <c r="A26" s="33">
        <v>23</v>
      </c>
      <c r="B26" s="42" t="s">
        <v>16441</v>
      </c>
      <c r="C26" s="42" t="s">
        <v>16441</v>
      </c>
      <c r="D26" s="33" t="s">
        <v>7</v>
      </c>
      <c r="E26" s="61" t="s">
        <v>18700</v>
      </c>
      <c r="F26" s="33"/>
      <c r="G26" s="33"/>
      <c r="H26" s="33"/>
      <c r="I26" s="44" t="s">
        <v>19811</v>
      </c>
      <c r="J26" s="33" t="s">
        <v>16268</v>
      </c>
      <c r="K26" s="33"/>
      <c r="L26" s="33">
        <v>1</v>
      </c>
      <c r="M26" s="33">
        <v>1</v>
      </c>
      <c r="N26" s="33" t="s">
        <v>16264</v>
      </c>
      <c r="O26" s="78" t="s">
        <v>19774</v>
      </c>
      <c r="P26" s="33" t="s">
        <v>10</v>
      </c>
      <c r="Q26" s="31" t="str">
        <f>tbIB101314[[#This Row],[UTR Ponto IED]]</f>
        <v>SE_P1_P2_DJ_MOLA_DESCARREGADA</v>
      </c>
      <c r="R26" s="92" t="s">
        <v>18379</v>
      </c>
      <c r="S26" s="202">
        <v>1007</v>
      </c>
    </row>
    <row r="27" spans="1:19" x14ac:dyDescent="0.2">
      <c r="A27" s="33">
        <v>24</v>
      </c>
      <c r="B27" s="42" t="s">
        <v>16441</v>
      </c>
      <c r="C27" s="42" t="s">
        <v>16441</v>
      </c>
      <c r="D27" s="33" t="s">
        <v>7</v>
      </c>
      <c r="E27" s="32" t="s">
        <v>18701</v>
      </c>
      <c r="F27" s="33"/>
      <c r="G27" s="33"/>
      <c r="H27" s="33"/>
      <c r="I27" s="55" t="s">
        <v>19812</v>
      </c>
      <c r="J27" s="33"/>
      <c r="K27" s="27"/>
      <c r="L27" s="33">
        <v>1</v>
      </c>
      <c r="M27" s="33">
        <v>1</v>
      </c>
      <c r="N27" s="33" t="s">
        <v>16264</v>
      </c>
      <c r="O27" s="78" t="s">
        <v>19775</v>
      </c>
      <c r="P27" s="33" t="s">
        <v>10</v>
      </c>
      <c r="Q27" s="31" t="str">
        <f>tbIB101314[[#This Row],[UTR Ponto IED]]</f>
        <v>SE_P1_P2_DJ_FLT_VCA</v>
      </c>
      <c r="R27" s="92" t="s">
        <v>18379</v>
      </c>
      <c r="S27" s="202">
        <v>1008</v>
      </c>
    </row>
    <row r="28" spans="1:19" x14ac:dyDescent="0.2">
      <c r="A28" s="33">
        <v>25</v>
      </c>
      <c r="B28" s="42" t="s">
        <v>16441</v>
      </c>
      <c r="C28" s="42" t="s">
        <v>16441</v>
      </c>
      <c r="D28" s="33" t="s">
        <v>7</v>
      </c>
      <c r="E28" s="43" t="s">
        <v>18702</v>
      </c>
      <c r="F28" s="33"/>
      <c r="G28" s="33"/>
      <c r="H28" s="33"/>
      <c r="I28" s="55" t="s">
        <v>19813</v>
      </c>
      <c r="J28" s="33"/>
      <c r="K28" s="27"/>
      <c r="L28" s="33">
        <v>1</v>
      </c>
      <c r="M28" s="33">
        <v>1</v>
      </c>
      <c r="N28" s="33" t="s">
        <v>16264</v>
      </c>
      <c r="O28" s="78" t="s">
        <v>19776</v>
      </c>
      <c r="P28" s="33" t="s">
        <v>10</v>
      </c>
      <c r="Q28" s="31" t="str">
        <f>tbIB101314[[#This Row],[UTR Ponto IED]]</f>
        <v>SE_P1_P2_DJ_FLT_VCC_CMD</v>
      </c>
      <c r="R28" s="92" t="s">
        <v>18379</v>
      </c>
      <c r="S28" s="202">
        <v>1009</v>
      </c>
    </row>
    <row r="29" spans="1:19" x14ac:dyDescent="0.2">
      <c r="A29" s="33">
        <v>26</v>
      </c>
      <c r="B29" s="42" t="s">
        <v>16441</v>
      </c>
      <c r="C29" s="42" t="s">
        <v>16441</v>
      </c>
      <c r="D29" s="33" t="s">
        <v>7</v>
      </c>
      <c r="E29" s="32" t="s">
        <v>18703</v>
      </c>
      <c r="F29" s="33"/>
      <c r="G29" s="33"/>
      <c r="H29" s="33"/>
      <c r="I29" s="67" t="s">
        <v>19814</v>
      </c>
      <c r="J29" s="33"/>
      <c r="K29" s="33"/>
      <c r="L29" s="33">
        <v>1</v>
      </c>
      <c r="M29" s="33">
        <v>1</v>
      </c>
      <c r="N29" s="33" t="s">
        <v>16264</v>
      </c>
      <c r="O29" s="78" t="s">
        <v>19777</v>
      </c>
      <c r="P29" s="33" t="s">
        <v>10</v>
      </c>
      <c r="Q29" s="31" t="str">
        <f>tbIB101314[[#This Row],[UTR Ponto IED]]</f>
        <v>SE_P1_P2_FLH_CIRCUITO_ABERTURA</v>
      </c>
      <c r="R29" s="119" t="s">
        <v>18379</v>
      </c>
      <c r="S29" s="202">
        <v>1010</v>
      </c>
    </row>
    <row r="30" spans="1:19" x14ac:dyDescent="0.2">
      <c r="A30" s="33">
        <v>27</v>
      </c>
      <c r="B30" s="42" t="s">
        <v>16441</v>
      </c>
      <c r="C30" s="42" t="s">
        <v>16441</v>
      </c>
      <c r="D30" s="33" t="s">
        <v>7</v>
      </c>
      <c r="E30" s="32" t="s">
        <v>18704</v>
      </c>
      <c r="F30" s="33"/>
      <c r="G30" s="33"/>
      <c r="H30" s="33"/>
      <c r="I30" s="55" t="s">
        <v>19815</v>
      </c>
      <c r="J30" s="33"/>
      <c r="K30" s="27"/>
      <c r="L30" s="33">
        <v>1</v>
      </c>
      <c r="M30" s="33">
        <v>1</v>
      </c>
      <c r="N30" s="33" t="s">
        <v>16264</v>
      </c>
      <c r="O30" s="78" t="s">
        <v>19778</v>
      </c>
      <c r="P30" s="33" t="s">
        <v>10</v>
      </c>
      <c r="Q30" s="31" t="str">
        <f>tbIB101314[[#This Row],[UTR Ponto IED]]</f>
        <v>SE_P1_P2_DJ_43LR_LOCAL</v>
      </c>
      <c r="R30" s="92" t="s">
        <v>18379</v>
      </c>
      <c r="S30" s="202">
        <v>1011</v>
      </c>
    </row>
    <row r="31" spans="1:19" s="4" customFormat="1" x14ac:dyDescent="0.2">
      <c r="A31" s="33">
        <v>28</v>
      </c>
      <c r="B31" s="42" t="s">
        <v>16441</v>
      </c>
      <c r="C31" s="42" t="s">
        <v>16441</v>
      </c>
      <c r="D31" s="33" t="s">
        <v>7</v>
      </c>
      <c r="E31" s="43" t="s">
        <v>18705</v>
      </c>
      <c r="F31" s="36"/>
      <c r="G31" s="36"/>
      <c r="H31" s="36"/>
      <c r="I31" s="67" t="s">
        <v>19816</v>
      </c>
      <c r="J31" s="36"/>
      <c r="K31" s="36"/>
      <c r="L31" s="36"/>
      <c r="M31" s="36"/>
      <c r="N31" s="36"/>
      <c r="O31" s="78" t="s">
        <v>19779</v>
      </c>
      <c r="P31" s="33" t="s">
        <v>26</v>
      </c>
      <c r="Q31" s="31" t="s">
        <v>16293</v>
      </c>
      <c r="R31" s="92" t="s">
        <v>18379</v>
      </c>
      <c r="S31" s="202">
        <v>1012</v>
      </c>
    </row>
    <row r="32" spans="1:19" s="4" customFormat="1" x14ac:dyDescent="0.2">
      <c r="A32" s="33">
        <v>29</v>
      </c>
      <c r="B32" s="42" t="s">
        <v>16441</v>
      </c>
      <c r="C32" s="42" t="s">
        <v>16441</v>
      </c>
      <c r="D32" s="33" t="s">
        <v>7</v>
      </c>
      <c r="E32" s="54" t="s">
        <v>16875</v>
      </c>
      <c r="F32" s="36"/>
      <c r="G32" s="36"/>
      <c r="H32" s="36"/>
      <c r="I32" s="55" t="s">
        <v>19817</v>
      </c>
      <c r="J32" s="36"/>
      <c r="K32" s="36"/>
      <c r="L32" s="36"/>
      <c r="M32" s="36"/>
      <c r="N32" s="36"/>
      <c r="O32" s="78" t="s">
        <v>19780</v>
      </c>
      <c r="P32" s="33"/>
      <c r="Q32" s="44" t="s">
        <v>16323</v>
      </c>
      <c r="R32" s="119" t="s">
        <v>18379</v>
      </c>
      <c r="S32" s="202">
        <v>1013</v>
      </c>
    </row>
    <row r="33" spans="1:19" s="4" customFormat="1" x14ac:dyDescent="0.2">
      <c r="A33" s="33">
        <v>30</v>
      </c>
      <c r="B33" s="42" t="s">
        <v>16441</v>
      </c>
      <c r="C33" s="42" t="s">
        <v>16441</v>
      </c>
      <c r="D33" s="33" t="s">
        <v>7</v>
      </c>
      <c r="E33" s="43" t="s">
        <v>18706</v>
      </c>
      <c r="F33" s="36"/>
      <c r="G33" s="36"/>
      <c r="H33" s="36"/>
      <c r="I33" s="67" t="s">
        <v>19818</v>
      </c>
      <c r="J33" s="36"/>
      <c r="K33" s="36"/>
      <c r="L33" s="36"/>
      <c r="M33" s="36"/>
      <c r="N33" s="36"/>
      <c r="O33" s="78" t="s">
        <v>19781</v>
      </c>
      <c r="P33" s="36"/>
      <c r="Q33" s="44" t="s">
        <v>16324</v>
      </c>
      <c r="R33" s="92" t="s">
        <v>18379</v>
      </c>
      <c r="S33" s="202">
        <v>1014</v>
      </c>
    </row>
    <row r="34" spans="1:19" s="6" customFormat="1" x14ac:dyDescent="0.2">
      <c r="A34" s="33">
        <v>31</v>
      </c>
      <c r="B34" s="42" t="s">
        <v>16441</v>
      </c>
      <c r="C34" s="42" t="s">
        <v>16441</v>
      </c>
      <c r="D34" s="33" t="s">
        <v>7</v>
      </c>
      <c r="E34" s="47" t="s">
        <v>16437</v>
      </c>
      <c r="F34" s="36"/>
      <c r="G34" s="36"/>
      <c r="H34" s="36"/>
      <c r="I34" s="55" t="s">
        <v>19819</v>
      </c>
      <c r="J34" s="36"/>
      <c r="K34" s="36"/>
      <c r="L34" s="36"/>
      <c r="M34" s="36"/>
      <c r="N34" s="36"/>
      <c r="O34" s="78" t="s">
        <v>19782</v>
      </c>
      <c r="P34" s="36"/>
      <c r="Q34" s="37" t="str">
        <f>tbIB101314[[#This Row],[UTR Ponto IED]]</f>
        <v>SE_P1_P2_FLT_VCC_CMD</v>
      </c>
      <c r="R34" s="119" t="s">
        <v>18379</v>
      </c>
      <c r="S34" s="202">
        <v>1015</v>
      </c>
    </row>
    <row r="35" spans="1:19" s="6" customFormat="1" x14ac:dyDescent="0.2">
      <c r="A35" s="33">
        <v>32</v>
      </c>
      <c r="B35" s="42" t="s">
        <v>16441</v>
      </c>
      <c r="C35" s="42" t="s">
        <v>16441</v>
      </c>
      <c r="D35" s="33" t="s">
        <v>7</v>
      </c>
      <c r="E35" s="43" t="s">
        <v>28</v>
      </c>
      <c r="F35" s="33"/>
      <c r="G35" s="33"/>
      <c r="H35" s="33"/>
      <c r="I35" s="31" t="s">
        <v>19820</v>
      </c>
      <c r="J35" s="33"/>
      <c r="K35" s="27"/>
      <c r="L35" s="33">
        <v>1</v>
      </c>
      <c r="M35" s="33">
        <v>1</v>
      </c>
      <c r="N35" s="33" t="s">
        <v>16264</v>
      </c>
      <c r="O35" s="78" t="s">
        <v>19783</v>
      </c>
      <c r="P35" s="36"/>
      <c r="Q35" s="37" t="str">
        <f>tbIB101314[[#This Row],[UTR Ponto IED]]</f>
        <v>SE_P1_P2_79_EXCLUIDO</v>
      </c>
      <c r="R35" s="119" t="s">
        <v>18380</v>
      </c>
      <c r="S35" s="33"/>
    </row>
    <row r="36" spans="1:19" s="6" customFormat="1" x14ac:dyDescent="0.2">
      <c r="A36" s="33">
        <v>33</v>
      </c>
      <c r="B36" s="42" t="s">
        <v>16441</v>
      </c>
      <c r="C36" s="42" t="s">
        <v>16441</v>
      </c>
      <c r="D36" s="33" t="s">
        <v>7</v>
      </c>
      <c r="E36" s="43" t="s">
        <v>16382</v>
      </c>
      <c r="F36" s="33"/>
      <c r="G36" s="33"/>
      <c r="H36" s="33"/>
      <c r="I36" s="31" t="s">
        <v>19821</v>
      </c>
      <c r="J36" s="33"/>
      <c r="K36" s="33"/>
      <c r="L36" s="33">
        <v>1</v>
      </c>
      <c r="M36" s="33">
        <v>1</v>
      </c>
      <c r="N36" s="33" t="s">
        <v>16264</v>
      </c>
      <c r="O36" s="78" t="s">
        <v>19784</v>
      </c>
      <c r="P36" s="36"/>
      <c r="Q36" s="37" t="str">
        <f>tbIB101314[[#This Row],[UTR Ponto IED]]</f>
        <v>SE_P1_P2_26_49_EXCLUIDO</v>
      </c>
      <c r="R36" s="119" t="s">
        <v>18380</v>
      </c>
      <c r="S36" s="33"/>
    </row>
    <row r="37" spans="1:19" s="6" customFormat="1" x14ac:dyDescent="0.2">
      <c r="A37" s="33">
        <v>34</v>
      </c>
      <c r="B37" s="42" t="s">
        <v>16441</v>
      </c>
      <c r="C37" s="42" t="s">
        <v>16441</v>
      </c>
      <c r="D37" s="33" t="s">
        <v>7</v>
      </c>
      <c r="E37" s="43" t="s">
        <v>16383</v>
      </c>
      <c r="F37" s="33"/>
      <c r="G37" s="33"/>
      <c r="H37" s="33"/>
      <c r="I37" s="49" t="s">
        <v>19822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19785</v>
      </c>
      <c r="P37" s="36"/>
      <c r="Q37" s="37" t="str">
        <f>tbIB101314[[#This Row],[UTR Ponto IED]]</f>
        <v>SE_P1_P2_PN_EXCLUIDO</v>
      </c>
      <c r="R37" s="119" t="s">
        <v>18380</v>
      </c>
      <c r="S37" s="33"/>
    </row>
    <row r="38" spans="1:19" s="6" customFormat="1" x14ac:dyDescent="0.2">
      <c r="A38" s="33">
        <v>35</v>
      </c>
      <c r="B38" s="42" t="s">
        <v>16441</v>
      </c>
      <c r="C38" s="42" t="s">
        <v>16441</v>
      </c>
      <c r="D38" s="33" t="s">
        <v>7</v>
      </c>
      <c r="E38" s="238" t="s">
        <v>16804</v>
      </c>
      <c r="F38" s="204"/>
      <c r="G38" s="204"/>
      <c r="H38" s="204"/>
      <c r="I38" s="239" t="s">
        <v>19823</v>
      </c>
      <c r="J38" s="204"/>
      <c r="K38" s="206"/>
      <c r="L38" s="204"/>
      <c r="M38" s="204"/>
      <c r="N38" s="204"/>
      <c r="O38" s="207" t="s">
        <v>19786</v>
      </c>
      <c r="P38" s="208"/>
      <c r="Q38" s="209" t="str">
        <f>tbIB101314[[#This Row],[UTR Ponto IED]]</f>
        <v>SE_P1_P2_GRUPO_A</v>
      </c>
      <c r="R38" s="237" t="s">
        <v>18379</v>
      </c>
      <c r="S38" s="204">
        <v>1019</v>
      </c>
    </row>
    <row r="39" spans="1:19" s="6" customFormat="1" x14ac:dyDescent="0.2">
      <c r="A39" s="33">
        <v>36</v>
      </c>
      <c r="B39" s="42" t="s">
        <v>16441</v>
      </c>
      <c r="C39" s="42" t="s">
        <v>16441</v>
      </c>
      <c r="D39" s="33" t="s">
        <v>7</v>
      </c>
      <c r="E39" s="65" t="s">
        <v>16805</v>
      </c>
      <c r="F39" s="33"/>
      <c r="G39" s="33"/>
      <c r="H39" s="33"/>
      <c r="I39" s="49" t="s">
        <v>19824</v>
      </c>
      <c r="J39" s="33"/>
      <c r="K39" s="27"/>
      <c r="L39" s="33"/>
      <c r="M39" s="33"/>
      <c r="N39" s="33"/>
      <c r="O39" s="78" t="s">
        <v>19787</v>
      </c>
      <c r="P39" s="36"/>
      <c r="Q39" s="37" t="str">
        <f>tbIB101314[[#This Row],[UTR Ponto IED]]</f>
        <v>SE_P1_P2_GRUPO_B</v>
      </c>
      <c r="R39" s="119" t="s">
        <v>18379</v>
      </c>
      <c r="S39" s="202">
        <v>1020</v>
      </c>
    </row>
    <row r="40" spans="1:19" x14ac:dyDescent="0.2">
      <c r="A40" s="33">
        <v>37</v>
      </c>
      <c r="B40" s="42" t="s">
        <v>16441</v>
      </c>
      <c r="C40" s="42" t="s">
        <v>16441</v>
      </c>
      <c r="D40" s="33" t="s">
        <v>7</v>
      </c>
      <c r="E40" s="203" t="s">
        <v>18707</v>
      </c>
      <c r="F40" s="204"/>
      <c r="G40" s="204"/>
      <c r="H40" s="204"/>
      <c r="I40" s="217" t="s">
        <v>19825</v>
      </c>
      <c r="J40" s="204"/>
      <c r="K40" s="206"/>
      <c r="L40" s="204">
        <v>1</v>
      </c>
      <c r="M40" s="204">
        <v>1</v>
      </c>
      <c r="N40" s="204" t="s">
        <v>16264</v>
      </c>
      <c r="O40" s="207" t="s">
        <v>19788</v>
      </c>
      <c r="P40" s="208"/>
      <c r="Q40" s="209" t="str">
        <f>tbIB101314[[#This Row],[UTR Ponto IED]]</f>
        <v>SE_P1_P2_DJ_INTERTRAV</v>
      </c>
      <c r="R40" s="237" t="s">
        <v>18379</v>
      </c>
      <c r="S40" s="204">
        <v>1021</v>
      </c>
    </row>
    <row r="41" spans="1:19" x14ac:dyDescent="0.2">
      <c r="A41" s="33">
        <v>38</v>
      </c>
      <c r="B41" s="42" t="s">
        <v>16441</v>
      </c>
      <c r="C41" s="42" t="s">
        <v>16441</v>
      </c>
      <c r="D41" s="33" t="s">
        <v>7</v>
      </c>
      <c r="E41" s="32" t="s">
        <v>29</v>
      </c>
      <c r="F41" s="33"/>
      <c r="G41" s="33"/>
      <c r="H41" s="33"/>
      <c r="I41" s="55" t="s">
        <v>19826</v>
      </c>
      <c r="J41" s="33" t="s">
        <v>30</v>
      </c>
      <c r="K41" s="33"/>
      <c r="L41" s="33">
        <v>1</v>
      </c>
      <c r="M41" s="33">
        <v>1</v>
      </c>
      <c r="N41" s="33" t="s">
        <v>16264</v>
      </c>
      <c r="O41" s="78" t="s">
        <v>19789</v>
      </c>
      <c r="P41" s="36"/>
      <c r="Q41" s="37" t="str">
        <f>tbIB101314[[#This Row],[UTR Ponto IED]]</f>
        <v>SE_P1_P2_FLH_GPS</v>
      </c>
      <c r="R41" s="119" t="s">
        <v>18379</v>
      </c>
      <c r="S41" s="202">
        <v>1022</v>
      </c>
    </row>
    <row r="42" spans="1:19" x14ac:dyDescent="0.2">
      <c r="A42" s="33">
        <v>39</v>
      </c>
      <c r="B42" s="42" t="s">
        <v>16441</v>
      </c>
      <c r="C42" s="42" t="s">
        <v>16441</v>
      </c>
      <c r="D42" s="33" t="s">
        <v>7</v>
      </c>
      <c r="E42" s="43" t="s">
        <v>16321</v>
      </c>
      <c r="F42" s="33"/>
      <c r="G42" s="33"/>
      <c r="H42" s="33"/>
      <c r="I42" s="55" t="s">
        <v>19827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19790</v>
      </c>
      <c r="P42" s="36"/>
      <c r="Q42" s="37" t="str">
        <f>tbIB101314[[#This Row],[UTR Ponto IED]]</f>
        <v>SE_P1_P2_FLH_CANAL_1</v>
      </c>
      <c r="R42" s="119" t="s">
        <v>18379</v>
      </c>
      <c r="S42" s="202">
        <v>1023</v>
      </c>
    </row>
    <row r="43" spans="1:19" x14ac:dyDescent="0.2">
      <c r="A43" s="33">
        <v>40</v>
      </c>
      <c r="B43" s="42" t="s">
        <v>16441</v>
      </c>
      <c r="C43" s="42" t="s">
        <v>16441</v>
      </c>
      <c r="D43" s="33" t="s">
        <v>7</v>
      </c>
      <c r="E43" s="43" t="s">
        <v>16322</v>
      </c>
      <c r="F43" s="36"/>
      <c r="G43" s="36"/>
      <c r="H43" s="36"/>
      <c r="I43" s="37" t="s">
        <v>19828</v>
      </c>
      <c r="J43" s="36"/>
      <c r="K43" s="36"/>
      <c r="L43" s="36"/>
      <c r="M43" s="36"/>
      <c r="N43" s="36"/>
      <c r="O43" s="78" t="s">
        <v>19791</v>
      </c>
      <c r="P43" s="36"/>
      <c r="Q43" s="37" t="str">
        <f>tbIB101314[[#This Row],[UTR Ponto IED]]</f>
        <v>SE_P1_P2_FLH_CANAL_2</v>
      </c>
      <c r="R43" s="119" t="s">
        <v>18379</v>
      </c>
      <c r="S43" s="202">
        <v>1024</v>
      </c>
    </row>
    <row r="44" spans="1:19" x14ac:dyDescent="0.2">
      <c r="A44" s="33">
        <v>41</v>
      </c>
      <c r="B44" s="135" t="s">
        <v>16441</v>
      </c>
      <c r="C44" s="161" t="s">
        <v>16441</v>
      </c>
      <c r="D44" s="161" t="s">
        <v>7</v>
      </c>
      <c r="E44" s="158" t="s">
        <v>19725</v>
      </c>
      <c r="F44" s="135"/>
      <c r="G44" s="135"/>
      <c r="H44" s="135"/>
      <c r="I44" s="160" t="s">
        <v>19828</v>
      </c>
      <c r="J44" s="135"/>
      <c r="K44" s="135"/>
      <c r="L44" s="135"/>
      <c r="M44" s="135"/>
      <c r="N44" s="135"/>
      <c r="O44" s="160" t="s">
        <v>19727</v>
      </c>
      <c r="P44" s="135"/>
      <c r="Q44" s="138" t="str">
        <f>tbIB101314[[#This Row],[UTR Ponto IED]]</f>
        <v>PERM_PARALELISMO_TR1</v>
      </c>
      <c r="R44" s="160" t="s">
        <v>18379</v>
      </c>
      <c r="S44" s="202">
        <v>1025</v>
      </c>
    </row>
    <row r="45" spans="1:19" x14ac:dyDescent="0.2">
      <c r="A45" s="33">
        <v>42</v>
      </c>
      <c r="B45" s="135" t="s">
        <v>16441</v>
      </c>
      <c r="C45" s="161" t="s">
        <v>16441</v>
      </c>
      <c r="D45" s="161" t="s">
        <v>7</v>
      </c>
      <c r="E45" s="158" t="s">
        <v>19726</v>
      </c>
      <c r="F45" s="135"/>
      <c r="G45" s="135"/>
      <c r="H45" s="135"/>
      <c r="I45" s="160" t="s">
        <v>19828</v>
      </c>
      <c r="J45" s="135"/>
      <c r="K45" s="135"/>
      <c r="L45" s="135"/>
      <c r="M45" s="135"/>
      <c r="N45" s="135"/>
      <c r="O45" s="160" t="s">
        <v>19728</v>
      </c>
      <c r="P45" s="135"/>
      <c r="Q45" s="138" t="str">
        <f>tbIB101314[[#This Row],[UTR Ponto IED]]</f>
        <v>PERM_PARALELISMO_TR2</v>
      </c>
      <c r="R45" s="160" t="s">
        <v>18379</v>
      </c>
      <c r="S45" s="202">
        <v>1026</v>
      </c>
    </row>
    <row r="46" spans="1:19" x14ac:dyDescent="0.2">
      <c r="A46" s="173">
        <v>43</v>
      </c>
      <c r="B46" s="135" t="s">
        <v>16441</v>
      </c>
      <c r="C46" s="161" t="s">
        <v>16441</v>
      </c>
      <c r="D46" s="174" t="s">
        <v>7</v>
      </c>
      <c r="E46" s="175" t="s">
        <v>20116</v>
      </c>
      <c r="F46" s="174"/>
      <c r="G46" s="174"/>
      <c r="H46" s="174"/>
      <c r="I46" s="176" t="s">
        <v>18801</v>
      </c>
      <c r="J46" s="174"/>
      <c r="K46" s="174"/>
      <c r="L46" s="174"/>
      <c r="M46" s="174"/>
      <c r="N46" s="174"/>
      <c r="O46" s="176" t="s">
        <v>20117</v>
      </c>
      <c r="P46" s="174"/>
      <c r="Q46" s="176" t="s">
        <v>20091</v>
      </c>
      <c r="R46" s="176"/>
      <c r="S46" s="222">
        <v>1027</v>
      </c>
    </row>
    <row r="47" spans="1:19" x14ac:dyDescent="0.2">
      <c r="J47" s="6"/>
      <c r="N47" s="1"/>
      <c r="Q47" s="6"/>
      <c r="R47" s="6"/>
    </row>
    <row r="48" spans="1:19" x14ac:dyDescent="0.2">
      <c r="J48" s="6"/>
      <c r="N48" s="1"/>
      <c r="Q48" s="6"/>
      <c r="R48" s="6"/>
    </row>
    <row r="49" spans="10:18" x14ac:dyDescent="0.2">
      <c r="J49" s="6"/>
      <c r="N49" s="1"/>
      <c r="Q49" s="6"/>
      <c r="R49" s="6"/>
    </row>
    <row r="50" spans="10:18" x14ac:dyDescent="0.2">
      <c r="J50" s="6"/>
      <c r="N50" s="1"/>
      <c r="Q50" s="6"/>
      <c r="R50" s="6"/>
    </row>
    <row r="51" spans="10:18" x14ac:dyDescent="0.2">
      <c r="J51" s="6"/>
      <c r="N51" s="1"/>
      <c r="Q51" s="6"/>
      <c r="R51" s="6"/>
    </row>
    <row r="52" spans="10:18" x14ac:dyDescent="0.2">
      <c r="J52" s="6"/>
      <c r="N52" s="1"/>
      <c r="Q52" s="6"/>
      <c r="R52" s="6"/>
    </row>
    <row r="53" spans="10:18" x14ac:dyDescent="0.2">
      <c r="J53" s="6"/>
      <c r="N53" s="1"/>
      <c r="Q53" s="6"/>
      <c r="R53" s="6"/>
    </row>
    <row r="54" spans="10:18" x14ac:dyDescent="0.2">
      <c r="J54" s="6"/>
      <c r="N54" s="1"/>
      <c r="Q54" s="6"/>
      <c r="R54" s="6"/>
    </row>
    <row r="55" spans="10:18" x14ac:dyDescent="0.2">
      <c r="J55" s="6"/>
      <c r="N55" s="1"/>
      <c r="Q55" s="6"/>
      <c r="R55" s="6"/>
    </row>
    <row r="56" spans="10:18" x14ac:dyDescent="0.2">
      <c r="J56" s="6"/>
      <c r="N56" s="1"/>
      <c r="Q56" s="6"/>
      <c r="R56" s="6"/>
    </row>
    <row r="57" spans="10:18" x14ac:dyDescent="0.2">
      <c r="J57" s="6"/>
      <c r="N57" s="1"/>
      <c r="Q57" s="6"/>
      <c r="R57" s="6"/>
    </row>
    <row r="58" spans="10:18" x14ac:dyDescent="0.2">
      <c r="J58" s="6"/>
      <c r="N58" s="1"/>
      <c r="Q58" s="6"/>
      <c r="R58" s="6"/>
    </row>
    <row r="59" spans="10:18" x14ac:dyDescent="0.2">
      <c r="J59" s="6"/>
      <c r="N59" s="1"/>
      <c r="Q59" s="6"/>
      <c r="R59" s="6"/>
    </row>
    <row r="60" spans="10:18" x14ac:dyDescent="0.2">
      <c r="J60" s="6"/>
      <c r="N60" s="1"/>
      <c r="Q60" s="6"/>
      <c r="R60" s="6"/>
    </row>
    <row r="61" spans="10:18" x14ac:dyDescent="0.2">
      <c r="J61" s="1"/>
      <c r="N61" s="1"/>
      <c r="Q61" s="1"/>
      <c r="R61" s="1"/>
    </row>
    <row r="62" spans="10:18" x14ac:dyDescent="0.2">
      <c r="J62" s="1"/>
      <c r="N62" s="1"/>
      <c r="Q62" s="1"/>
      <c r="R62" s="1"/>
    </row>
    <row r="63" spans="10:18" x14ac:dyDescent="0.2">
      <c r="J63" s="1"/>
      <c r="N63" s="1"/>
      <c r="Q63" s="1"/>
      <c r="R63" s="1"/>
    </row>
    <row r="64" spans="10:18" x14ac:dyDescent="0.2">
      <c r="J64" s="1"/>
      <c r="N64" s="1"/>
      <c r="Q64" s="1"/>
      <c r="R64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46">
    <cfRule type="containsText" dxfId="240" priority="46" operator="containsText" text="D">
      <formula>NOT(ISERROR(SEARCH("D",D3)))</formula>
    </cfRule>
    <cfRule type="containsText" dxfId="239" priority="47" operator="containsText" text="C">
      <formula>NOT(ISERROR(SEARCH("C",D3)))</formula>
    </cfRule>
    <cfRule type="containsText" dxfId="238" priority="48" operator="containsText" text="A">
      <formula>NOT(ISERROR(SEARCH("A",D3)))</formula>
    </cfRule>
  </conditionalFormatting>
  <conditionalFormatting sqref="D46">
    <cfRule type="containsText" dxfId="237" priority="2" operator="containsText" text="C">
      <formula>NOT(ISERROR(SEARCH("C",D46)))</formula>
    </cfRule>
    <cfRule type="containsText" dxfId="236" priority="3" operator="containsText" text="A">
      <formula>NOT(ISERROR(SEARCH("A",D46)))</formula>
    </cfRule>
    <cfRule type="containsText" dxfId="235" priority="5" operator="containsText" text="D">
      <formula>NOT(ISERROR(SEARCH("D",D46)))</formula>
    </cfRule>
    <cfRule type="containsText" dxfId="234" priority="6" operator="containsText" text="C">
      <formula>NOT(ISERROR(SEARCH("C",D46)))</formula>
    </cfRule>
    <cfRule type="containsText" dxfId="233" priority="7" operator="containsText" text="A">
      <formula>NOT(ISERROR(SEARCH("A",D46)))</formula>
    </cfRule>
    <cfRule type="containsText" dxfId="232" priority="10" operator="containsText" text="D">
      <formula>NOT(ISERROR(SEARCH("D",D46)))</formula>
    </cfRule>
    <cfRule type="containsText" dxfId="231" priority="11" operator="containsText" text="C">
      <formula>NOT(ISERROR(SEARCH("C",D46)))</formula>
    </cfRule>
    <cfRule type="containsText" dxfId="230" priority="12" operator="containsText" text="A">
      <formula>NOT(ISERROR(SEARCH("A",D46)))</formula>
    </cfRule>
    <cfRule type="containsText" dxfId="229" priority="15" operator="containsText" text="D">
      <formula>NOT(ISERROR(SEARCH("D",D46)))</formula>
    </cfRule>
    <cfRule type="containsText" dxfId="228" priority="16" operator="containsText" text="C">
      <formula>NOT(ISERROR(SEARCH("C",D46)))</formula>
    </cfRule>
    <cfRule type="containsText" dxfId="227" priority="17" operator="containsText" text="A">
      <formula>NOT(ISERROR(SEARCH("A",D46)))</formula>
    </cfRule>
    <cfRule type="containsText" dxfId="226" priority="22" operator="containsText" text="D">
      <formula>NOT(ISERROR(SEARCH("D",D46)))</formula>
    </cfRule>
    <cfRule type="containsText" dxfId="225" priority="23" operator="containsText" text="C">
      <formula>NOT(ISERROR(SEARCH("C",D46)))</formula>
    </cfRule>
    <cfRule type="containsText" dxfId="224" priority="24" operator="containsText" text="A">
      <formula>NOT(ISERROR(SEARCH("A",D46)))</formula>
    </cfRule>
    <cfRule type="containsText" dxfId="223" priority="27" operator="containsText" text="D">
      <formula>NOT(ISERROR(SEARCH("D",D46)))</formula>
    </cfRule>
    <cfRule type="containsText" dxfId="222" priority="28" operator="containsText" text="C">
      <formula>NOT(ISERROR(SEARCH("C",D46)))</formula>
    </cfRule>
    <cfRule type="containsText" dxfId="221" priority="29" operator="containsText" text="A">
      <formula>NOT(ISERROR(SEARCH("A",D46)))</formula>
    </cfRule>
    <cfRule type="containsText" dxfId="220" priority="32" operator="containsText" text="D">
      <formula>NOT(ISERROR(SEARCH("D",D46)))</formula>
    </cfRule>
    <cfRule type="containsText" dxfId="219" priority="33" operator="containsText" text="C">
      <formula>NOT(ISERROR(SEARCH("C",D46)))</formula>
    </cfRule>
    <cfRule type="containsText" dxfId="218" priority="34" operator="containsText" text="A">
      <formula>NOT(ISERROR(SEARCH("A",D46)))</formula>
    </cfRule>
    <cfRule type="containsText" dxfId="217" priority="37" operator="containsText" text="D">
      <formula>NOT(ISERROR(SEARCH("D",D46)))</formula>
    </cfRule>
    <cfRule type="containsText" dxfId="216" priority="38" operator="containsText" text="C">
      <formula>NOT(ISERROR(SEARCH("C",D46)))</formula>
    </cfRule>
    <cfRule type="containsText" dxfId="215" priority="39" operator="containsText" text="A">
      <formula>NOT(ISERROR(SEARCH("A",D46)))</formula>
    </cfRule>
    <cfRule type="containsText" dxfId="214" priority="42" operator="containsText" text="D">
      <formula>NOT(ISERROR(SEARCH("D",D46)))</formula>
    </cfRule>
    <cfRule type="containsText" dxfId="213" priority="43" operator="containsText" text="C">
      <formula>NOT(ISERROR(SEARCH("C",D46)))</formula>
    </cfRule>
    <cfRule type="containsText" dxfId="212" priority="44" operator="containsText" text="A">
      <formula>NOT(ISERROR(SEARCH("A",D46)))</formula>
    </cfRule>
    <cfRule type="containsText" dxfId="211" priority="1" operator="containsText" text="D">
      <formula>NOT(ISERROR(SEARCH("D",D46)))</formula>
    </cfRule>
  </conditionalFormatting>
  <conditionalFormatting sqref="D47:D1048576">
    <cfRule type="containsText" dxfId="210" priority="53" operator="containsText" text="D">
      <formula>NOT(ISERROR(SEARCH("D",D47)))</formula>
    </cfRule>
    <cfRule type="containsText" dxfId="209" priority="54" operator="containsText" text="C">
      <formula>NOT(ISERROR(SEARCH("C",D47)))</formula>
    </cfRule>
    <cfRule type="containsText" dxfId="208" priority="55" operator="containsText" text="A">
      <formula>NOT(ISERROR(SEARCH("A",D47)))</formula>
    </cfRule>
  </conditionalFormatting>
  <conditionalFormatting sqref="K4:K46">
    <cfRule type="cellIs" dxfId="207" priority="4" operator="equal">
      <formula>""</formula>
    </cfRule>
  </conditionalFormatting>
  <conditionalFormatting sqref="P4:P17 P20:P30">
    <cfRule type="cellIs" dxfId="206" priority="49" operator="equal">
      <formula>""</formula>
    </cfRule>
  </conditionalFormatting>
  <conditionalFormatting sqref="S4:S46">
    <cfRule type="cellIs" dxfId="205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B2F2-1F20-4CEB-8230-379D21D0060D}">
  <sheetPr codeName="Planilha12">
    <pageSetUpPr fitToPage="1"/>
  </sheetPr>
  <dimension ref="A1:S66"/>
  <sheetViews>
    <sheetView view="pageBreakPreview" zoomScale="130" zoomScaleNormal="70" zoomScaleSheetLayoutView="130" zoomScalePageLayoutView="80" workbookViewId="0">
      <pane xSplit="1" ySplit="3" topLeftCell="C22" activePane="bottomRight" state="frozen"/>
      <selection pane="topRight" activeCell="C30" sqref="C30"/>
      <selection pane="bottomLeft" activeCell="C30" sqref="C30"/>
      <selection pane="bottomRight" activeCell="S29" sqref="S29:S3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8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1.8554687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16729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16442</v>
      </c>
      <c r="C4" s="42" t="s">
        <v>16442</v>
      </c>
      <c r="D4" s="33" t="s">
        <v>8</v>
      </c>
      <c r="E4" s="32" t="s">
        <v>25</v>
      </c>
      <c r="F4" s="33"/>
      <c r="G4" s="33"/>
      <c r="H4" s="33"/>
      <c r="I4" s="33" t="s">
        <v>16452</v>
      </c>
      <c r="J4" s="33"/>
      <c r="K4" s="33"/>
      <c r="L4" s="33">
        <v>30</v>
      </c>
      <c r="M4" s="33">
        <v>2</v>
      </c>
      <c r="N4" s="33" t="s">
        <v>16295</v>
      </c>
      <c r="O4" s="78" t="s">
        <v>18031</v>
      </c>
      <c r="P4" s="33" t="s">
        <v>10</v>
      </c>
      <c r="Q4" s="31" t="str">
        <f>tbIB2[[#This Row],[UTR Ponto IED]]</f>
        <v>SE_BC1_CORRENTE_FA</v>
      </c>
      <c r="R4" s="107" t="s">
        <v>18379</v>
      </c>
      <c r="S4" s="202">
        <v>281</v>
      </c>
    </row>
    <row r="5" spans="1:19" x14ac:dyDescent="0.2">
      <c r="A5" s="33">
        <v>2</v>
      </c>
      <c r="B5" s="42" t="s">
        <v>16442</v>
      </c>
      <c r="C5" s="42" t="s">
        <v>16442</v>
      </c>
      <c r="D5" s="33" t="s">
        <v>8</v>
      </c>
      <c r="E5" s="32" t="s">
        <v>16296</v>
      </c>
      <c r="F5" s="33"/>
      <c r="G5" s="33"/>
      <c r="H5" s="33"/>
      <c r="I5" s="42" t="s">
        <v>16453</v>
      </c>
      <c r="J5" s="33"/>
      <c r="K5" s="33"/>
      <c r="L5" s="33">
        <v>30</v>
      </c>
      <c r="M5" s="33">
        <v>2</v>
      </c>
      <c r="N5" s="33" t="s">
        <v>16295</v>
      </c>
      <c r="O5" s="78" t="s">
        <v>18032</v>
      </c>
      <c r="P5" s="33" t="s">
        <v>10</v>
      </c>
      <c r="Q5" s="31" t="str">
        <f>tbIB2[[#This Row],[UTR Ponto IED]]</f>
        <v>SE_BC1_CORRENTE_FB</v>
      </c>
      <c r="R5" s="107" t="s">
        <v>18379</v>
      </c>
      <c r="S5" s="202">
        <v>282</v>
      </c>
    </row>
    <row r="6" spans="1:19" x14ac:dyDescent="0.2">
      <c r="A6" s="33">
        <v>3</v>
      </c>
      <c r="B6" s="42" t="s">
        <v>16442</v>
      </c>
      <c r="C6" s="42" t="s">
        <v>16442</v>
      </c>
      <c r="D6" s="33" t="s">
        <v>8</v>
      </c>
      <c r="E6" s="32" t="s">
        <v>16297</v>
      </c>
      <c r="F6" s="33"/>
      <c r="G6" s="33"/>
      <c r="H6" s="33"/>
      <c r="I6" s="42" t="s">
        <v>16454</v>
      </c>
      <c r="J6" s="33"/>
      <c r="K6" s="33"/>
      <c r="L6" s="33">
        <v>30</v>
      </c>
      <c r="M6" s="33">
        <v>2</v>
      </c>
      <c r="N6" s="33" t="s">
        <v>16295</v>
      </c>
      <c r="O6" s="78" t="s">
        <v>18033</v>
      </c>
      <c r="P6" s="33" t="s">
        <v>10</v>
      </c>
      <c r="Q6" s="31" t="str">
        <f>tbIB2[[#This Row],[UTR Ponto IED]]</f>
        <v>SE_BC1_CORRENTE_FC</v>
      </c>
      <c r="R6" s="107" t="s">
        <v>18379</v>
      </c>
      <c r="S6" s="202">
        <v>283</v>
      </c>
    </row>
    <row r="7" spans="1:19" x14ac:dyDescent="0.2">
      <c r="A7" s="33">
        <v>4</v>
      </c>
      <c r="B7" s="42" t="s">
        <v>16442</v>
      </c>
      <c r="C7" s="42" t="s">
        <v>16442</v>
      </c>
      <c r="D7" s="33" t="s">
        <v>8</v>
      </c>
      <c r="E7" s="32" t="s">
        <v>16298</v>
      </c>
      <c r="F7" s="36"/>
      <c r="G7" s="36"/>
      <c r="H7" s="36"/>
      <c r="I7" s="36" t="s">
        <v>16455</v>
      </c>
      <c r="J7" s="36"/>
      <c r="K7" s="36"/>
      <c r="L7" s="36"/>
      <c r="M7" s="36"/>
      <c r="N7" s="36"/>
      <c r="O7" s="78" t="s">
        <v>18034</v>
      </c>
      <c r="P7" s="36"/>
      <c r="Q7" s="37" t="str">
        <f>tbIB2[[#This Row],[UTR Ponto IED]]</f>
        <v>SE_BC1_CORRENTE_N</v>
      </c>
      <c r="R7" s="107" t="s">
        <v>18379</v>
      </c>
      <c r="S7" s="202">
        <v>284</v>
      </c>
    </row>
    <row r="8" spans="1:19" x14ac:dyDescent="0.2">
      <c r="A8" s="33">
        <v>5</v>
      </c>
      <c r="B8" s="42" t="s">
        <v>16442</v>
      </c>
      <c r="C8" s="42" t="s">
        <v>16442</v>
      </c>
      <c r="D8" s="33" t="s">
        <v>8</v>
      </c>
      <c r="E8" s="167" t="s">
        <v>19749</v>
      </c>
      <c r="F8" s="36"/>
      <c r="G8" s="36"/>
      <c r="H8" s="36"/>
      <c r="I8" s="166" t="s">
        <v>19746</v>
      </c>
      <c r="J8" s="36"/>
      <c r="K8" s="36"/>
      <c r="L8" s="36"/>
      <c r="M8" s="36"/>
      <c r="N8" s="36"/>
      <c r="O8" s="165" t="s">
        <v>19737</v>
      </c>
      <c r="P8" s="36"/>
      <c r="Q8" s="37" t="str">
        <f>tbIB2[[#This Row],[UTR Ponto IED]]</f>
        <v>SE_BC1_TENSAO_AB</v>
      </c>
      <c r="R8" s="107" t="s">
        <v>18379</v>
      </c>
      <c r="S8" s="202">
        <v>285</v>
      </c>
    </row>
    <row r="9" spans="1:19" x14ac:dyDescent="0.2">
      <c r="A9" s="33">
        <v>6</v>
      </c>
      <c r="B9" s="42" t="s">
        <v>16442</v>
      </c>
      <c r="C9" s="42" t="s">
        <v>16442</v>
      </c>
      <c r="D9" s="33" t="s">
        <v>8</v>
      </c>
      <c r="E9" s="167" t="s">
        <v>19750</v>
      </c>
      <c r="F9" s="36"/>
      <c r="G9" s="36"/>
      <c r="H9" s="36"/>
      <c r="I9" s="166" t="s">
        <v>19747</v>
      </c>
      <c r="J9" s="36"/>
      <c r="K9" s="36"/>
      <c r="L9" s="36"/>
      <c r="M9" s="36"/>
      <c r="N9" s="36"/>
      <c r="O9" s="165" t="s">
        <v>19738</v>
      </c>
      <c r="P9" s="36"/>
      <c r="Q9" s="37" t="str">
        <f>tbIB2[[#This Row],[UTR Ponto IED]]</f>
        <v>SE_BC1_TENSAO_BC</v>
      </c>
      <c r="R9" s="107" t="s">
        <v>18379</v>
      </c>
      <c r="S9" s="202">
        <v>286</v>
      </c>
    </row>
    <row r="10" spans="1:19" x14ac:dyDescent="0.2">
      <c r="A10" s="33">
        <v>7</v>
      </c>
      <c r="B10" s="42" t="s">
        <v>16442</v>
      </c>
      <c r="C10" s="42" t="s">
        <v>16442</v>
      </c>
      <c r="D10" s="33" t="s">
        <v>8</v>
      </c>
      <c r="E10" s="167" t="s">
        <v>19751</v>
      </c>
      <c r="F10" s="36"/>
      <c r="G10" s="36"/>
      <c r="H10" s="36"/>
      <c r="I10" s="166" t="s">
        <v>19748</v>
      </c>
      <c r="J10" s="36"/>
      <c r="K10" s="36"/>
      <c r="L10" s="36"/>
      <c r="M10" s="36"/>
      <c r="N10" s="36"/>
      <c r="O10" s="165" t="s">
        <v>19739</v>
      </c>
      <c r="P10" s="36"/>
      <c r="Q10" s="37" t="str">
        <f>tbIB2[[#This Row],[UTR Ponto IED]]</f>
        <v>SE_BC1_TENSAO_CA</v>
      </c>
      <c r="R10" s="107" t="s">
        <v>18379</v>
      </c>
      <c r="S10" s="202">
        <v>287</v>
      </c>
    </row>
    <row r="11" spans="1:19" x14ac:dyDescent="0.2">
      <c r="A11" s="33">
        <v>8</v>
      </c>
      <c r="B11" s="42" t="s">
        <v>16442</v>
      </c>
      <c r="C11" s="42" t="s">
        <v>16442</v>
      </c>
      <c r="D11" s="33" t="s">
        <v>8</v>
      </c>
      <c r="E11" s="32" t="s">
        <v>16251</v>
      </c>
      <c r="F11" s="33"/>
      <c r="G11" s="33"/>
      <c r="H11" s="33"/>
      <c r="I11" s="33" t="s">
        <v>16456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18035</v>
      </c>
      <c r="P11" s="33" t="s">
        <v>10</v>
      </c>
      <c r="Q11" s="31" t="str">
        <f>tbIB2[[#This Row],[UTR Ponto IED]]</f>
        <v>SE_BC1_POT_ATIVA</v>
      </c>
      <c r="R11" s="107" t="s">
        <v>18379</v>
      </c>
      <c r="S11" s="202">
        <v>288</v>
      </c>
    </row>
    <row r="12" spans="1:19" x14ac:dyDescent="0.2">
      <c r="A12" s="33">
        <v>9</v>
      </c>
      <c r="B12" s="42" t="s">
        <v>16442</v>
      </c>
      <c r="C12" s="42" t="s">
        <v>16442</v>
      </c>
      <c r="D12" s="33" t="s">
        <v>8</v>
      </c>
      <c r="E12" s="32" t="s">
        <v>16253</v>
      </c>
      <c r="F12" s="33"/>
      <c r="G12" s="33"/>
      <c r="H12" s="33"/>
      <c r="I12" s="53" t="s">
        <v>16457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18036</v>
      </c>
      <c r="P12" s="33" t="s">
        <v>10</v>
      </c>
      <c r="Q12" s="31" t="str">
        <f>tbIB2[[#This Row],[UTR Ponto IED]]</f>
        <v>SE_BC1_POT_REATIVA</v>
      </c>
      <c r="R12" s="107" t="s">
        <v>18379</v>
      </c>
      <c r="S12" s="202">
        <v>289</v>
      </c>
    </row>
    <row r="13" spans="1:19" x14ac:dyDescent="0.2">
      <c r="A13" s="33">
        <v>10</v>
      </c>
      <c r="B13" s="42" t="s">
        <v>16442</v>
      </c>
      <c r="C13" s="42" t="s">
        <v>16442</v>
      </c>
      <c r="D13" s="33" t="s">
        <v>8</v>
      </c>
      <c r="E13" s="32" t="s">
        <v>16299</v>
      </c>
      <c r="F13" s="33"/>
      <c r="G13" s="33"/>
      <c r="H13" s="33"/>
      <c r="I13" s="53" t="s">
        <v>16866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18037</v>
      </c>
      <c r="P13" s="33" t="s">
        <v>10</v>
      </c>
      <c r="Q13" s="31" t="str">
        <f>tbIB2[[#This Row],[UTR Ponto IED]]</f>
        <v>SE_BC1_CORRENTE_CFA</v>
      </c>
      <c r="R13" s="107" t="s">
        <v>18379</v>
      </c>
      <c r="S13" s="202">
        <v>290</v>
      </c>
    </row>
    <row r="14" spans="1:19" x14ac:dyDescent="0.2">
      <c r="A14" s="33">
        <v>11</v>
      </c>
      <c r="B14" s="42" t="s">
        <v>16442</v>
      </c>
      <c r="C14" s="42" t="s">
        <v>16442</v>
      </c>
      <c r="D14" s="33" t="s">
        <v>8</v>
      </c>
      <c r="E14" s="32" t="s">
        <v>16300</v>
      </c>
      <c r="F14" s="33"/>
      <c r="G14" s="33"/>
      <c r="H14" s="33"/>
      <c r="I14" s="53" t="s">
        <v>16867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18038</v>
      </c>
      <c r="P14" s="33" t="s">
        <v>10</v>
      </c>
      <c r="Q14" s="31" t="str">
        <f>tbIB2[[#This Row],[UTR Ponto IED]]</f>
        <v>SE_BC1_CORRENTE_CFB</v>
      </c>
      <c r="R14" s="107" t="s">
        <v>18379</v>
      </c>
      <c r="S14" s="202">
        <v>291</v>
      </c>
    </row>
    <row r="15" spans="1:19" x14ac:dyDescent="0.2">
      <c r="A15" s="33">
        <v>12</v>
      </c>
      <c r="B15" s="42" t="s">
        <v>16442</v>
      </c>
      <c r="C15" s="42" t="s">
        <v>16442</v>
      </c>
      <c r="D15" s="33" t="s">
        <v>8</v>
      </c>
      <c r="E15" s="32" t="s">
        <v>16301</v>
      </c>
      <c r="F15" s="33"/>
      <c r="G15" s="33"/>
      <c r="H15" s="33"/>
      <c r="I15" s="53" t="s">
        <v>16868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18039</v>
      </c>
      <c r="P15" s="33" t="s">
        <v>10</v>
      </c>
      <c r="Q15" s="31" t="str">
        <f>tbIB2[[#This Row],[UTR Ponto IED]]</f>
        <v>SE_BC1_CORRENTE_CFC</v>
      </c>
      <c r="R15" s="107" t="s">
        <v>18379</v>
      </c>
      <c r="S15" s="202">
        <v>292</v>
      </c>
    </row>
    <row r="16" spans="1:19" x14ac:dyDescent="0.2">
      <c r="A16" s="33">
        <v>13</v>
      </c>
      <c r="B16" s="42" t="s">
        <v>16442</v>
      </c>
      <c r="C16" s="42" t="s">
        <v>16442</v>
      </c>
      <c r="D16" s="33" t="s">
        <v>8</v>
      </c>
      <c r="E16" s="32" t="s">
        <v>16302</v>
      </c>
      <c r="F16" s="36"/>
      <c r="G16" s="36"/>
      <c r="H16" s="36"/>
      <c r="I16" s="53" t="s">
        <v>16869</v>
      </c>
      <c r="J16" s="36"/>
      <c r="K16" s="36"/>
      <c r="L16" s="36"/>
      <c r="M16" s="36"/>
      <c r="N16" s="36"/>
      <c r="O16" s="78" t="s">
        <v>18040</v>
      </c>
      <c r="P16" s="36"/>
      <c r="Q16" s="37" t="str">
        <f>tbIB2[[#This Row],[UTR Ponto IED]]</f>
        <v>SE_BC1_CORRENTE_CN</v>
      </c>
      <c r="R16" s="107" t="s">
        <v>18379</v>
      </c>
      <c r="S16" s="202">
        <v>293</v>
      </c>
    </row>
    <row r="17" spans="1:19" x14ac:dyDescent="0.2">
      <c r="A17" s="33">
        <v>14</v>
      </c>
      <c r="B17" s="42" t="s">
        <v>16442</v>
      </c>
      <c r="C17" s="42" t="s">
        <v>16442</v>
      </c>
      <c r="D17" s="33" t="s">
        <v>9</v>
      </c>
      <c r="E17" s="32" t="s">
        <v>16443</v>
      </c>
      <c r="F17" s="33"/>
      <c r="G17" s="33"/>
      <c r="H17" s="33"/>
      <c r="I17" s="33" t="s">
        <v>16458</v>
      </c>
      <c r="J17" s="33"/>
      <c r="K17" s="33"/>
      <c r="L17" s="33">
        <v>12</v>
      </c>
      <c r="M17" s="33"/>
      <c r="N17" s="33" t="s">
        <v>16260</v>
      </c>
      <c r="O17" s="78" t="s">
        <v>18041</v>
      </c>
      <c r="P17" s="33" t="s">
        <v>10</v>
      </c>
      <c r="Q17" s="31" t="str">
        <f>tbIB2[[#This Row],[UTR Ponto IED]]</f>
        <v>SE_BC1_COMANDO_DJ</v>
      </c>
      <c r="R17" s="92" t="s">
        <v>18379</v>
      </c>
      <c r="S17" s="200" t="s">
        <v>19527</v>
      </c>
    </row>
    <row r="18" spans="1:19" ht="13.9" customHeight="1" x14ac:dyDescent="0.2">
      <c r="A18" s="33">
        <v>15</v>
      </c>
      <c r="B18" s="42" t="s">
        <v>16442</v>
      </c>
      <c r="C18" s="42" t="s">
        <v>16442</v>
      </c>
      <c r="D18" s="33" t="s">
        <v>9</v>
      </c>
      <c r="E18" s="54" t="s">
        <v>16858</v>
      </c>
      <c r="F18" s="36"/>
      <c r="G18" s="36"/>
      <c r="H18" s="36"/>
      <c r="I18" s="36" t="s">
        <v>18079</v>
      </c>
      <c r="J18" s="36"/>
      <c r="K18" s="36"/>
      <c r="L18" s="36"/>
      <c r="M18" s="36"/>
      <c r="N18" s="36"/>
      <c r="O18" s="78" t="s">
        <v>18078</v>
      </c>
      <c r="P18" s="36"/>
      <c r="Q18" s="37" t="str">
        <f>tbIB2[[#This Row],[UTR Ponto IED]]</f>
        <v>SE_BC1_COMANDO_RESET_86_BC</v>
      </c>
      <c r="R18" s="107" t="s">
        <v>18379</v>
      </c>
      <c r="S18" s="200" t="s">
        <v>19600</v>
      </c>
    </row>
    <row r="19" spans="1:19" ht="13.9" customHeight="1" x14ac:dyDescent="0.2">
      <c r="A19" s="33">
        <v>16</v>
      </c>
      <c r="B19" s="42" t="s">
        <v>16442</v>
      </c>
      <c r="C19" s="42" t="s">
        <v>16442</v>
      </c>
      <c r="D19" s="33" t="s">
        <v>7</v>
      </c>
      <c r="E19" s="54" t="s">
        <v>16872</v>
      </c>
      <c r="F19" s="36"/>
      <c r="G19" s="36"/>
      <c r="H19" s="36"/>
      <c r="I19" s="36" t="s">
        <v>16873</v>
      </c>
      <c r="J19" s="36"/>
      <c r="K19" s="36"/>
      <c r="L19" s="36"/>
      <c r="M19" s="36"/>
      <c r="N19" s="36"/>
      <c r="O19" s="78" t="s">
        <v>18077</v>
      </c>
      <c r="P19" s="36"/>
      <c r="Q19" s="37" t="str">
        <f>tbIB2[[#This Row],[UTR Ponto IED]]</f>
        <v>SE_BC1_IED_LOCAL</v>
      </c>
      <c r="R19" s="92" t="s">
        <v>18379</v>
      </c>
      <c r="S19" s="201">
        <v>1500</v>
      </c>
    </row>
    <row r="20" spans="1:19" ht="13.9" customHeight="1" x14ac:dyDescent="0.2">
      <c r="A20" s="33">
        <v>17</v>
      </c>
      <c r="B20" s="42" t="s">
        <v>16442</v>
      </c>
      <c r="C20" s="42" t="s">
        <v>16442</v>
      </c>
      <c r="D20" s="33" t="s">
        <v>7</v>
      </c>
      <c r="E20" s="103" t="s">
        <v>19111</v>
      </c>
      <c r="F20" s="33"/>
      <c r="G20" s="33"/>
      <c r="H20" s="33"/>
      <c r="I20" s="105" t="s">
        <v>19109</v>
      </c>
      <c r="J20" s="33"/>
      <c r="K20" s="27"/>
      <c r="L20" s="33"/>
      <c r="M20" s="33"/>
      <c r="N20" s="33"/>
      <c r="O20" s="102" t="s">
        <v>19110</v>
      </c>
      <c r="P20" s="36"/>
      <c r="Q20" s="37" t="str">
        <f>tbIB2[[#This Row],[UTR Ponto IED]]</f>
        <v>SE_BC1_ESTADO_DJ</v>
      </c>
      <c r="R20" s="107" t="s">
        <v>18379</v>
      </c>
      <c r="S20" s="200" t="s">
        <v>19601</v>
      </c>
    </row>
    <row r="21" spans="1:19" ht="13.9" customHeight="1" x14ac:dyDescent="0.2">
      <c r="A21" s="33">
        <v>18</v>
      </c>
      <c r="B21" s="42" t="s">
        <v>16442</v>
      </c>
      <c r="C21" s="42" t="s">
        <v>16442</v>
      </c>
      <c r="D21" s="33" t="s">
        <v>7</v>
      </c>
      <c r="E21" s="241" t="s">
        <v>19189</v>
      </c>
      <c r="F21" s="208"/>
      <c r="G21" s="208"/>
      <c r="H21" s="208"/>
      <c r="I21" s="242" t="s">
        <v>16870</v>
      </c>
      <c r="J21" s="208"/>
      <c r="K21" s="208"/>
      <c r="L21" s="208"/>
      <c r="M21" s="208"/>
      <c r="N21" s="208"/>
      <c r="O21" s="207" t="s">
        <v>18055</v>
      </c>
      <c r="P21" s="208"/>
      <c r="Q21" s="209" t="str">
        <f>tbIB2[[#This Row],[UTR Ponto IED]]</f>
        <v>SE_BC1_DJ_INDEFINIDO</v>
      </c>
      <c r="R21" s="236" t="s">
        <v>18379</v>
      </c>
      <c r="S21" s="208">
        <v>1503</v>
      </c>
    </row>
    <row r="22" spans="1:19" ht="13.9" customHeight="1" x14ac:dyDescent="0.2">
      <c r="A22" s="33">
        <v>19</v>
      </c>
      <c r="B22" s="42" t="s">
        <v>16442</v>
      </c>
      <c r="C22" s="42" t="s">
        <v>16442</v>
      </c>
      <c r="D22" s="33" t="s">
        <v>7</v>
      </c>
      <c r="E22" s="103" t="s">
        <v>19089</v>
      </c>
      <c r="F22" s="36"/>
      <c r="G22" s="36"/>
      <c r="H22" s="36"/>
      <c r="I22" s="80" t="s">
        <v>18056</v>
      </c>
      <c r="J22" s="36"/>
      <c r="K22" s="36"/>
      <c r="L22" s="36"/>
      <c r="M22" s="36"/>
      <c r="N22" s="36"/>
      <c r="O22" s="78" t="s">
        <v>18057</v>
      </c>
      <c r="P22" s="36"/>
      <c r="Q22" s="37" t="str">
        <f>tbIB2[[#This Row],[UTR Ponto IED]]</f>
        <v>SE_BC1_BC_TEMPO_DE_RESPEITO</v>
      </c>
      <c r="R22" s="92" t="s">
        <v>18379</v>
      </c>
      <c r="S22" s="201">
        <v>1504</v>
      </c>
    </row>
    <row r="23" spans="1:19" s="4" customFormat="1" x14ac:dyDescent="0.2">
      <c r="A23" s="33">
        <v>20</v>
      </c>
      <c r="B23" s="42" t="s">
        <v>16442</v>
      </c>
      <c r="C23" s="42" t="s">
        <v>16442</v>
      </c>
      <c r="D23" s="33" t="s">
        <v>7</v>
      </c>
      <c r="E23" s="43" t="s">
        <v>16444</v>
      </c>
      <c r="F23" s="36"/>
      <c r="G23" s="36"/>
      <c r="H23" s="36"/>
      <c r="I23" s="42" t="s">
        <v>16459</v>
      </c>
      <c r="J23" s="36"/>
      <c r="K23" s="36"/>
      <c r="L23" s="36"/>
      <c r="M23" s="36"/>
      <c r="N23" s="36"/>
      <c r="O23" s="78" t="s">
        <v>18053</v>
      </c>
      <c r="P23" s="36"/>
      <c r="Q23" s="44" t="s">
        <v>16305</v>
      </c>
      <c r="R23" s="92" t="s">
        <v>18380</v>
      </c>
      <c r="S23" s="201">
        <v>1505</v>
      </c>
    </row>
    <row r="24" spans="1:19" s="4" customFormat="1" x14ac:dyDescent="0.2">
      <c r="A24" s="33">
        <v>21</v>
      </c>
      <c r="B24" s="42" t="s">
        <v>16442</v>
      </c>
      <c r="C24" s="42" t="s">
        <v>16442</v>
      </c>
      <c r="D24" s="33" t="s">
        <v>7</v>
      </c>
      <c r="E24" s="32" t="s">
        <v>16445</v>
      </c>
      <c r="F24" s="36"/>
      <c r="G24" s="36"/>
      <c r="H24" s="36"/>
      <c r="I24" s="42" t="s">
        <v>16460</v>
      </c>
      <c r="J24" s="36"/>
      <c r="K24" s="36"/>
      <c r="L24" s="36"/>
      <c r="M24" s="36"/>
      <c r="N24" s="36"/>
      <c r="O24" s="78" t="s">
        <v>18054</v>
      </c>
      <c r="P24" s="36"/>
      <c r="Q24" s="44" t="s">
        <v>16306</v>
      </c>
      <c r="R24" s="92" t="s">
        <v>18380</v>
      </c>
      <c r="S24" s="201">
        <v>1506</v>
      </c>
    </row>
    <row r="25" spans="1:19" s="4" customFormat="1" x14ac:dyDescent="0.2">
      <c r="A25" s="33">
        <v>22</v>
      </c>
      <c r="B25" s="42" t="s">
        <v>16442</v>
      </c>
      <c r="C25" s="42" t="s">
        <v>16442</v>
      </c>
      <c r="D25" s="33" t="s">
        <v>7</v>
      </c>
      <c r="E25" s="54" t="s">
        <v>16871</v>
      </c>
      <c r="F25" s="33"/>
      <c r="G25" s="33"/>
      <c r="H25" s="33"/>
      <c r="I25" s="42" t="s">
        <v>16461</v>
      </c>
      <c r="J25" s="33" t="s">
        <v>16268</v>
      </c>
      <c r="K25" s="33"/>
      <c r="L25" s="33">
        <v>1</v>
      </c>
      <c r="M25" s="33">
        <v>1</v>
      </c>
      <c r="N25" s="33" t="s">
        <v>16264</v>
      </c>
      <c r="O25" s="78" t="s">
        <v>18052</v>
      </c>
      <c r="P25" s="33" t="s">
        <v>26</v>
      </c>
      <c r="Q25" s="31" t="s">
        <v>16269</v>
      </c>
      <c r="R25" s="92" t="s">
        <v>18379</v>
      </c>
      <c r="S25" s="201">
        <v>1507</v>
      </c>
    </row>
    <row r="26" spans="1:19" x14ac:dyDescent="0.2">
      <c r="A26" s="33">
        <v>23</v>
      </c>
      <c r="B26" s="42" t="s">
        <v>16442</v>
      </c>
      <c r="C26" s="42" t="s">
        <v>16442</v>
      </c>
      <c r="D26" s="33" t="s">
        <v>7</v>
      </c>
      <c r="E26" s="32" t="s">
        <v>16446</v>
      </c>
      <c r="F26" s="33"/>
      <c r="G26" s="33"/>
      <c r="H26" s="33"/>
      <c r="I26" s="80" t="s">
        <v>16463</v>
      </c>
      <c r="J26" s="33"/>
      <c r="K26" s="27"/>
      <c r="L26" s="33">
        <v>1</v>
      </c>
      <c r="M26" s="33">
        <v>1</v>
      </c>
      <c r="N26" s="33" t="s">
        <v>16264</v>
      </c>
      <c r="O26" s="78" t="s">
        <v>18046</v>
      </c>
      <c r="P26" s="33" t="s">
        <v>10</v>
      </c>
      <c r="Q26" s="31" t="str">
        <f>tbIB2[[#This Row],[UTR Ponto IED]]</f>
        <v>SE_BC1_DJ_FLT_VCA</v>
      </c>
      <c r="R26" s="92" t="s">
        <v>18379</v>
      </c>
      <c r="S26" s="201">
        <v>1508</v>
      </c>
    </row>
    <row r="27" spans="1:19" x14ac:dyDescent="0.2">
      <c r="A27" s="33">
        <v>24</v>
      </c>
      <c r="B27" s="42" t="s">
        <v>16442</v>
      </c>
      <c r="C27" s="42" t="s">
        <v>16442</v>
      </c>
      <c r="D27" s="33" t="s">
        <v>7</v>
      </c>
      <c r="E27" s="43" t="s">
        <v>16447</v>
      </c>
      <c r="F27" s="33"/>
      <c r="G27" s="33"/>
      <c r="H27" s="33"/>
      <c r="I27" s="80" t="s">
        <v>18042</v>
      </c>
      <c r="J27" s="33"/>
      <c r="K27" s="27"/>
      <c r="L27" s="33">
        <v>1</v>
      </c>
      <c r="M27" s="33">
        <v>1</v>
      </c>
      <c r="N27" s="33" t="s">
        <v>16264</v>
      </c>
      <c r="O27" s="78" t="s">
        <v>18047</v>
      </c>
      <c r="P27" s="33" t="s">
        <v>10</v>
      </c>
      <c r="Q27" s="31" t="str">
        <f>tbIB2[[#This Row],[UTR Ponto IED]]</f>
        <v>SE_BC1_DJ_FLT_VCC_CMD</v>
      </c>
      <c r="R27" s="92" t="s">
        <v>18379</v>
      </c>
      <c r="S27" s="201">
        <v>1509</v>
      </c>
    </row>
    <row r="28" spans="1:19" x14ac:dyDescent="0.2">
      <c r="A28" s="33">
        <v>25</v>
      </c>
      <c r="B28" s="42" t="s">
        <v>16442</v>
      </c>
      <c r="C28" s="42" t="s">
        <v>16442</v>
      </c>
      <c r="D28" s="33" t="s">
        <v>7</v>
      </c>
      <c r="E28" s="32" t="s">
        <v>16448</v>
      </c>
      <c r="F28" s="33"/>
      <c r="G28" s="33"/>
      <c r="H28" s="33"/>
      <c r="I28" s="80" t="s">
        <v>16462</v>
      </c>
      <c r="J28" s="33"/>
      <c r="K28" s="27"/>
      <c r="L28" s="33">
        <v>1</v>
      </c>
      <c r="M28" s="33">
        <v>1</v>
      </c>
      <c r="N28" s="33" t="s">
        <v>16264</v>
      </c>
      <c r="O28" s="78" t="s">
        <v>18045</v>
      </c>
      <c r="P28" s="33" t="s">
        <v>10</v>
      </c>
      <c r="Q28" s="31" t="str">
        <f>tbIB2[[#This Row],[UTR Ponto IED]]</f>
        <v>SE_BC1_DJ_43LR_LOCAL</v>
      </c>
      <c r="R28" s="92" t="s">
        <v>18379</v>
      </c>
      <c r="S28" s="201">
        <v>1510</v>
      </c>
    </row>
    <row r="29" spans="1:19" x14ac:dyDescent="0.2">
      <c r="A29" s="33">
        <v>26</v>
      </c>
      <c r="B29" s="42" t="s">
        <v>16442</v>
      </c>
      <c r="C29" s="42" t="s">
        <v>16442</v>
      </c>
      <c r="D29" s="33" t="s">
        <v>7</v>
      </c>
      <c r="E29" s="43" t="s">
        <v>16449</v>
      </c>
      <c r="F29" s="33"/>
      <c r="G29" s="33"/>
      <c r="H29" s="33"/>
      <c r="I29" s="80" t="s">
        <v>16863</v>
      </c>
      <c r="J29" s="33"/>
      <c r="K29" s="33"/>
      <c r="L29" s="33">
        <v>1</v>
      </c>
      <c r="M29" s="33">
        <v>1</v>
      </c>
      <c r="N29" s="33" t="s">
        <v>16264</v>
      </c>
      <c r="O29" s="78" t="s">
        <v>18063</v>
      </c>
      <c r="P29" s="78" t="s">
        <v>18062</v>
      </c>
      <c r="Q29" s="78" t="s">
        <v>18062</v>
      </c>
      <c r="R29" s="92" t="s">
        <v>18379</v>
      </c>
      <c r="S29" s="36">
        <v>1511</v>
      </c>
    </row>
    <row r="30" spans="1:19" x14ac:dyDescent="0.2">
      <c r="A30" s="33">
        <v>27</v>
      </c>
      <c r="B30" s="42" t="s">
        <v>16442</v>
      </c>
      <c r="C30" s="42" t="s">
        <v>16442</v>
      </c>
      <c r="D30" s="33" t="s">
        <v>7</v>
      </c>
      <c r="E30" s="43" t="s">
        <v>16450</v>
      </c>
      <c r="F30" s="33"/>
      <c r="G30" s="33"/>
      <c r="H30" s="33"/>
      <c r="I30" s="80" t="s">
        <v>16862</v>
      </c>
      <c r="J30" s="36"/>
      <c r="K30" s="36"/>
      <c r="L30" s="36"/>
      <c r="M30" s="36"/>
      <c r="N30" s="36"/>
      <c r="O30" s="78" t="s">
        <v>18064</v>
      </c>
      <c r="P30" s="36"/>
      <c r="Q30" s="37" t="str">
        <f>tbIB2[[#This Row],[UTR Ponto IED]]</f>
        <v>SE_BC1_SUP_BOB_ABERTURA</v>
      </c>
      <c r="R30" s="92" t="s">
        <v>18379</v>
      </c>
      <c r="S30" s="36">
        <v>1512</v>
      </c>
    </row>
    <row r="31" spans="1:19" x14ac:dyDescent="0.2">
      <c r="A31" s="33">
        <v>28</v>
      </c>
      <c r="B31" s="42" t="s">
        <v>16442</v>
      </c>
      <c r="C31" s="42" t="s">
        <v>16442</v>
      </c>
      <c r="D31" s="33" t="s">
        <v>7</v>
      </c>
      <c r="E31" s="54" t="s">
        <v>16864</v>
      </c>
      <c r="F31" s="33"/>
      <c r="G31" s="33"/>
      <c r="H31" s="33"/>
      <c r="I31" s="53" t="s">
        <v>16865</v>
      </c>
      <c r="J31" s="36"/>
      <c r="K31" s="36"/>
      <c r="L31" s="36"/>
      <c r="M31" s="36"/>
      <c r="N31" s="36"/>
      <c r="O31" s="78" t="s">
        <v>18065</v>
      </c>
      <c r="P31" s="36"/>
      <c r="Q31" s="37" t="str">
        <f>tbIB2[[#This Row],[UTR Ponto IED]]</f>
        <v>SE_BC1_FLH_CIRCUITO_ABERTURA</v>
      </c>
      <c r="R31" s="107" t="s">
        <v>18379</v>
      </c>
      <c r="S31" s="201">
        <v>1513</v>
      </c>
    </row>
    <row r="32" spans="1:19" x14ac:dyDescent="0.2">
      <c r="A32" s="33">
        <v>29</v>
      </c>
      <c r="B32" s="42" t="s">
        <v>16442</v>
      </c>
      <c r="C32" s="42" t="s">
        <v>16442</v>
      </c>
      <c r="D32" s="33" t="s">
        <v>7</v>
      </c>
      <c r="E32" s="47" t="s">
        <v>16437</v>
      </c>
      <c r="F32" s="36"/>
      <c r="G32" s="36"/>
      <c r="H32" s="36"/>
      <c r="I32" s="80" t="s">
        <v>18043</v>
      </c>
      <c r="J32" s="36"/>
      <c r="K32" s="36"/>
      <c r="L32" s="36"/>
      <c r="M32" s="36"/>
      <c r="N32" s="36"/>
      <c r="O32" s="78" t="s">
        <v>18048</v>
      </c>
      <c r="P32" s="36"/>
      <c r="Q32" s="37" t="str">
        <f>tbIB2[[#This Row],[UTR Ponto IED]]</f>
        <v>SE_BC1_FLT_VCC_CMD</v>
      </c>
      <c r="R32" s="92" t="s">
        <v>18379</v>
      </c>
      <c r="S32" s="201">
        <v>1514</v>
      </c>
    </row>
    <row r="33" spans="1:19" x14ac:dyDescent="0.2">
      <c r="A33" s="33">
        <v>30</v>
      </c>
      <c r="B33" s="42" t="s">
        <v>16442</v>
      </c>
      <c r="C33" s="42" t="s">
        <v>16442</v>
      </c>
      <c r="D33" s="33" t="s">
        <v>7</v>
      </c>
      <c r="E33" s="79" t="s">
        <v>16875</v>
      </c>
      <c r="F33" s="36"/>
      <c r="G33" s="36"/>
      <c r="H33" s="36"/>
      <c r="I33" s="80" t="s">
        <v>18044</v>
      </c>
      <c r="J33" s="36"/>
      <c r="K33" s="36"/>
      <c r="L33" s="36"/>
      <c r="M33" s="36"/>
      <c r="N33" s="36"/>
      <c r="O33" s="78" t="s">
        <v>18049</v>
      </c>
      <c r="P33" s="36"/>
      <c r="Q33" s="37" t="str">
        <f>tbIB2[[#This Row],[UTR Ponto IED]]</f>
        <v>SE_BC1_TRIP_EXTERNO</v>
      </c>
      <c r="R33" s="107" t="s">
        <v>18379</v>
      </c>
      <c r="S33" s="201">
        <v>1515</v>
      </c>
    </row>
    <row r="34" spans="1:19" x14ac:dyDescent="0.2">
      <c r="A34" s="33">
        <v>31</v>
      </c>
      <c r="B34" s="42" t="s">
        <v>16442</v>
      </c>
      <c r="C34" s="42" t="s">
        <v>16442</v>
      </c>
      <c r="D34" s="33" t="s">
        <v>7</v>
      </c>
      <c r="E34" s="106" t="s">
        <v>19190</v>
      </c>
      <c r="F34" s="33"/>
      <c r="G34" s="33"/>
      <c r="H34" s="33"/>
      <c r="I34" s="45" t="s">
        <v>16473</v>
      </c>
      <c r="J34" s="33"/>
      <c r="K34" s="27"/>
      <c r="L34" s="33">
        <v>1</v>
      </c>
      <c r="M34" s="33">
        <v>1</v>
      </c>
      <c r="N34" s="33" t="s">
        <v>16264</v>
      </c>
      <c r="O34" s="78" t="s">
        <v>18058</v>
      </c>
      <c r="P34" s="33" t="s">
        <v>10</v>
      </c>
      <c r="Q34" s="31" t="str">
        <f>tbIB2[[#This Row],[UTR Ponto IED]]</f>
        <v>SE_BC1_86BC_ATUADO</v>
      </c>
      <c r="R34" s="107" t="s">
        <v>18379</v>
      </c>
      <c r="S34" s="201">
        <v>1516</v>
      </c>
    </row>
    <row r="35" spans="1:19" x14ac:dyDescent="0.2">
      <c r="A35" s="33">
        <v>32</v>
      </c>
      <c r="B35" s="42" t="s">
        <v>16442</v>
      </c>
      <c r="C35" s="42" t="s">
        <v>16442</v>
      </c>
      <c r="D35" s="33" t="s">
        <v>7</v>
      </c>
      <c r="E35" s="158" t="s">
        <v>19723</v>
      </c>
      <c r="F35" s="33"/>
      <c r="G35" s="33"/>
      <c r="H35" s="33"/>
      <c r="I35" s="161" t="s">
        <v>16463</v>
      </c>
      <c r="J35" s="33"/>
      <c r="K35" s="27"/>
      <c r="L35" s="33">
        <v>1</v>
      </c>
      <c r="M35" s="33">
        <v>1</v>
      </c>
      <c r="N35" s="33" t="s">
        <v>16264</v>
      </c>
      <c r="O35" s="160" t="s">
        <v>19722</v>
      </c>
      <c r="P35" s="33" t="s">
        <v>10</v>
      </c>
      <c r="Q35" s="31" t="str">
        <f>tbIB[[#This Row],[UTR Ponto IED]]</f>
        <v>SE_FWB11_SF6_BLOQ</v>
      </c>
      <c r="R35" s="107" t="s">
        <v>18379</v>
      </c>
      <c r="S35" s="201">
        <v>1517</v>
      </c>
    </row>
    <row r="36" spans="1:19" x14ac:dyDescent="0.2">
      <c r="A36" s="33">
        <v>33</v>
      </c>
      <c r="B36" s="42" t="s">
        <v>16442</v>
      </c>
      <c r="C36" s="42" t="s">
        <v>16442</v>
      </c>
      <c r="D36" s="33" t="s">
        <v>7</v>
      </c>
      <c r="E36" s="106" t="s">
        <v>16273</v>
      </c>
      <c r="F36" s="33"/>
      <c r="G36" s="33"/>
      <c r="H36" s="33"/>
      <c r="I36" s="33" t="s">
        <v>16464</v>
      </c>
      <c r="J36" s="33"/>
      <c r="K36" s="27"/>
      <c r="L36" s="33">
        <v>1</v>
      </c>
      <c r="M36" s="33">
        <v>1</v>
      </c>
      <c r="N36" s="33" t="s">
        <v>16264</v>
      </c>
      <c r="O36" s="78" t="s">
        <v>18051</v>
      </c>
      <c r="P36" s="33" t="s">
        <v>10</v>
      </c>
      <c r="Q36" s="31" t="str">
        <f>tbIB2[[#This Row],[UTR Ponto IED]]</f>
        <v>SE_BC1_P62BF_ATUADO</v>
      </c>
      <c r="R36" s="107" t="s">
        <v>18379</v>
      </c>
      <c r="S36" s="201">
        <v>1518</v>
      </c>
    </row>
    <row r="37" spans="1:19" x14ac:dyDescent="0.2">
      <c r="A37" s="33">
        <v>34</v>
      </c>
      <c r="B37" s="42" t="s">
        <v>16442</v>
      </c>
      <c r="C37" s="42" t="s">
        <v>16442</v>
      </c>
      <c r="D37" s="33" t="s">
        <v>7</v>
      </c>
      <c r="E37" s="43" t="s">
        <v>16387</v>
      </c>
      <c r="F37" s="33"/>
      <c r="G37" s="33"/>
      <c r="H37" s="33"/>
      <c r="I37" s="33" t="s">
        <v>16465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18066</v>
      </c>
      <c r="P37" s="33" t="s">
        <v>10</v>
      </c>
      <c r="Q37" s="31" t="str">
        <f>tbIB2[[#This Row],[UTR Ponto IED]]</f>
        <v>SE_BC1_P50F_ATUADO</v>
      </c>
      <c r="R37" s="107" t="s">
        <v>18379</v>
      </c>
      <c r="S37" s="201">
        <v>1519</v>
      </c>
    </row>
    <row r="38" spans="1:19" x14ac:dyDescent="0.2">
      <c r="A38" s="33">
        <v>35</v>
      </c>
      <c r="B38" s="42" t="s">
        <v>16442</v>
      </c>
      <c r="C38" s="42" t="s">
        <v>16442</v>
      </c>
      <c r="D38" s="33" t="s">
        <v>7</v>
      </c>
      <c r="E38" s="43" t="s">
        <v>16388</v>
      </c>
      <c r="F38" s="33"/>
      <c r="G38" s="33"/>
      <c r="H38" s="33"/>
      <c r="I38" s="33" t="s">
        <v>16466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18067</v>
      </c>
      <c r="P38" s="33" t="s">
        <v>10</v>
      </c>
      <c r="Q38" s="31" t="str">
        <f>tbIB2[[#This Row],[UTR Ponto IED]]</f>
        <v>SE_BC1_P51F_ATUADO</v>
      </c>
      <c r="R38" s="107" t="s">
        <v>18379</v>
      </c>
      <c r="S38" s="201">
        <v>1520</v>
      </c>
    </row>
    <row r="39" spans="1:19" x14ac:dyDescent="0.2">
      <c r="A39" s="33">
        <v>36</v>
      </c>
      <c r="B39" s="42" t="s">
        <v>16442</v>
      </c>
      <c r="C39" s="42" t="s">
        <v>16442</v>
      </c>
      <c r="D39" s="33" t="s">
        <v>7</v>
      </c>
      <c r="E39" s="43" t="s">
        <v>16389</v>
      </c>
      <c r="F39" s="33"/>
      <c r="G39" s="33"/>
      <c r="H39" s="33"/>
      <c r="I39" s="80" t="s">
        <v>18070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18068</v>
      </c>
      <c r="P39" s="33" t="s">
        <v>10</v>
      </c>
      <c r="Q39" s="31" t="str">
        <f>tbIB2[[#This Row],[UTR Ponto IED]]</f>
        <v>SE_BC1_P50N_ATUADO</v>
      </c>
      <c r="R39" s="107" t="s">
        <v>18379</v>
      </c>
      <c r="S39" s="201">
        <v>1521</v>
      </c>
    </row>
    <row r="40" spans="1:19" x14ac:dyDescent="0.2">
      <c r="A40" s="33">
        <v>37</v>
      </c>
      <c r="B40" s="42" t="s">
        <v>16442</v>
      </c>
      <c r="C40" s="42" t="s">
        <v>16442</v>
      </c>
      <c r="D40" s="33" t="s">
        <v>7</v>
      </c>
      <c r="E40" s="43" t="s">
        <v>16390</v>
      </c>
      <c r="F40" s="33"/>
      <c r="G40" s="33"/>
      <c r="H40" s="33"/>
      <c r="I40" s="80" t="s">
        <v>18071</v>
      </c>
      <c r="J40" s="28"/>
      <c r="K40" s="27"/>
      <c r="L40" s="33">
        <v>1</v>
      </c>
      <c r="M40" s="33">
        <v>1</v>
      </c>
      <c r="N40" s="33" t="s">
        <v>16264</v>
      </c>
      <c r="O40" s="78" t="s">
        <v>18069</v>
      </c>
      <c r="P40" s="33" t="s">
        <v>10</v>
      </c>
      <c r="Q40" s="31" t="str">
        <f>tbIB2[[#This Row],[UTR Ponto IED]]</f>
        <v>SE_BC1_P51N_ATUADO</v>
      </c>
      <c r="R40" s="107" t="s">
        <v>18379</v>
      </c>
      <c r="S40" s="201">
        <v>1522</v>
      </c>
    </row>
    <row r="41" spans="1:19" x14ac:dyDescent="0.2">
      <c r="A41" s="33">
        <v>38</v>
      </c>
      <c r="B41" s="42" t="s">
        <v>16442</v>
      </c>
      <c r="C41" s="42" t="s">
        <v>16442</v>
      </c>
      <c r="D41" s="33" t="s">
        <v>7</v>
      </c>
      <c r="E41" s="106" t="s">
        <v>16856</v>
      </c>
      <c r="F41" s="33"/>
      <c r="G41" s="33"/>
      <c r="H41" s="33"/>
      <c r="I41" s="80" t="s">
        <v>16467</v>
      </c>
      <c r="J41" s="28"/>
      <c r="K41" s="27"/>
      <c r="L41" s="33"/>
      <c r="M41" s="33"/>
      <c r="N41" s="33"/>
      <c r="O41" s="78" t="s">
        <v>18076</v>
      </c>
      <c r="P41" s="33"/>
      <c r="Q41" s="31" t="str">
        <f>tbIB2[[#This Row],[UTR Ponto IED]]</f>
        <v>SE_BC1_P27_ATUADO</v>
      </c>
      <c r="R41" s="107" t="s">
        <v>18379</v>
      </c>
      <c r="S41" s="201">
        <v>1523</v>
      </c>
    </row>
    <row r="42" spans="1:19" x14ac:dyDescent="0.2">
      <c r="A42" s="33">
        <v>39</v>
      </c>
      <c r="B42" s="42" t="s">
        <v>16442</v>
      </c>
      <c r="C42" s="42" t="s">
        <v>16442</v>
      </c>
      <c r="D42" s="33" t="s">
        <v>7</v>
      </c>
      <c r="E42" s="54" t="s">
        <v>16857</v>
      </c>
      <c r="F42" s="33"/>
      <c r="G42" s="33"/>
      <c r="H42" s="33"/>
      <c r="I42" s="80" t="s">
        <v>18072</v>
      </c>
      <c r="J42" s="28"/>
      <c r="K42" s="27"/>
      <c r="L42" s="33"/>
      <c r="M42" s="33"/>
      <c r="N42" s="33"/>
      <c r="O42" s="78" t="s">
        <v>18075</v>
      </c>
      <c r="P42" s="33"/>
      <c r="Q42" s="31" t="str">
        <f>tbIB2[[#This Row],[UTR Ponto IED]]</f>
        <v>SE_BC1_P59_ATUADO</v>
      </c>
      <c r="R42" s="107" t="s">
        <v>18379</v>
      </c>
      <c r="S42" s="201">
        <v>1524</v>
      </c>
    </row>
    <row r="43" spans="1:19" x14ac:dyDescent="0.2">
      <c r="A43" s="33">
        <v>40</v>
      </c>
      <c r="B43" s="42" t="s">
        <v>16442</v>
      </c>
      <c r="C43" s="42" t="s">
        <v>16442</v>
      </c>
      <c r="D43" s="33" t="s">
        <v>7</v>
      </c>
      <c r="E43" s="106" t="s">
        <v>16855</v>
      </c>
      <c r="F43" s="36"/>
      <c r="G43" s="36"/>
      <c r="H43" s="36"/>
      <c r="I43" s="80" t="s">
        <v>18073</v>
      </c>
      <c r="J43" s="36"/>
      <c r="K43" s="36"/>
      <c r="L43" s="36"/>
      <c r="M43" s="36"/>
      <c r="N43" s="36"/>
      <c r="O43" s="78" t="s">
        <v>18074</v>
      </c>
      <c r="P43" s="36"/>
      <c r="Q43" s="37" t="str">
        <f>tbIB2[[#This Row],[UTR Ponto IED]]</f>
        <v>SE_BC1_P61_ATUADO</v>
      </c>
      <c r="R43" s="107" t="s">
        <v>18379</v>
      </c>
      <c r="S43" s="201">
        <v>1525</v>
      </c>
    </row>
    <row r="44" spans="1:19" x14ac:dyDescent="0.2">
      <c r="A44" s="33">
        <v>41</v>
      </c>
      <c r="B44" s="42" t="s">
        <v>16442</v>
      </c>
      <c r="C44" s="42" t="s">
        <v>16442</v>
      </c>
      <c r="D44" s="33" t="s">
        <v>7</v>
      </c>
      <c r="E44" s="203" t="s">
        <v>16451</v>
      </c>
      <c r="F44" s="33"/>
      <c r="G44" s="33"/>
      <c r="H44" s="33"/>
      <c r="I44" s="33" t="s">
        <v>16468</v>
      </c>
      <c r="J44" s="33"/>
      <c r="K44" s="27"/>
      <c r="L44" s="33">
        <v>1</v>
      </c>
      <c r="M44" s="33">
        <v>1</v>
      </c>
      <c r="N44" s="33" t="s">
        <v>16264</v>
      </c>
      <c r="O44" s="207" t="s">
        <v>18050</v>
      </c>
      <c r="P44" s="204" t="s">
        <v>10</v>
      </c>
      <c r="Q44" s="217" t="str">
        <f>tbIB2[[#This Row],[UTR Ponto IED]]</f>
        <v>SE_BC1_DJ_INTERTRAV</v>
      </c>
      <c r="R44" s="236" t="s">
        <v>18379</v>
      </c>
      <c r="S44" s="208">
        <v>1526</v>
      </c>
    </row>
    <row r="45" spans="1:19" s="4" customFormat="1" x14ac:dyDescent="0.2">
      <c r="A45" s="33">
        <v>42</v>
      </c>
      <c r="B45" s="42" t="s">
        <v>16442</v>
      </c>
      <c r="C45" s="42" t="s">
        <v>16442</v>
      </c>
      <c r="D45" s="33" t="s">
        <v>7</v>
      </c>
      <c r="E45" s="32" t="s">
        <v>29</v>
      </c>
      <c r="F45" s="33"/>
      <c r="G45" s="33"/>
      <c r="H45" s="33"/>
      <c r="I45" s="53" t="s">
        <v>16859</v>
      </c>
      <c r="J45" s="33" t="s">
        <v>30</v>
      </c>
      <c r="K45" s="33"/>
      <c r="L45" s="33">
        <v>1</v>
      </c>
      <c r="M45" s="33">
        <v>1</v>
      </c>
      <c r="N45" s="33" t="s">
        <v>16264</v>
      </c>
      <c r="O45" s="78" t="s">
        <v>18061</v>
      </c>
      <c r="P45" s="33" t="s">
        <v>26</v>
      </c>
      <c r="Q45" s="31" t="s">
        <v>16293</v>
      </c>
      <c r="R45" s="107" t="s">
        <v>18379</v>
      </c>
      <c r="S45" s="201">
        <v>1527</v>
      </c>
    </row>
    <row r="46" spans="1:19" s="4" customFormat="1" x14ac:dyDescent="0.2">
      <c r="A46" s="33">
        <v>43</v>
      </c>
      <c r="B46" s="42" t="s">
        <v>16442</v>
      </c>
      <c r="C46" s="42" t="s">
        <v>16442</v>
      </c>
      <c r="D46" s="33" t="s">
        <v>7</v>
      </c>
      <c r="E46" s="43" t="s">
        <v>16321</v>
      </c>
      <c r="F46" s="33"/>
      <c r="G46" s="33"/>
      <c r="H46" s="33"/>
      <c r="I46" s="53" t="s">
        <v>16860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18059</v>
      </c>
      <c r="P46" s="33"/>
      <c r="Q46" s="44" t="s">
        <v>16323</v>
      </c>
      <c r="R46" s="107" t="s">
        <v>18379</v>
      </c>
      <c r="S46" s="201">
        <v>1528</v>
      </c>
    </row>
    <row r="47" spans="1:19" s="4" customFormat="1" x14ac:dyDescent="0.2">
      <c r="A47" s="33">
        <v>44</v>
      </c>
      <c r="B47" s="42" t="s">
        <v>16442</v>
      </c>
      <c r="C47" s="42" t="s">
        <v>16442</v>
      </c>
      <c r="D47" s="33" t="s">
        <v>7</v>
      </c>
      <c r="E47" s="43" t="s">
        <v>16322</v>
      </c>
      <c r="F47" s="36"/>
      <c r="G47" s="36"/>
      <c r="H47" s="36"/>
      <c r="I47" s="53" t="s">
        <v>16861</v>
      </c>
      <c r="J47" s="36"/>
      <c r="K47" s="36"/>
      <c r="L47" s="36"/>
      <c r="M47" s="36"/>
      <c r="N47" s="36"/>
      <c r="O47" s="78" t="s">
        <v>18060</v>
      </c>
      <c r="P47" s="36"/>
      <c r="Q47" s="44" t="s">
        <v>16324</v>
      </c>
      <c r="R47" s="107" t="s">
        <v>18379</v>
      </c>
      <c r="S47" s="201">
        <v>1529</v>
      </c>
    </row>
    <row r="48" spans="1:19" x14ac:dyDescent="0.2">
      <c r="A48" s="173">
        <v>43</v>
      </c>
      <c r="B48" s="180" t="s">
        <v>16442</v>
      </c>
      <c r="C48" s="180" t="s">
        <v>16442</v>
      </c>
      <c r="D48" s="174" t="s">
        <v>7</v>
      </c>
      <c r="E48" s="175" t="s">
        <v>20118</v>
      </c>
      <c r="F48" s="174"/>
      <c r="G48" s="174"/>
      <c r="H48" s="174"/>
      <c r="I48" s="176" t="s">
        <v>18801</v>
      </c>
      <c r="J48" s="174"/>
      <c r="K48" s="174"/>
      <c r="L48" s="174"/>
      <c r="M48" s="174"/>
      <c r="N48" s="174"/>
      <c r="O48" s="176" t="s">
        <v>20119</v>
      </c>
      <c r="P48" s="174"/>
      <c r="Q48" s="176" t="s">
        <v>20091</v>
      </c>
      <c r="R48" s="176"/>
      <c r="S48" s="222">
        <v>1530</v>
      </c>
    </row>
    <row r="49" spans="1:19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K49" s="5"/>
      <c r="L49" s="1"/>
      <c r="N49" s="1"/>
      <c r="O49" s="5"/>
      <c r="P49" s="5"/>
      <c r="S49" s="5"/>
    </row>
    <row r="50" spans="1:19" s="6" customFormat="1" x14ac:dyDescent="0.2">
      <c r="A50" s="1"/>
      <c r="B50" s="1"/>
      <c r="C50" s="1"/>
      <c r="D50" s="1"/>
      <c r="E50" s="5"/>
      <c r="F50" s="1"/>
      <c r="G50" s="1"/>
      <c r="H50" s="1"/>
      <c r="I50" s="1"/>
      <c r="K50" s="5"/>
      <c r="L50" s="1"/>
      <c r="N50" s="1"/>
      <c r="O50" s="5"/>
      <c r="P50" s="5"/>
      <c r="S50" s="5"/>
    </row>
    <row r="51" spans="1:19" s="6" customFormat="1" x14ac:dyDescent="0.2">
      <c r="A51" s="1"/>
      <c r="B51" s="1"/>
      <c r="C51" s="1"/>
      <c r="D51" s="1"/>
      <c r="E51" s="5"/>
      <c r="F51" s="1"/>
      <c r="G51" s="1"/>
      <c r="H51" s="1"/>
      <c r="I51" s="1"/>
      <c r="K51" s="5"/>
      <c r="L51" s="1"/>
      <c r="N51" s="1"/>
      <c r="O51" s="5"/>
      <c r="P51" s="5"/>
      <c r="S51" s="5"/>
    </row>
    <row r="52" spans="1:19" s="6" customFormat="1" x14ac:dyDescent="0.2">
      <c r="A52" s="1"/>
      <c r="B52" s="1"/>
      <c r="C52" s="1"/>
      <c r="D52" s="1"/>
      <c r="E52" s="5"/>
      <c r="F52" s="1"/>
      <c r="G52" s="1"/>
      <c r="H52" s="1"/>
      <c r="I52" s="1"/>
      <c r="K52" s="5"/>
      <c r="L52" s="1"/>
      <c r="N52" s="1"/>
      <c r="O52" s="5"/>
      <c r="P52" s="5"/>
      <c r="S52" s="5"/>
    </row>
    <row r="53" spans="1:19" s="6" customFormat="1" x14ac:dyDescent="0.2">
      <c r="A53" s="1"/>
      <c r="B53" s="1"/>
      <c r="C53" s="1"/>
      <c r="D53" s="1"/>
      <c r="E53" s="5"/>
      <c r="F53" s="1"/>
      <c r="G53" s="1"/>
      <c r="H53" s="1"/>
      <c r="I53" s="1"/>
      <c r="K53" s="5"/>
      <c r="L53" s="1"/>
      <c r="N53" s="1"/>
      <c r="O53" s="5"/>
      <c r="P53" s="5"/>
      <c r="S53" s="5"/>
    </row>
    <row r="54" spans="1:19" s="6" customFormat="1" x14ac:dyDescent="0.2">
      <c r="A54" s="1"/>
      <c r="B54" s="1"/>
      <c r="C54" s="1"/>
      <c r="D54" s="1"/>
      <c r="E54" s="5"/>
      <c r="F54" s="1"/>
      <c r="G54" s="1"/>
      <c r="H54" s="1"/>
      <c r="I54" s="1"/>
      <c r="K54" s="5"/>
      <c r="L54" s="1"/>
      <c r="N54" s="1"/>
      <c r="O54" s="5"/>
      <c r="P54" s="5"/>
      <c r="S54" s="5"/>
    </row>
    <row r="55" spans="1:19" s="6" customFormat="1" x14ac:dyDescent="0.2">
      <c r="A55" s="1"/>
      <c r="B55" s="1"/>
      <c r="C55" s="1"/>
      <c r="D55" s="1"/>
      <c r="E55" s="5"/>
      <c r="F55" s="1"/>
      <c r="G55" s="1"/>
      <c r="H55" s="1"/>
      <c r="I55" s="1"/>
      <c r="K55" s="5"/>
      <c r="L55" s="1"/>
      <c r="N55" s="1"/>
      <c r="O55" s="5"/>
      <c r="P55" s="5"/>
      <c r="S55" s="5"/>
    </row>
    <row r="56" spans="1:19" s="6" customFormat="1" x14ac:dyDescent="0.2">
      <c r="A56" s="1"/>
      <c r="B56" s="1"/>
      <c r="C56" s="1"/>
      <c r="D56" s="1"/>
      <c r="E56" s="5"/>
      <c r="F56" s="1"/>
      <c r="G56" s="1"/>
      <c r="H56" s="1"/>
      <c r="I56" s="1"/>
      <c r="K56" s="5"/>
      <c r="L56" s="1"/>
      <c r="N56" s="1"/>
      <c r="O56" s="5"/>
      <c r="P56" s="5"/>
      <c r="S56" s="5"/>
    </row>
    <row r="57" spans="1:19" s="6" customFormat="1" x14ac:dyDescent="0.2">
      <c r="A57" s="1"/>
      <c r="B57" s="1"/>
      <c r="C57" s="1"/>
      <c r="D57" s="1"/>
      <c r="E57" s="5"/>
      <c r="F57" s="1"/>
      <c r="G57" s="1"/>
      <c r="H57" s="1"/>
      <c r="I57" s="1"/>
      <c r="K57" s="5"/>
      <c r="L57" s="1"/>
      <c r="N57" s="1"/>
      <c r="O57" s="5"/>
      <c r="P57" s="5"/>
      <c r="S57" s="5"/>
    </row>
    <row r="58" spans="1:19" s="6" customFormat="1" x14ac:dyDescent="0.2">
      <c r="A58" s="1"/>
      <c r="B58" s="1"/>
      <c r="C58" s="1"/>
      <c r="D58" s="1"/>
      <c r="E58" s="5"/>
      <c r="F58" s="1"/>
      <c r="G58" s="1"/>
      <c r="H58" s="1"/>
      <c r="I58" s="1"/>
      <c r="K58" s="5"/>
      <c r="L58" s="1"/>
      <c r="N58" s="1"/>
      <c r="O58" s="5"/>
      <c r="P58" s="5"/>
      <c r="S58" s="5"/>
    </row>
    <row r="59" spans="1:19" s="6" customFormat="1" x14ac:dyDescent="0.2">
      <c r="A59" s="1"/>
      <c r="B59" s="1"/>
      <c r="C59" s="1"/>
      <c r="D59" s="1"/>
      <c r="E59" s="5"/>
      <c r="F59" s="1"/>
      <c r="G59" s="1"/>
      <c r="H59" s="1"/>
      <c r="I59" s="1"/>
      <c r="K59" s="5"/>
      <c r="L59" s="1"/>
      <c r="N59" s="1"/>
      <c r="O59" s="5"/>
      <c r="P59" s="5"/>
      <c r="S59" s="5"/>
    </row>
    <row r="60" spans="1:19" s="6" customFormat="1" x14ac:dyDescent="0.2">
      <c r="A60" s="1"/>
      <c r="B60" s="1"/>
      <c r="C60" s="1"/>
      <c r="D60" s="1"/>
      <c r="E60" s="5"/>
      <c r="F60" s="1"/>
      <c r="G60" s="1"/>
      <c r="H60" s="1"/>
      <c r="I60" s="1"/>
      <c r="K60" s="5"/>
      <c r="L60" s="1"/>
      <c r="N60" s="1"/>
      <c r="O60" s="5"/>
      <c r="P60" s="5"/>
      <c r="S60" s="5"/>
    </row>
    <row r="61" spans="1:19" s="6" customFormat="1" x14ac:dyDescent="0.2">
      <c r="A61" s="1"/>
      <c r="B61" s="1"/>
      <c r="C61" s="1"/>
      <c r="D61" s="1"/>
      <c r="E61" s="5"/>
      <c r="F61" s="1"/>
      <c r="G61" s="1"/>
      <c r="H61" s="1"/>
      <c r="I61" s="1"/>
      <c r="K61" s="5"/>
      <c r="L61" s="1"/>
      <c r="N61" s="1"/>
      <c r="O61" s="5"/>
      <c r="P61" s="5"/>
      <c r="S61" s="5"/>
    </row>
    <row r="62" spans="1:19" s="6" customFormat="1" x14ac:dyDescent="0.2">
      <c r="A62" s="1"/>
      <c r="B62" s="1"/>
      <c r="C62" s="1"/>
      <c r="D62" s="1"/>
      <c r="E62" s="5"/>
      <c r="F62" s="1"/>
      <c r="G62" s="1"/>
      <c r="H62" s="1"/>
      <c r="I62" s="1"/>
      <c r="K62" s="5"/>
      <c r="L62" s="1"/>
      <c r="N62" s="1"/>
      <c r="O62" s="5"/>
      <c r="P62" s="5"/>
      <c r="S62" s="5"/>
    </row>
    <row r="63" spans="1:19" s="1" customFormat="1" x14ac:dyDescent="0.2">
      <c r="E63" s="5"/>
      <c r="K63" s="5"/>
      <c r="M63" s="6"/>
      <c r="O63" s="5"/>
      <c r="P63" s="5"/>
      <c r="S63" s="5"/>
    </row>
    <row r="64" spans="1:19" s="1" customFormat="1" x14ac:dyDescent="0.2">
      <c r="E64" s="5"/>
      <c r="K64" s="5"/>
      <c r="M64" s="6"/>
      <c r="O64" s="5"/>
      <c r="P64" s="5"/>
      <c r="S64" s="5"/>
    </row>
    <row r="65" spans="5:19" s="1" customFormat="1" x14ac:dyDescent="0.2">
      <c r="E65" s="5"/>
      <c r="K65" s="5"/>
      <c r="M65" s="6"/>
      <c r="O65" s="5"/>
      <c r="P65" s="5"/>
      <c r="S65" s="5"/>
    </row>
    <row r="66" spans="5:19" s="1" customFormat="1" x14ac:dyDescent="0.2">
      <c r="E66" s="5"/>
      <c r="K66" s="5"/>
      <c r="M66" s="6"/>
      <c r="O66" s="5"/>
      <c r="P66" s="5"/>
      <c r="S66" s="5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47">
    <cfRule type="containsText" dxfId="204" priority="52" operator="containsText" text="D">
      <formula>NOT(ISERROR(SEARCH("D",D3)))</formula>
    </cfRule>
    <cfRule type="containsText" dxfId="203" priority="53" operator="containsText" text="C">
      <formula>NOT(ISERROR(SEARCH("C",D3)))</formula>
    </cfRule>
    <cfRule type="containsText" dxfId="202" priority="54" operator="containsText" text="A">
      <formula>NOT(ISERROR(SEARCH("A",D3)))</formula>
    </cfRule>
  </conditionalFormatting>
  <conditionalFormatting sqref="D36">
    <cfRule type="containsText" dxfId="201" priority="65" operator="containsText" text="D">
      <formula>NOT(ISERROR(SEARCH("D",D36)))</formula>
    </cfRule>
    <cfRule type="containsText" dxfId="200" priority="66" operator="containsText" text="C">
      <formula>NOT(ISERROR(SEARCH("C",D36)))</formula>
    </cfRule>
    <cfRule type="containsText" dxfId="199" priority="67" operator="containsText" text="A">
      <formula>NOT(ISERROR(SEARCH("A",D36)))</formula>
    </cfRule>
  </conditionalFormatting>
  <conditionalFormatting sqref="D48">
    <cfRule type="containsText" dxfId="198" priority="6" operator="containsText" text="C">
      <formula>NOT(ISERROR(SEARCH("C",D48)))</formula>
    </cfRule>
    <cfRule type="containsText" dxfId="197" priority="7" operator="containsText" text="A">
      <formula>NOT(ISERROR(SEARCH("A",D48)))</formula>
    </cfRule>
    <cfRule type="containsText" dxfId="196" priority="10" operator="containsText" text="D">
      <formula>NOT(ISERROR(SEARCH("D",D48)))</formula>
    </cfRule>
    <cfRule type="containsText" dxfId="195" priority="11" operator="containsText" text="C">
      <formula>NOT(ISERROR(SEARCH("C",D48)))</formula>
    </cfRule>
    <cfRule type="containsText" dxfId="194" priority="12" operator="containsText" text="A">
      <formula>NOT(ISERROR(SEARCH("A",D48)))</formula>
    </cfRule>
    <cfRule type="containsText" dxfId="193" priority="15" operator="containsText" text="D">
      <formula>NOT(ISERROR(SEARCH("D",D48)))</formula>
    </cfRule>
    <cfRule type="containsText" dxfId="192" priority="16" operator="containsText" text="C">
      <formula>NOT(ISERROR(SEARCH("C",D48)))</formula>
    </cfRule>
    <cfRule type="containsText" dxfId="191" priority="17" operator="containsText" text="A">
      <formula>NOT(ISERROR(SEARCH("A",D48)))</formula>
    </cfRule>
    <cfRule type="containsText" dxfId="190" priority="22" operator="containsText" text="D">
      <formula>NOT(ISERROR(SEARCH("D",D48)))</formula>
    </cfRule>
    <cfRule type="containsText" dxfId="189" priority="23" operator="containsText" text="C">
      <formula>NOT(ISERROR(SEARCH("C",D48)))</formula>
    </cfRule>
    <cfRule type="containsText" dxfId="188" priority="24" operator="containsText" text="A">
      <formula>NOT(ISERROR(SEARCH("A",D48)))</formula>
    </cfRule>
    <cfRule type="containsText" dxfId="187" priority="27" operator="containsText" text="D">
      <formula>NOT(ISERROR(SEARCH("D",D48)))</formula>
    </cfRule>
    <cfRule type="containsText" dxfId="186" priority="28" operator="containsText" text="C">
      <formula>NOT(ISERROR(SEARCH("C",D48)))</formula>
    </cfRule>
    <cfRule type="containsText" dxfId="185" priority="29" operator="containsText" text="A">
      <formula>NOT(ISERROR(SEARCH("A",D48)))</formula>
    </cfRule>
    <cfRule type="containsText" dxfId="184" priority="32" operator="containsText" text="D">
      <formula>NOT(ISERROR(SEARCH("D",D48)))</formula>
    </cfRule>
    <cfRule type="containsText" dxfId="183" priority="33" operator="containsText" text="C">
      <formula>NOT(ISERROR(SEARCH("C",D48)))</formula>
    </cfRule>
    <cfRule type="containsText" dxfId="182" priority="34" operator="containsText" text="A">
      <formula>NOT(ISERROR(SEARCH("A",D48)))</formula>
    </cfRule>
    <cfRule type="containsText" dxfId="181" priority="37" operator="containsText" text="D">
      <formula>NOT(ISERROR(SEARCH("D",D48)))</formula>
    </cfRule>
    <cfRule type="containsText" dxfId="180" priority="38" operator="containsText" text="C">
      <formula>NOT(ISERROR(SEARCH("C",D48)))</formula>
    </cfRule>
    <cfRule type="containsText" dxfId="179" priority="39" operator="containsText" text="A">
      <formula>NOT(ISERROR(SEARCH("A",D48)))</formula>
    </cfRule>
    <cfRule type="containsText" dxfId="178" priority="42" operator="containsText" text="D">
      <formula>NOT(ISERROR(SEARCH("D",D48)))</formula>
    </cfRule>
    <cfRule type="containsText" dxfId="177" priority="43" operator="containsText" text="C">
      <formula>NOT(ISERROR(SEARCH("C",D48)))</formula>
    </cfRule>
    <cfRule type="containsText" dxfId="176" priority="44" operator="containsText" text="A">
      <formula>NOT(ISERROR(SEARCH("A",D48)))</formula>
    </cfRule>
    <cfRule type="containsText" dxfId="175" priority="1" operator="containsText" text="D">
      <formula>NOT(ISERROR(SEARCH("D",D48)))</formula>
    </cfRule>
    <cfRule type="containsText" dxfId="174" priority="2" operator="containsText" text="C">
      <formula>NOT(ISERROR(SEARCH("C",D48)))</formula>
    </cfRule>
    <cfRule type="containsText" dxfId="173" priority="3" operator="containsText" text="A">
      <formula>NOT(ISERROR(SEARCH("A",D48)))</formula>
    </cfRule>
    <cfRule type="containsText" dxfId="172" priority="5" operator="containsText" text="D">
      <formula>NOT(ISERROR(SEARCH("D",D48)))</formula>
    </cfRule>
  </conditionalFormatting>
  <conditionalFormatting sqref="D48:D1048576">
    <cfRule type="containsText" dxfId="171" priority="46" operator="containsText" text="D">
      <formula>NOT(ISERROR(SEARCH("D",D48)))</formula>
    </cfRule>
    <cfRule type="containsText" dxfId="170" priority="47" operator="containsText" text="C">
      <formula>NOT(ISERROR(SEARCH("C",D48)))</formula>
    </cfRule>
    <cfRule type="containsText" dxfId="169" priority="48" operator="containsText" text="A">
      <formula>NOT(ISERROR(SEARCH("A",D48)))</formula>
    </cfRule>
  </conditionalFormatting>
  <conditionalFormatting sqref="K4:K47">
    <cfRule type="cellIs" dxfId="168" priority="50" operator="equal">
      <formula>""</formula>
    </cfRule>
  </conditionalFormatting>
  <conditionalFormatting sqref="K48">
    <cfRule type="cellIs" dxfId="167" priority="4" operator="equal">
      <formula>""</formula>
    </cfRule>
  </conditionalFormatting>
  <conditionalFormatting sqref="P4:P22 P26:P28 P30:P44">
    <cfRule type="cellIs" dxfId="166" priority="55" operator="equal">
      <formula>""</formula>
    </cfRule>
  </conditionalFormatting>
  <conditionalFormatting sqref="S4:S47">
    <cfRule type="cellIs" dxfId="165" priority="68" operator="equal">
      <formula>""</formula>
    </cfRule>
  </conditionalFormatting>
  <conditionalFormatting sqref="S48">
    <cfRule type="cellIs" dxfId="164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4010-D866-474D-91B7-77DD5111367A}">
  <sheetPr codeName="Planilha13">
    <pageSetUpPr fitToPage="1"/>
  </sheetPr>
  <dimension ref="A1:S66"/>
  <sheetViews>
    <sheetView view="pageBreakPreview" zoomScale="85" zoomScaleNormal="70" zoomScaleSheetLayoutView="85" zoomScalePageLayoutView="80" workbookViewId="0">
      <pane xSplit="1" ySplit="3" topLeftCell="C34" activePane="bottomRight" state="frozen"/>
      <selection pane="topRight" activeCell="C30" sqref="C30"/>
      <selection pane="bottomLeft" activeCell="C30" sqref="C30"/>
      <selection pane="bottomRight" activeCell="R49" sqref="R49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60" style="5" bestFit="1" customWidth="1"/>
    <col min="6" max="6" width="8.42578125" style="1" bestFit="1" customWidth="1"/>
    <col min="7" max="7" width="11.7109375" style="1" bestFit="1" customWidth="1"/>
    <col min="8" max="8" width="9.140625" style="1" bestFit="1" customWidth="1"/>
    <col min="9" max="9" width="38.7109375" style="1" customWidth="1"/>
    <col min="10" max="10" width="0.7109375" style="7" hidden="1" customWidth="1"/>
    <col min="11" max="11" width="12.28515625" style="5" bestFit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1.7109375" style="5" bestFit="1" customWidth="1"/>
    <col min="19" max="16384" width="9.140625" style="5"/>
  </cols>
  <sheetData>
    <row r="1" spans="1:18" x14ac:dyDescent="0.2">
      <c r="A1" s="248" t="s">
        <v>16729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263" t="s">
        <v>4</v>
      </c>
    </row>
    <row r="2" spans="1:18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264"/>
    </row>
    <row r="3" spans="1:18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">
      <c r="A4" s="33">
        <v>1</v>
      </c>
      <c r="B4" s="42" t="s">
        <v>16474</v>
      </c>
      <c r="C4" s="42" t="s">
        <v>16474</v>
      </c>
      <c r="D4" s="33" t="s">
        <v>8</v>
      </c>
      <c r="E4" s="32" t="s">
        <v>25</v>
      </c>
      <c r="F4" s="33"/>
      <c r="G4" s="33"/>
      <c r="H4" s="33"/>
      <c r="I4" s="33" t="s">
        <v>16475</v>
      </c>
      <c r="J4" s="33"/>
      <c r="K4" s="33"/>
      <c r="L4" s="33">
        <v>30</v>
      </c>
      <c r="M4" s="33">
        <v>2</v>
      </c>
      <c r="N4" s="33" t="s">
        <v>16295</v>
      </c>
      <c r="O4" s="78" t="s">
        <v>18080</v>
      </c>
      <c r="P4" s="33" t="s">
        <v>10</v>
      </c>
      <c r="Q4" s="31" t="str">
        <f>tbIB23[[#This Row],[UTR Ponto IED]]</f>
        <v>SE_BC2_CORRENTE_FA</v>
      </c>
      <c r="R4" s="33">
        <v>301</v>
      </c>
    </row>
    <row r="5" spans="1:18" x14ac:dyDescent="0.2">
      <c r="A5" s="33">
        <v>2</v>
      </c>
      <c r="B5" s="42" t="s">
        <v>16474</v>
      </c>
      <c r="C5" s="42" t="s">
        <v>16474</v>
      </c>
      <c r="D5" s="33" t="s">
        <v>8</v>
      </c>
      <c r="E5" s="32" t="s">
        <v>16296</v>
      </c>
      <c r="F5" s="33"/>
      <c r="G5" s="33"/>
      <c r="H5" s="33"/>
      <c r="I5" s="42" t="s">
        <v>16476</v>
      </c>
      <c r="J5" s="33"/>
      <c r="K5" s="33"/>
      <c r="L5" s="33">
        <v>30</v>
      </c>
      <c r="M5" s="33">
        <v>2</v>
      </c>
      <c r="N5" s="33" t="s">
        <v>16295</v>
      </c>
      <c r="O5" s="78" t="s">
        <v>18081</v>
      </c>
      <c r="P5" s="33" t="s">
        <v>10</v>
      </c>
      <c r="Q5" s="31" t="str">
        <f>tbIB23[[#This Row],[UTR Ponto IED]]</f>
        <v>SE_BC2_CORRENTE_FB</v>
      </c>
      <c r="R5" s="33">
        <v>302</v>
      </c>
    </row>
    <row r="6" spans="1:18" x14ac:dyDescent="0.2">
      <c r="A6" s="33">
        <v>3</v>
      </c>
      <c r="B6" s="42" t="s">
        <v>16474</v>
      </c>
      <c r="C6" s="42" t="s">
        <v>16474</v>
      </c>
      <c r="D6" s="33" t="s">
        <v>8</v>
      </c>
      <c r="E6" s="32" t="s">
        <v>16297</v>
      </c>
      <c r="F6" s="33"/>
      <c r="G6" s="33"/>
      <c r="H6" s="33"/>
      <c r="I6" s="42" t="s">
        <v>16477</v>
      </c>
      <c r="J6" s="33"/>
      <c r="K6" s="33"/>
      <c r="L6" s="33">
        <v>30</v>
      </c>
      <c r="M6" s="33">
        <v>2</v>
      </c>
      <c r="N6" s="33" t="s">
        <v>16295</v>
      </c>
      <c r="O6" s="78" t="s">
        <v>18082</v>
      </c>
      <c r="P6" s="33" t="s">
        <v>10</v>
      </c>
      <c r="Q6" s="31" t="str">
        <f>tbIB23[[#This Row],[UTR Ponto IED]]</f>
        <v>SE_BC2_CORRENTE_FC</v>
      </c>
      <c r="R6" s="33">
        <v>303</v>
      </c>
    </row>
    <row r="7" spans="1:18" x14ac:dyDescent="0.2">
      <c r="A7" s="33">
        <v>4</v>
      </c>
      <c r="B7" s="42" t="s">
        <v>16474</v>
      </c>
      <c r="C7" s="42" t="s">
        <v>16474</v>
      </c>
      <c r="D7" s="33" t="s">
        <v>8</v>
      </c>
      <c r="E7" s="32" t="s">
        <v>16298</v>
      </c>
      <c r="F7" s="36"/>
      <c r="G7" s="36"/>
      <c r="H7" s="36"/>
      <c r="I7" s="36" t="s">
        <v>16478</v>
      </c>
      <c r="J7" s="36"/>
      <c r="K7" s="36"/>
      <c r="L7" s="36"/>
      <c r="M7" s="36"/>
      <c r="N7" s="36"/>
      <c r="O7" s="78" t="s">
        <v>18083</v>
      </c>
      <c r="P7" s="36"/>
      <c r="Q7" s="37" t="str">
        <f>tbIB23[[#This Row],[UTR Ponto IED]]</f>
        <v>SE_BC2_CORRENTE_N</v>
      </c>
      <c r="R7" s="33">
        <v>304</v>
      </c>
    </row>
    <row r="8" spans="1:18" x14ac:dyDescent="0.2">
      <c r="A8" s="33">
        <v>5</v>
      </c>
      <c r="B8" s="42" t="s">
        <v>16474</v>
      </c>
      <c r="C8" s="42" t="s">
        <v>16474</v>
      </c>
      <c r="D8" s="33" t="s">
        <v>8</v>
      </c>
      <c r="E8" s="167" t="s">
        <v>19749</v>
      </c>
      <c r="F8" s="36"/>
      <c r="G8" s="36"/>
      <c r="H8" s="36"/>
      <c r="I8" s="166" t="s">
        <v>19743</v>
      </c>
      <c r="J8" s="36"/>
      <c r="K8" s="36"/>
      <c r="L8" s="36"/>
      <c r="M8" s="36"/>
      <c r="N8" s="36"/>
      <c r="O8" s="165" t="s">
        <v>19740</v>
      </c>
      <c r="P8" s="36"/>
      <c r="Q8" s="37" t="str">
        <f>tbIB23[[#This Row],[UTR Ponto IED]]</f>
        <v>SE_BC2_TENSAO_AB</v>
      </c>
      <c r="R8" s="33">
        <v>305</v>
      </c>
    </row>
    <row r="9" spans="1:18" x14ac:dyDescent="0.2">
      <c r="A9" s="33">
        <v>6</v>
      </c>
      <c r="B9" s="42" t="s">
        <v>16474</v>
      </c>
      <c r="C9" s="42" t="s">
        <v>16474</v>
      </c>
      <c r="D9" s="33" t="s">
        <v>8</v>
      </c>
      <c r="E9" s="167" t="s">
        <v>19750</v>
      </c>
      <c r="F9" s="36"/>
      <c r="G9" s="36"/>
      <c r="H9" s="36"/>
      <c r="I9" s="166" t="s">
        <v>19744</v>
      </c>
      <c r="J9" s="36"/>
      <c r="K9" s="36"/>
      <c r="L9" s="36"/>
      <c r="M9" s="36"/>
      <c r="N9" s="36"/>
      <c r="O9" s="165" t="s">
        <v>19741</v>
      </c>
      <c r="P9" s="36"/>
      <c r="Q9" s="37" t="str">
        <f>tbIB23[[#This Row],[UTR Ponto IED]]</f>
        <v>SE_BC2_TENSAO_BC</v>
      </c>
      <c r="R9" s="33">
        <v>306</v>
      </c>
    </row>
    <row r="10" spans="1:18" x14ac:dyDescent="0.2">
      <c r="A10" s="33">
        <v>7</v>
      </c>
      <c r="B10" s="42" t="s">
        <v>16474</v>
      </c>
      <c r="C10" s="42" t="s">
        <v>16474</v>
      </c>
      <c r="D10" s="33" t="s">
        <v>8</v>
      </c>
      <c r="E10" s="167" t="s">
        <v>19751</v>
      </c>
      <c r="F10" s="36"/>
      <c r="G10" s="36"/>
      <c r="H10" s="36"/>
      <c r="I10" s="166" t="s">
        <v>19745</v>
      </c>
      <c r="J10" s="36"/>
      <c r="K10" s="36"/>
      <c r="L10" s="36"/>
      <c r="M10" s="36"/>
      <c r="N10" s="36"/>
      <c r="O10" s="165" t="s">
        <v>19742</v>
      </c>
      <c r="P10" s="36"/>
      <c r="Q10" s="37" t="str">
        <f>tbIB23[[#This Row],[UTR Ponto IED]]</f>
        <v>SE_BC2_TENSAO_CA</v>
      </c>
      <c r="R10" s="33">
        <v>307</v>
      </c>
    </row>
    <row r="11" spans="1:18" x14ac:dyDescent="0.2">
      <c r="A11" s="33">
        <v>8</v>
      </c>
      <c r="B11" s="42" t="s">
        <v>16474</v>
      </c>
      <c r="C11" s="42" t="s">
        <v>16474</v>
      </c>
      <c r="D11" s="33" t="s">
        <v>8</v>
      </c>
      <c r="E11" s="32" t="s">
        <v>16251</v>
      </c>
      <c r="F11" s="33"/>
      <c r="G11" s="33"/>
      <c r="H11" s="33"/>
      <c r="I11" s="33" t="s">
        <v>16479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18084</v>
      </c>
      <c r="P11" s="33" t="s">
        <v>10</v>
      </c>
      <c r="Q11" s="31" t="str">
        <f>tbIB23[[#This Row],[UTR Ponto IED]]</f>
        <v>SE_BC2_POT_ATIVA</v>
      </c>
      <c r="R11" s="33">
        <v>308</v>
      </c>
    </row>
    <row r="12" spans="1:18" x14ac:dyDescent="0.2">
      <c r="A12" s="33"/>
      <c r="B12" s="42" t="s">
        <v>16474</v>
      </c>
      <c r="C12" s="42" t="s">
        <v>16474</v>
      </c>
      <c r="D12" s="33" t="s">
        <v>8</v>
      </c>
      <c r="E12" s="32" t="s">
        <v>16253</v>
      </c>
      <c r="F12" s="33"/>
      <c r="G12" s="33"/>
      <c r="H12" s="33"/>
      <c r="I12" s="53" t="s">
        <v>16480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18085</v>
      </c>
      <c r="P12" s="33" t="s">
        <v>10</v>
      </c>
      <c r="Q12" s="31" t="str">
        <f>tbIB23[[#This Row],[UTR Ponto IED]]</f>
        <v>SE_BC2_POT_REATIVA</v>
      </c>
      <c r="R12" s="33">
        <v>309</v>
      </c>
    </row>
    <row r="13" spans="1:18" x14ac:dyDescent="0.2">
      <c r="A13" s="33">
        <v>10</v>
      </c>
      <c r="B13" s="42" t="s">
        <v>16474</v>
      </c>
      <c r="C13" s="42" t="s">
        <v>16474</v>
      </c>
      <c r="D13" s="33" t="s">
        <v>8</v>
      </c>
      <c r="E13" s="32" t="s">
        <v>16299</v>
      </c>
      <c r="F13" s="33"/>
      <c r="G13" s="33"/>
      <c r="H13" s="33"/>
      <c r="I13" s="53" t="s">
        <v>17295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18086</v>
      </c>
      <c r="P13" s="33" t="s">
        <v>10</v>
      </c>
      <c r="Q13" s="31" t="str">
        <f>tbIB23[[#This Row],[UTR Ponto IED]]</f>
        <v>SE_BC2_CORRENTE_CFA</v>
      </c>
      <c r="R13" s="33">
        <v>310</v>
      </c>
    </row>
    <row r="14" spans="1:18" x14ac:dyDescent="0.2">
      <c r="A14" s="33">
        <v>11</v>
      </c>
      <c r="B14" s="42" t="s">
        <v>16474</v>
      </c>
      <c r="C14" s="42" t="s">
        <v>16474</v>
      </c>
      <c r="D14" s="33" t="s">
        <v>8</v>
      </c>
      <c r="E14" s="32" t="s">
        <v>16300</v>
      </c>
      <c r="F14" s="33"/>
      <c r="G14" s="33"/>
      <c r="H14" s="33"/>
      <c r="I14" s="53" t="s">
        <v>17296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18087</v>
      </c>
      <c r="P14" s="33" t="s">
        <v>10</v>
      </c>
      <c r="Q14" s="31" t="str">
        <f>tbIB23[[#This Row],[UTR Ponto IED]]</f>
        <v>SE_BC2_CORRENTE_CFB</v>
      </c>
      <c r="R14" s="33">
        <v>311</v>
      </c>
    </row>
    <row r="15" spans="1:18" x14ac:dyDescent="0.2">
      <c r="A15" s="33">
        <v>12</v>
      </c>
      <c r="B15" s="42" t="s">
        <v>16474</v>
      </c>
      <c r="C15" s="42" t="s">
        <v>16474</v>
      </c>
      <c r="D15" s="33" t="s">
        <v>8</v>
      </c>
      <c r="E15" s="32" t="s">
        <v>16301</v>
      </c>
      <c r="F15" s="33"/>
      <c r="G15" s="33"/>
      <c r="H15" s="33"/>
      <c r="I15" s="53" t="s">
        <v>17297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18088</v>
      </c>
      <c r="P15" s="33" t="s">
        <v>10</v>
      </c>
      <c r="Q15" s="31" t="str">
        <f>tbIB23[[#This Row],[UTR Ponto IED]]</f>
        <v>SE_BC2_CORRENTE_CFC</v>
      </c>
      <c r="R15" s="33">
        <v>312</v>
      </c>
    </row>
    <row r="16" spans="1:18" x14ac:dyDescent="0.2">
      <c r="A16" s="33">
        <v>13</v>
      </c>
      <c r="B16" s="42" t="s">
        <v>16474</v>
      </c>
      <c r="C16" s="42" t="s">
        <v>16474</v>
      </c>
      <c r="D16" s="33" t="s">
        <v>8</v>
      </c>
      <c r="E16" s="32" t="s">
        <v>16302</v>
      </c>
      <c r="F16" s="36"/>
      <c r="G16" s="36"/>
      <c r="H16" s="36"/>
      <c r="I16" s="53" t="s">
        <v>17298</v>
      </c>
      <c r="J16" s="36"/>
      <c r="K16" s="36"/>
      <c r="L16" s="36"/>
      <c r="M16" s="36"/>
      <c r="N16" s="36"/>
      <c r="O16" s="78" t="s">
        <v>18089</v>
      </c>
      <c r="P16" s="36"/>
      <c r="Q16" s="37" t="str">
        <f>tbIB23[[#This Row],[UTR Ponto IED]]</f>
        <v>SE_BC2_CORRENTE_CN</v>
      </c>
      <c r="R16" s="33">
        <v>313</v>
      </c>
    </row>
    <row r="17" spans="1:18" x14ac:dyDescent="0.2">
      <c r="A17" s="33">
        <v>14</v>
      </c>
      <c r="B17" s="42" t="s">
        <v>16474</v>
      </c>
      <c r="C17" s="42" t="s">
        <v>16474</v>
      </c>
      <c r="D17" s="33" t="s">
        <v>9</v>
      </c>
      <c r="E17" s="32" t="s">
        <v>19112</v>
      </c>
      <c r="F17" s="33"/>
      <c r="G17" s="33"/>
      <c r="H17" s="33"/>
      <c r="I17" s="33" t="s">
        <v>16481</v>
      </c>
      <c r="J17" s="33"/>
      <c r="K17" s="33"/>
      <c r="L17" s="33">
        <v>12</v>
      </c>
      <c r="M17" s="33"/>
      <c r="N17" s="33" t="s">
        <v>16260</v>
      </c>
      <c r="O17" s="78" t="s">
        <v>18090</v>
      </c>
      <c r="P17" s="33" t="s">
        <v>10</v>
      </c>
      <c r="Q17" s="31" t="str">
        <f>tbIB23[[#This Row],[UTR Ponto IED]]</f>
        <v>SE_BC2_COMANDO_DJ</v>
      </c>
      <c r="R17" s="132" t="s">
        <v>19528</v>
      </c>
    </row>
    <row r="18" spans="1:18" x14ac:dyDescent="0.2">
      <c r="A18" s="33">
        <v>15</v>
      </c>
      <c r="B18" s="42" t="s">
        <v>16474</v>
      </c>
      <c r="C18" s="42" t="s">
        <v>16474</v>
      </c>
      <c r="D18" s="33" t="s">
        <v>9</v>
      </c>
      <c r="E18" s="54" t="s">
        <v>16858</v>
      </c>
      <c r="F18" s="36"/>
      <c r="G18" s="36"/>
      <c r="H18" s="36"/>
      <c r="I18" s="36" t="s">
        <v>18091</v>
      </c>
      <c r="J18" s="36"/>
      <c r="K18" s="36"/>
      <c r="L18" s="36"/>
      <c r="M18" s="36"/>
      <c r="N18" s="36"/>
      <c r="O18" s="78" t="s">
        <v>18092</v>
      </c>
      <c r="P18" s="36"/>
      <c r="Q18" s="37" t="str">
        <f>tbIB23[[#This Row],[UTR Ponto IED]]</f>
        <v>SE_BC2_COMANDO_RESET_86_BC</v>
      </c>
      <c r="R18" s="132" t="s">
        <v>19602</v>
      </c>
    </row>
    <row r="19" spans="1:18" x14ac:dyDescent="0.2">
      <c r="A19" s="33">
        <v>16</v>
      </c>
      <c r="B19" s="42" t="s">
        <v>16474</v>
      </c>
      <c r="C19" s="42" t="s">
        <v>16474</v>
      </c>
      <c r="D19" s="33" t="s">
        <v>7</v>
      </c>
      <c r="E19" s="54" t="s">
        <v>16872</v>
      </c>
      <c r="F19" s="36"/>
      <c r="G19" s="36"/>
      <c r="H19" s="36"/>
      <c r="I19" s="36" t="s">
        <v>17299</v>
      </c>
      <c r="J19" s="36"/>
      <c r="K19" s="36"/>
      <c r="L19" s="36"/>
      <c r="M19" s="36"/>
      <c r="N19" s="36"/>
      <c r="O19" s="78" t="s">
        <v>18093</v>
      </c>
      <c r="P19" s="33" t="s">
        <v>10</v>
      </c>
      <c r="Q19" s="31" t="str">
        <f>tbIB23[[#This Row],[UTR Ponto IED]]</f>
        <v>SE_BC2_IED_LOCAL</v>
      </c>
      <c r="R19" s="33">
        <v>1600</v>
      </c>
    </row>
    <row r="20" spans="1:18" x14ac:dyDescent="0.2">
      <c r="A20" s="33">
        <v>17</v>
      </c>
      <c r="B20" s="42" t="s">
        <v>16474</v>
      </c>
      <c r="C20" s="42" t="s">
        <v>16474</v>
      </c>
      <c r="D20" s="33" t="s">
        <v>7</v>
      </c>
      <c r="E20" s="103" t="s">
        <v>19113</v>
      </c>
      <c r="F20" s="33"/>
      <c r="G20" s="33"/>
      <c r="H20" s="33"/>
      <c r="I20" s="105" t="s">
        <v>19125</v>
      </c>
      <c r="J20" s="33"/>
      <c r="K20" s="27"/>
      <c r="L20" s="33"/>
      <c r="M20" s="33"/>
      <c r="N20" s="33"/>
      <c r="O20" s="102" t="s">
        <v>19126</v>
      </c>
      <c r="P20" s="33"/>
      <c r="Q20" s="31" t="str">
        <f>tbIB23[[#This Row],[UTR Ponto IED]]</f>
        <v>SE_BC2_ESTADO_DJ</v>
      </c>
      <c r="R20" s="132" t="s">
        <v>19603</v>
      </c>
    </row>
    <row r="21" spans="1:18" x14ac:dyDescent="0.2">
      <c r="A21" s="33">
        <v>18</v>
      </c>
      <c r="B21" s="42" t="s">
        <v>16474</v>
      </c>
      <c r="C21" s="42" t="s">
        <v>16474</v>
      </c>
      <c r="D21" s="33" t="s">
        <v>7</v>
      </c>
      <c r="E21" s="54" t="s">
        <v>19114</v>
      </c>
      <c r="F21" s="36"/>
      <c r="G21" s="36"/>
      <c r="H21" s="36"/>
      <c r="I21" s="53" t="s">
        <v>17300</v>
      </c>
      <c r="J21" s="36"/>
      <c r="K21" s="36"/>
      <c r="L21" s="36"/>
      <c r="M21" s="36"/>
      <c r="N21" s="36"/>
      <c r="O21" s="78" t="s">
        <v>18094</v>
      </c>
      <c r="P21" s="36"/>
      <c r="Q21" s="37" t="str">
        <f>tbIB23[[#This Row],[UTR Ponto IED]]</f>
        <v>SE_BC2_DJ_INDEFINIDO</v>
      </c>
      <c r="R21" s="36">
        <v>1603</v>
      </c>
    </row>
    <row r="22" spans="1:18" x14ac:dyDescent="0.2">
      <c r="A22" s="33">
        <v>19</v>
      </c>
      <c r="B22" s="42" t="s">
        <v>16474</v>
      </c>
      <c r="C22" s="42" t="s">
        <v>16474</v>
      </c>
      <c r="D22" s="33" t="s">
        <v>7</v>
      </c>
      <c r="E22" s="103" t="s">
        <v>19089</v>
      </c>
      <c r="F22" s="36"/>
      <c r="G22" s="36"/>
      <c r="H22" s="36"/>
      <c r="I22" s="80" t="s">
        <v>18095</v>
      </c>
      <c r="J22" s="36"/>
      <c r="K22" s="36"/>
      <c r="L22" s="36"/>
      <c r="M22" s="36"/>
      <c r="N22" s="36"/>
      <c r="O22" s="78" t="s">
        <v>18096</v>
      </c>
      <c r="P22" s="33" t="s">
        <v>10</v>
      </c>
      <c r="Q22" s="31" t="str">
        <f>tbIB23[[#This Row],[UTR Ponto IED]]</f>
        <v>SE_BC2_BC_TEMPO_DE_RESPEITO</v>
      </c>
      <c r="R22" s="33">
        <v>1604</v>
      </c>
    </row>
    <row r="23" spans="1:18" x14ac:dyDescent="0.2">
      <c r="A23" s="33">
        <v>20</v>
      </c>
      <c r="B23" s="42" t="s">
        <v>16474</v>
      </c>
      <c r="C23" s="42" t="s">
        <v>16474</v>
      </c>
      <c r="D23" s="33" t="s">
        <v>7</v>
      </c>
      <c r="E23" s="43" t="s">
        <v>19115</v>
      </c>
      <c r="F23" s="36"/>
      <c r="G23" s="36"/>
      <c r="H23" s="36"/>
      <c r="I23" s="42" t="s">
        <v>16482</v>
      </c>
      <c r="J23" s="36"/>
      <c r="K23" s="36"/>
      <c r="L23" s="36"/>
      <c r="M23" s="36"/>
      <c r="N23" s="36"/>
      <c r="O23" s="78" t="s">
        <v>18097</v>
      </c>
      <c r="P23" s="33" t="s">
        <v>10</v>
      </c>
      <c r="Q23" s="31" t="str">
        <f>tbIB23[[#This Row],[UTR Ponto IED]]</f>
        <v>SE_BC2_SF6_ALARME</v>
      </c>
      <c r="R23" s="36">
        <v>1605</v>
      </c>
    </row>
    <row r="24" spans="1:18" x14ac:dyDescent="0.2">
      <c r="A24" s="33">
        <v>21</v>
      </c>
      <c r="B24" s="42" t="s">
        <v>16474</v>
      </c>
      <c r="C24" s="42" t="s">
        <v>16474</v>
      </c>
      <c r="D24" s="33" t="s">
        <v>7</v>
      </c>
      <c r="E24" s="32" t="s">
        <v>19116</v>
      </c>
      <c r="F24" s="36"/>
      <c r="G24" s="36"/>
      <c r="H24" s="36"/>
      <c r="I24" s="42" t="s">
        <v>16483</v>
      </c>
      <c r="J24" s="36"/>
      <c r="K24" s="36"/>
      <c r="L24" s="36"/>
      <c r="M24" s="36"/>
      <c r="N24" s="36"/>
      <c r="O24" s="78" t="s">
        <v>18098</v>
      </c>
      <c r="P24" s="33" t="s">
        <v>10</v>
      </c>
      <c r="Q24" s="31" t="str">
        <f>tbIB23[[#This Row],[UTR Ponto IED]]</f>
        <v>SE_BC2_SF6_BLOQ</v>
      </c>
      <c r="R24" s="33">
        <v>1606</v>
      </c>
    </row>
    <row r="25" spans="1:18" s="4" customFormat="1" x14ac:dyDescent="0.2">
      <c r="A25" s="33">
        <v>22</v>
      </c>
      <c r="B25" s="42" t="s">
        <v>16474</v>
      </c>
      <c r="C25" s="42" t="s">
        <v>16474</v>
      </c>
      <c r="D25" s="33" t="s">
        <v>7</v>
      </c>
      <c r="E25" s="54" t="s">
        <v>19117</v>
      </c>
      <c r="F25" s="33"/>
      <c r="G25" s="33"/>
      <c r="H25" s="33"/>
      <c r="I25" s="42" t="s">
        <v>16484</v>
      </c>
      <c r="J25" s="33" t="s">
        <v>16268</v>
      </c>
      <c r="K25" s="33"/>
      <c r="L25" s="33">
        <v>1</v>
      </c>
      <c r="M25" s="33">
        <v>1</v>
      </c>
      <c r="N25" s="33" t="s">
        <v>16264</v>
      </c>
      <c r="O25" s="78" t="s">
        <v>18099</v>
      </c>
      <c r="P25" s="36"/>
      <c r="Q25" s="44" t="s">
        <v>16305</v>
      </c>
      <c r="R25" s="36">
        <v>1607</v>
      </c>
    </row>
    <row r="26" spans="1:18" s="4" customFormat="1" x14ac:dyDescent="0.2">
      <c r="A26" s="33">
        <v>23</v>
      </c>
      <c r="B26" s="42" t="s">
        <v>16474</v>
      </c>
      <c r="C26" s="42" t="s">
        <v>16474</v>
      </c>
      <c r="D26" s="33" t="s">
        <v>7</v>
      </c>
      <c r="E26" s="32" t="s">
        <v>19118</v>
      </c>
      <c r="F26" s="33"/>
      <c r="G26" s="33"/>
      <c r="H26" s="33"/>
      <c r="I26" s="80" t="s">
        <v>16486</v>
      </c>
      <c r="J26" s="33"/>
      <c r="K26" s="27"/>
      <c r="L26" s="33">
        <v>1</v>
      </c>
      <c r="M26" s="33">
        <v>1</v>
      </c>
      <c r="N26" s="33" t="s">
        <v>16264</v>
      </c>
      <c r="O26" s="78" t="s">
        <v>18100</v>
      </c>
      <c r="P26" s="36"/>
      <c r="Q26" s="44" t="s">
        <v>16306</v>
      </c>
      <c r="R26" s="33">
        <v>1608</v>
      </c>
    </row>
    <row r="27" spans="1:18" s="4" customFormat="1" x14ac:dyDescent="0.2">
      <c r="A27" s="33">
        <v>24</v>
      </c>
      <c r="B27" s="42" t="s">
        <v>16474</v>
      </c>
      <c r="C27" s="42" t="s">
        <v>16474</v>
      </c>
      <c r="D27" s="33" t="s">
        <v>7</v>
      </c>
      <c r="E27" s="43" t="s">
        <v>19119</v>
      </c>
      <c r="F27" s="33"/>
      <c r="G27" s="33"/>
      <c r="H27" s="33"/>
      <c r="I27" s="80" t="s">
        <v>18101</v>
      </c>
      <c r="J27" s="33"/>
      <c r="K27" s="27"/>
      <c r="L27" s="33">
        <v>1</v>
      </c>
      <c r="M27" s="33">
        <v>1</v>
      </c>
      <c r="N27" s="33" t="s">
        <v>16264</v>
      </c>
      <c r="O27" s="78" t="s">
        <v>18102</v>
      </c>
      <c r="P27" s="33" t="s">
        <v>26</v>
      </c>
      <c r="Q27" s="31" t="s">
        <v>16269</v>
      </c>
      <c r="R27" s="36">
        <v>1609</v>
      </c>
    </row>
    <row r="28" spans="1:18" x14ac:dyDescent="0.2">
      <c r="A28" s="33">
        <v>25</v>
      </c>
      <c r="B28" s="42" t="s">
        <v>16474</v>
      </c>
      <c r="C28" s="42" t="s">
        <v>16474</v>
      </c>
      <c r="D28" s="33" t="s">
        <v>7</v>
      </c>
      <c r="E28" s="32" t="s">
        <v>19120</v>
      </c>
      <c r="F28" s="33"/>
      <c r="G28" s="33"/>
      <c r="H28" s="33"/>
      <c r="I28" s="80" t="s">
        <v>16485</v>
      </c>
      <c r="J28" s="33"/>
      <c r="K28" s="27"/>
      <c r="L28" s="33">
        <v>1</v>
      </c>
      <c r="M28" s="33">
        <v>1</v>
      </c>
      <c r="N28" s="33" t="s">
        <v>16264</v>
      </c>
      <c r="O28" s="78" t="s">
        <v>18103</v>
      </c>
      <c r="P28" s="33" t="s">
        <v>10</v>
      </c>
      <c r="Q28" s="31" t="str">
        <f>tbIB23[[#This Row],[UTR Ponto IED]]</f>
        <v>SE_BC2_DJ_43LR_LOCAL</v>
      </c>
      <c r="R28" s="33">
        <v>1610</v>
      </c>
    </row>
    <row r="29" spans="1:18" x14ac:dyDescent="0.2">
      <c r="A29" s="33">
        <v>26</v>
      </c>
      <c r="B29" s="42" t="s">
        <v>16474</v>
      </c>
      <c r="C29" s="42" t="s">
        <v>16474</v>
      </c>
      <c r="D29" s="33" t="s">
        <v>7</v>
      </c>
      <c r="E29" s="43" t="s">
        <v>19121</v>
      </c>
      <c r="F29" s="33"/>
      <c r="G29" s="33"/>
      <c r="H29" s="33"/>
      <c r="I29" s="80" t="s">
        <v>17302</v>
      </c>
      <c r="J29" s="33"/>
      <c r="K29" s="33"/>
      <c r="L29" s="33">
        <v>1</v>
      </c>
      <c r="M29" s="33">
        <v>1</v>
      </c>
      <c r="N29" s="33" t="s">
        <v>16264</v>
      </c>
      <c r="O29" s="78" t="s">
        <v>18104</v>
      </c>
      <c r="P29" s="33" t="s">
        <v>10</v>
      </c>
      <c r="Q29" s="31" t="str">
        <f>tbIB23[[#This Row],[UTR Ponto IED]]</f>
        <v>SE_BC2_SUP_BOB_FECHAMENTO</v>
      </c>
      <c r="R29" s="36">
        <v>1611</v>
      </c>
    </row>
    <row r="30" spans="1:18" x14ac:dyDescent="0.2">
      <c r="A30" s="33">
        <v>27</v>
      </c>
      <c r="B30" s="42" t="s">
        <v>16474</v>
      </c>
      <c r="C30" s="42" t="s">
        <v>16474</v>
      </c>
      <c r="D30" s="33" t="s">
        <v>7</v>
      </c>
      <c r="E30" s="43" t="s">
        <v>19122</v>
      </c>
      <c r="F30" s="33"/>
      <c r="G30" s="33"/>
      <c r="H30" s="33"/>
      <c r="I30" s="80" t="s">
        <v>17301</v>
      </c>
      <c r="J30" s="36"/>
      <c r="K30" s="36"/>
      <c r="L30" s="36"/>
      <c r="M30" s="36"/>
      <c r="N30" s="36"/>
      <c r="O30" s="78" t="s">
        <v>18105</v>
      </c>
      <c r="P30" s="33" t="s">
        <v>10</v>
      </c>
      <c r="Q30" s="31" t="str">
        <f>tbIB23[[#This Row],[UTR Ponto IED]]</f>
        <v>SE_BC2_SUP_BOB_ABERTURA</v>
      </c>
      <c r="R30" s="33">
        <v>1612</v>
      </c>
    </row>
    <row r="31" spans="1:18" x14ac:dyDescent="0.2">
      <c r="A31" s="33">
        <v>28</v>
      </c>
      <c r="B31" s="42" t="s">
        <v>16474</v>
      </c>
      <c r="C31" s="42" t="s">
        <v>16474</v>
      </c>
      <c r="D31" s="33" t="s">
        <v>7</v>
      </c>
      <c r="E31" s="54" t="s">
        <v>19123</v>
      </c>
      <c r="F31" s="33"/>
      <c r="G31" s="33"/>
      <c r="H31" s="33"/>
      <c r="I31" s="53" t="s">
        <v>17303</v>
      </c>
      <c r="J31" s="36"/>
      <c r="K31" s="36"/>
      <c r="L31" s="36"/>
      <c r="M31" s="36"/>
      <c r="N31" s="36"/>
      <c r="O31" s="78" t="s">
        <v>18106</v>
      </c>
      <c r="P31" s="33" t="s">
        <v>10</v>
      </c>
      <c r="Q31" s="31" t="str">
        <f>tbIB23[[#This Row],[UTR Ponto IED]]</f>
        <v>SE_BC2_FLH_CIRCUITO_ABERTURA</v>
      </c>
      <c r="R31" s="36">
        <v>1613</v>
      </c>
    </row>
    <row r="32" spans="1:18" x14ac:dyDescent="0.2">
      <c r="A32" s="33">
        <v>29</v>
      </c>
      <c r="B32" s="42" t="s">
        <v>16474</v>
      </c>
      <c r="C32" s="42" t="s">
        <v>16474</v>
      </c>
      <c r="D32" s="33" t="s">
        <v>7</v>
      </c>
      <c r="E32" s="47" t="s">
        <v>16437</v>
      </c>
      <c r="F32" s="36"/>
      <c r="G32" s="36"/>
      <c r="H32" s="36"/>
      <c r="I32" s="80" t="s">
        <v>18107</v>
      </c>
      <c r="J32" s="36"/>
      <c r="K32" s="36"/>
      <c r="L32" s="36"/>
      <c r="M32" s="36"/>
      <c r="N32" s="36"/>
      <c r="O32" s="78" t="s">
        <v>18108</v>
      </c>
      <c r="P32" s="36"/>
      <c r="Q32" s="37" t="str">
        <f>tbIB23[[#This Row],[UTR Ponto IED]]</f>
        <v>SE_BC2_FLT_VCC_CMD</v>
      </c>
      <c r="R32" s="33">
        <v>1614</v>
      </c>
    </row>
    <row r="33" spans="1:19" x14ac:dyDescent="0.2">
      <c r="A33" s="33">
        <v>30</v>
      </c>
      <c r="B33" s="42" t="s">
        <v>16474</v>
      </c>
      <c r="C33" s="42" t="s">
        <v>16474</v>
      </c>
      <c r="D33" s="33" t="s">
        <v>7</v>
      </c>
      <c r="E33" s="79" t="s">
        <v>16875</v>
      </c>
      <c r="F33" s="36"/>
      <c r="G33" s="36"/>
      <c r="H33" s="36"/>
      <c r="I33" s="80" t="s">
        <v>18109</v>
      </c>
      <c r="J33" s="36"/>
      <c r="K33" s="36"/>
      <c r="L33" s="36"/>
      <c r="M33" s="36"/>
      <c r="N33" s="36"/>
      <c r="O33" s="78" t="s">
        <v>18110</v>
      </c>
      <c r="P33" s="36"/>
      <c r="Q33" s="37" t="str">
        <f>tbIB23[[#This Row],[UTR Ponto IED]]</f>
        <v>SE_BC2_TRIP_EXTERNO</v>
      </c>
      <c r="R33" s="36">
        <v>1615</v>
      </c>
    </row>
    <row r="34" spans="1:19" x14ac:dyDescent="0.2">
      <c r="A34" s="33">
        <v>31</v>
      </c>
      <c r="B34" s="42" t="s">
        <v>16474</v>
      </c>
      <c r="C34" s="42" t="s">
        <v>16474</v>
      </c>
      <c r="D34" s="33" t="s">
        <v>7</v>
      </c>
      <c r="E34" s="47" t="s">
        <v>16472</v>
      </c>
      <c r="F34" s="33"/>
      <c r="G34" s="33"/>
      <c r="H34" s="33"/>
      <c r="I34" s="45" t="s">
        <v>16487</v>
      </c>
      <c r="J34" s="33"/>
      <c r="K34" s="27"/>
      <c r="L34" s="33">
        <v>1</v>
      </c>
      <c r="M34" s="33">
        <v>1</v>
      </c>
      <c r="N34" s="33" t="s">
        <v>16264</v>
      </c>
      <c r="O34" s="78" t="s">
        <v>18111</v>
      </c>
      <c r="P34" s="36"/>
      <c r="Q34" s="37" t="str">
        <f>tbIB23[[#This Row],[UTR Ponto IED]]</f>
        <v>SE_BC2_86BC_ATUADO</v>
      </c>
      <c r="R34" s="33">
        <v>1616</v>
      </c>
    </row>
    <row r="35" spans="1:19" x14ac:dyDescent="0.2">
      <c r="A35" s="33">
        <v>32</v>
      </c>
      <c r="B35" s="42" t="s">
        <v>16474</v>
      </c>
      <c r="C35" s="42" t="s">
        <v>16474</v>
      </c>
      <c r="D35" s="33" t="s">
        <v>7</v>
      </c>
      <c r="E35" s="158" t="s">
        <v>19723</v>
      </c>
      <c r="F35" s="33"/>
      <c r="G35" s="33"/>
      <c r="H35" s="33"/>
      <c r="I35" s="161" t="s">
        <v>16486</v>
      </c>
      <c r="J35" s="33"/>
      <c r="K35" s="27"/>
      <c r="L35" s="33">
        <v>1</v>
      </c>
      <c r="M35" s="33">
        <v>1</v>
      </c>
      <c r="N35" s="33" t="s">
        <v>16264</v>
      </c>
      <c r="O35" s="160" t="s">
        <v>19724</v>
      </c>
      <c r="P35" s="33" t="s">
        <v>10</v>
      </c>
      <c r="Q35" s="31" t="str">
        <f>tbIB23[[#This Row],[UTR Ponto IED]]</f>
        <v>SE_BC2_DJ_FLT_VCC_MOTOR</v>
      </c>
      <c r="R35" s="36">
        <v>1617</v>
      </c>
    </row>
    <row r="36" spans="1:19" x14ac:dyDescent="0.2">
      <c r="A36" s="33">
        <v>33</v>
      </c>
      <c r="B36" s="42" t="s">
        <v>16474</v>
      </c>
      <c r="C36" s="42" t="s">
        <v>16474</v>
      </c>
      <c r="D36" s="33" t="s">
        <v>7</v>
      </c>
      <c r="E36" s="32" t="s">
        <v>16273</v>
      </c>
      <c r="F36" s="33"/>
      <c r="G36" s="33"/>
      <c r="H36" s="33"/>
      <c r="I36" s="33" t="s">
        <v>16488</v>
      </c>
      <c r="J36" s="33"/>
      <c r="K36" s="27"/>
      <c r="L36" s="33">
        <v>1</v>
      </c>
      <c r="M36" s="33">
        <v>1</v>
      </c>
      <c r="N36" s="33" t="s">
        <v>16264</v>
      </c>
      <c r="O36" s="78" t="s">
        <v>18112</v>
      </c>
      <c r="P36" s="33" t="s">
        <v>10</v>
      </c>
      <c r="Q36" s="31" t="str">
        <f>tbIB23[[#This Row],[UTR Ponto IED]]</f>
        <v>SE_BC2_P62BF_ATUADO</v>
      </c>
      <c r="R36" s="33">
        <v>1618</v>
      </c>
    </row>
    <row r="37" spans="1:19" x14ac:dyDescent="0.2">
      <c r="A37" s="33">
        <v>34</v>
      </c>
      <c r="B37" s="42" t="s">
        <v>16474</v>
      </c>
      <c r="C37" s="42" t="s">
        <v>16474</v>
      </c>
      <c r="D37" s="33" t="s">
        <v>7</v>
      </c>
      <c r="E37" s="43" t="s">
        <v>16387</v>
      </c>
      <c r="F37" s="33"/>
      <c r="G37" s="33"/>
      <c r="H37" s="33"/>
      <c r="I37" s="33" t="s">
        <v>16489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18113</v>
      </c>
      <c r="P37" s="33" t="s">
        <v>10</v>
      </c>
      <c r="Q37" s="31" t="str">
        <f>tbIB[[#This Row],[UTR Ponto IED]]</f>
        <v>SE_FWB11_DJ_FLT_VCA</v>
      </c>
      <c r="R37" s="36">
        <v>1619</v>
      </c>
    </row>
    <row r="38" spans="1:19" x14ac:dyDescent="0.2">
      <c r="A38" s="33">
        <v>35</v>
      </c>
      <c r="B38" s="42" t="s">
        <v>16474</v>
      </c>
      <c r="C38" s="42" t="s">
        <v>16474</v>
      </c>
      <c r="D38" s="33" t="s">
        <v>7</v>
      </c>
      <c r="E38" s="43" t="s">
        <v>16388</v>
      </c>
      <c r="F38" s="33"/>
      <c r="G38" s="33"/>
      <c r="H38" s="33"/>
      <c r="I38" s="33" t="s">
        <v>16490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18114</v>
      </c>
      <c r="P38" s="33" t="s">
        <v>10</v>
      </c>
      <c r="Q38" s="31" t="str">
        <f>tbIB23[[#This Row],[UTR Ponto IED]]</f>
        <v>SE_BC2_P51F_ATUADO</v>
      </c>
      <c r="R38" s="33">
        <v>1620</v>
      </c>
    </row>
    <row r="39" spans="1:19" x14ac:dyDescent="0.2">
      <c r="A39" s="33">
        <v>36</v>
      </c>
      <c r="B39" s="42" t="s">
        <v>16474</v>
      </c>
      <c r="C39" s="42" t="s">
        <v>16474</v>
      </c>
      <c r="D39" s="33" t="s">
        <v>7</v>
      </c>
      <c r="E39" s="43" t="s">
        <v>16389</v>
      </c>
      <c r="F39" s="33"/>
      <c r="G39" s="33"/>
      <c r="H39" s="33"/>
      <c r="I39" s="80" t="s">
        <v>18115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18116</v>
      </c>
      <c r="P39" s="33" t="s">
        <v>10</v>
      </c>
      <c r="Q39" s="31" t="str">
        <f>tbIB23[[#This Row],[UTR Ponto IED]]</f>
        <v>SE_BC2_P50N_ATUADO</v>
      </c>
      <c r="R39" s="36">
        <v>1621</v>
      </c>
    </row>
    <row r="40" spans="1:19" x14ac:dyDescent="0.2">
      <c r="A40" s="33">
        <v>37</v>
      </c>
      <c r="B40" s="42" t="s">
        <v>16474</v>
      </c>
      <c r="C40" s="42" t="s">
        <v>16474</v>
      </c>
      <c r="D40" s="33" t="s">
        <v>7</v>
      </c>
      <c r="E40" s="43" t="s">
        <v>16390</v>
      </c>
      <c r="F40" s="33"/>
      <c r="G40" s="33"/>
      <c r="H40" s="33"/>
      <c r="I40" s="80" t="s">
        <v>18117</v>
      </c>
      <c r="J40" s="28"/>
      <c r="K40" s="27"/>
      <c r="L40" s="33">
        <v>1</v>
      </c>
      <c r="M40" s="33">
        <v>1</v>
      </c>
      <c r="N40" s="33" t="s">
        <v>16264</v>
      </c>
      <c r="O40" s="78" t="s">
        <v>18118</v>
      </c>
      <c r="P40" s="33" t="s">
        <v>10</v>
      </c>
      <c r="Q40" s="31" t="str">
        <f>tbIB23[[#This Row],[UTR Ponto IED]]</f>
        <v>SE_BC2_P51N_ATUADO</v>
      </c>
      <c r="R40" s="33">
        <v>1622</v>
      </c>
    </row>
    <row r="41" spans="1:19" x14ac:dyDescent="0.2">
      <c r="A41" s="33">
        <v>38</v>
      </c>
      <c r="B41" s="42" t="s">
        <v>16474</v>
      </c>
      <c r="C41" s="42" t="s">
        <v>16474</v>
      </c>
      <c r="D41" s="33" t="s">
        <v>7</v>
      </c>
      <c r="E41" s="54" t="s">
        <v>16856</v>
      </c>
      <c r="F41" s="33"/>
      <c r="G41" s="33"/>
      <c r="H41" s="33"/>
      <c r="I41" s="80" t="s">
        <v>16491</v>
      </c>
      <c r="J41" s="28"/>
      <c r="K41" s="27"/>
      <c r="L41" s="33"/>
      <c r="M41" s="33"/>
      <c r="N41" s="33"/>
      <c r="O41" s="78" t="s">
        <v>18119</v>
      </c>
      <c r="P41" s="33" t="s">
        <v>10</v>
      </c>
      <c r="Q41" s="31" t="str">
        <f>tbIB23[[#This Row],[UTR Ponto IED]]</f>
        <v>SE_BC2_P27_ATUADO</v>
      </c>
      <c r="R41" s="36">
        <v>1623</v>
      </c>
    </row>
    <row r="42" spans="1:19" x14ac:dyDescent="0.2">
      <c r="A42" s="33">
        <v>39</v>
      </c>
      <c r="B42" s="42" t="s">
        <v>16474</v>
      </c>
      <c r="C42" s="42" t="s">
        <v>16474</v>
      </c>
      <c r="D42" s="33" t="s">
        <v>7</v>
      </c>
      <c r="E42" s="54" t="s">
        <v>16857</v>
      </c>
      <c r="F42" s="33"/>
      <c r="G42" s="33"/>
      <c r="H42" s="33"/>
      <c r="I42" s="80" t="s">
        <v>18120</v>
      </c>
      <c r="J42" s="28"/>
      <c r="K42" s="27"/>
      <c r="L42" s="33"/>
      <c r="M42" s="33"/>
      <c r="N42" s="33"/>
      <c r="O42" s="78" t="s">
        <v>18121</v>
      </c>
      <c r="P42" s="33" t="s">
        <v>10</v>
      </c>
      <c r="Q42" s="31" t="str">
        <f>tbIB23[[#This Row],[UTR Ponto IED]]</f>
        <v>SE_BC2_P59_ATUADO</v>
      </c>
      <c r="R42" s="33">
        <v>1624</v>
      </c>
    </row>
    <row r="43" spans="1:19" x14ac:dyDescent="0.2">
      <c r="A43" s="33">
        <v>40</v>
      </c>
      <c r="B43" s="42" t="s">
        <v>16474</v>
      </c>
      <c r="C43" s="42" t="s">
        <v>16474</v>
      </c>
      <c r="D43" s="33" t="s">
        <v>7</v>
      </c>
      <c r="E43" s="54" t="s">
        <v>16855</v>
      </c>
      <c r="F43" s="36"/>
      <c r="G43" s="36"/>
      <c r="H43" s="36"/>
      <c r="I43" s="80" t="s">
        <v>18122</v>
      </c>
      <c r="J43" s="36"/>
      <c r="K43" s="36"/>
      <c r="L43" s="36"/>
      <c r="M43" s="36"/>
      <c r="N43" s="36"/>
      <c r="O43" s="78" t="s">
        <v>18123</v>
      </c>
      <c r="P43" s="33" t="s">
        <v>10</v>
      </c>
      <c r="Q43" s="31" t="str">
        <f>tbIB23[[#This Row],[UTR Ponto IED]]</f>
        <v>SE_BC2_P61_ATUADO</v>
      </c>
      <c r="R43" s="36">
        <v>1625</v>
      </c>
    </row>
    <row r="44" spans="1:19" x14ac:dyDescent="0.2">
      <c r="A44" s="33">
        <v>41</v>
      </c>
      <c r="B44" s="42" t="s">
        <v>16474</v>
      </c>
      <c r="C44" s="42" t="s">
        <v>16474</v>
      </c>
      <c r="D44" s="33" t="s">
        <v>7</v>
      </c>
      <c r="E44" s="32" t="s">
        <v>19124</v>
      </c>
      <c r="F44" s="33"/>
      <c r="G44" s="33"/>
      <c r="H44" s="33"/>
      <c r="I44" s="33" t="s">
        <v>16492</v>
      </c>
      <c r="J44" s="33"/>
      <c r="K44" s="27"/>
      <c r="L44" s="33">
        <v>1</v>
      </c>
      <c r="M44" s="33">
        <v>1</v>
      </c>
      <c r="N44" s="33" t="s">
        <v>16264</v>
      </c>
      <c r="O44" s="78" t="s">
        <v>18124</v>
      </c>
      <c r="P44" s="36"/>
      <c r="Q44" s="37" t="str">
        <f>tbIB23[[#This Row],[UTR Ponto IED]]</f>
        <v>SE_BC2_DJ_INTERTRAV</v>
      </c>
      <c r="R44" s="33">
        <v>1626</v>
      </c>
    </row>
    <row r="45" spans="1:19" x14ac:dyDescent="0.2">
      <c r="A45" s="33">
        <v>42</v>
      </c>
      <c r="B45" s="42" t="s">
        <v>16474</v>
      </c>
      <c r="C45" s="42" t="s">
        <v>16474</v>
      </c>
      <c r="D45" s="33" t="s">
        <v>7</v>
      </c>
      <c r="E45" s="32" t="s">
        <v>29</v>
      </c>
      <c r="F45" s="33"/>
      <c r="G45" s="33"/>
      <c r="H45" s="33"/>
      <c r="I45" s="53" t="s">
        <v>17304</v>
      </c>
      <c r="J45" s="33" t="s">
        <v>30</v>
      </c>
      <c r="K45" s="33"/>
      <c r="L45" s="33">
        <v>1</v>
      </c>
      <c r="M45" s="33">
        <v>1</v>
      </c>
      <c r="N45" s="33" t="s">
        <v>16264</v>
      </c>
      <c r="O45" s="78" t="s">
        <v>18125</v>
      </c>
      <c r="P45" s="36"/>
      <c r="Q45" s="37" t="str">
        <f>tbIB23[[#This Row],[UTR Ponto IED]]</f>
        <v>SE_BC2_FLH_GPS</v>
      </c>
      <c r="R45" s="36">
        <v>1627</v>
      </c>
    </row>
    <row r="46" spans="1:19" x14ac:dyDescent="0.2">
      <c r="A46" s="33">
        <v>43</v>
      </c>
      <c r="B46" s="42" t="s">
        <v>16474</v>
      </c>
      <c r="C46" s="42" t="s">
        <v>16474</v>
      </c>
      <c r="D46" s="33" t="s">
        <v>7</v>
      </c>
      <c r="E46" s="43" t="s">
        <v>16321</v>
      </c>
      <c r="F46" s="33"/>
      <c r="G46" s="33"/>
      <c r="H46" s="33"/>
      <c r="I46" s="53" t="s">
        <v>17305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18126</v>
      </c>
      <c r="P46" s="33" t="s">
        <v>10</v>
      </c>
      <c r="Q46" s="31" t="str">
        <f>tbIB23[[#This Row],[UTR Ponto IED]]</f>
        <v>SE_BC2_FLH_CANAL_1</v>
      </c>
      <c r="R46" s="33">
        <v>1628</v>
      </c>
    </row>
    <row r="47" spans="1:19" x14ac:dyDescent="0.2">
      <c r="A47" s="33">
        <v>44</v>
      </c>
      <c r="B47" s="42" t="s">
        <v>16474</v>
      </c>
      <c r="C47" s="42" t="s">
        <v>16474</v>
      </c>
      <c r="D47" s="33" t="s">
        <v>7</v>
      </c>
      <c r="E47" s="43" t="s">
        <v>16322</v>
      </c>
      <c r="F47" s="36"/>
      <c r="G47" s="36"/>
      <c r="H47" s="36"/>
      <c r="I47" s="53" t="s">
        <v>17306</v>
      </c>
      <c r="J47" s="36"/>
      <c r="K47" s="36"/>
      <c r="L47" s="36"/>
      <c r="M47" s="36"/>
      <c r="N47" s="36"/>
      <c r="O47" s="78" t="s">
        <v>18127</v>
      </c>
      <c r="P47" s="33" t="s">
        <v>10</v>
      </c>
      <c r="Q47" s="31" t="str">
        <f>tbIB23[[#This Row],[UTR Ponto IED]]</f>
        <v>SE_BC2_FLH_CANAL_2</v>
      </c>
      <c r="R47" s="36">
        <v>1629</v>
      </c>
    </row>
    <row r="48" spans="1:19" s="6" customFormat="1" x14ac:dyDescent="0.2">
      <c r="A48" s="173">
        <v>45</v>
      </c>
      <c r="B48" s="180" t="s">
        <v>16442</v>
      </c>
      <c r="C48" s="180" t="s">
        <v>16474</v>
      </c>
      <c r="D48" s="174" t="s">
        <v>7</v>
      </c>
      <c r="E48" s="175" t="s">
        <v>20118</v>
      </c>
      <c r="F48" s="174"/>
      <c r="G48" s="174"/>
      <c r="H48" s="174"/>
      <c r="I48" s="176" t="s">
        <v>18801</v>
      </c>
      <c r="J48" s="174"/>
      <c r="K48" s="174"/>
      <c r="L48" s="174"/>
      <c r="M48" s="174"/>
      <c r="N48" s="174"/>
      <c r="O48" s="176" t="s">
        <v>20120</v>
      </c>
      <c r="P48" s="174"/>
      <c r="Q48" s="176" t="s">
        <v>20091</v>
      </c>
      <c r="R48" s="176">
        <v>1630</v>
      </c>
      <c r="S48" s="179"/>
    </row>
    <row r="49" spans="1:18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K49" s="5"/>
      <c r="L49" s="1"/>
      <c r="N49" s="1"/>
      <c r="O49" s="5"/>
      <c r="P49" s="5"/>
      <c r="R49" s="5"/>
    </row>
    <row r="50" spans="1:18" s="6" customFormat="1" x14ac:dyDescent="0.2">
      <c r="A50" s="1"/>
      <c r="B50" s="1"/>
      <c r="C50" s="1"/>
      <c r="D50" s="1"/>
      <c r="E50" s="5"/>
      <c r="F50" s="1"/>
      <c r="G50" s="1"/>
      <c r="H50" s="1"/>
      <c r="I50" s="1"/>
      <c r="K50" s="5"/>
      <c r="L50" s="1"/>
      <c r="N50" s="1"/>
      <c r="O50" s="5"/>
      <c r="P50" s="5"/>
      <c r="R50" s="5"/>
    </row>
    <row r="51" spans="1:18" s="6" customFormat="1" x14ac:dyDescent="0.2">
      <c r="A51" s="1"/>
      <c r="B51" s="1"/>
      <c r="C51" s="1"/>
      <c r="D51" s="1"/>
      <c r="E51" s="5"/>
      <c r="F51" s="1"/>
      <c r="G51" s="1"/>
      <c r="H51" s="1"/>
      <c r="I51" s="1"/>
      <c r="K51" s="5"/>
      <c r="L51" s="1"/>
      <c r="N51" s="1"/>
      <c r="O51" s="5"/>
      <c r="P51" s="5"/>
      <c r="R51" s="5"/>
    </row>
    <row r="52" spans="1:18" s="6" customFormat="1" x14ac:dyDescent="0.2">
      <c r="A52" s="1"/>
      <c r="B52" s="1"/>
      <c r="C52" s="1"/>
      <c r="D52" s="1"/>
      <c r="E52" s="5"/>
      <c r="F52" s="1"/>
      <c r="G52" s="1"/>
      <c r="H52" s="1"/>
      <c r="I52" s="1"/>
      <c r="K52" s="5"/>
      <c r="L52" s="1"/>
      <c r="N52" s="1"/>
      <c r="O52" s="5"/>
      <c r="P52" s="5"/>
      <c r="R52" s="5"/>
    </row>
    <row r="53" spans="1:18" s="6" customFormat="1" x14ac:dyDescent="0.2">
      <c r="A53" s="1"/>
      <c r="B53" s="1"/>
      <c r="C53" s="1"/>
      <c r="D53" s="1"/>
      <c r="E53" s="5"/>
      <c r="F53" s="1"/>
      <c r="G53" s="1"/>
      <c r="H53" s="1"/>
      <c r="I53" s="1"/>
      <c r="K53" s="5"/>
      <c r="L53" s="1"/>
      <c r="N53" s="1"/>
      <c r="O53" s="5"/>
      <c r="P53" s="5"/>
      <c r="R53" s="5"/>
    </row>
    <row r="54" spans="1:18" s="6" customFormat="1" x14ac:dyDescent="0.2">
      <c r="A54" s="1"/>
      <c r="B54" s="1"/>
      <c r="C54" s="1"/>
      <c r="D54" s="1"/>
      <c r="E54" s="5"/>
      <c r="F54" s="1"/>
      <c r="G54" s="1"/>
      <c r="H54" s="1"/>
      <c r="I54" s="1"/>
      <c r="K54" s="5"/>
      <c r="L54" s="1"/>
      <c r="N54" s="1"/>
      <c r="O54" s="5"/>
      <c r="P54" s="5"/>
      <c r="R54" s="5"/>
    </row>
    <row r="55" spans="1:18" s="6" customFormat="1" x14ac:dyDescent="0.2">
      <c r="A55" s="1"/>
      <c r="B55" s="1"/>
      <c r="C55" s="1"/>
      <c r="D55" s="1"/>
      <c r="E55" s="5"/>
      <c r="F55" s="1"/>
      <c r="G55" s="1"/>
      <c r="H55" s="1"/>
      <c r="I55" s="1"/>
      <c r="K55" s="5"/>
      <c r="L55" s="1"/>
      <c r="N55" s="1"/>
      <c r="O55" s="5"/>
      <c r="P55" s="5"/>
      <c r="R55" s="5"/>
    </row>
    <row r="56" spans="1:18" s="6" customFormat="1" x14ac:dyDescent="0.2">
      <c r="A56" s="1"/>
      <c r="B56" s="1"/>
      <c r="C56" s="1"/>
      <c r="D56" s="1"/>
      <c r="E56" s="5"/>
      <c r="F56" s="1"/>
      <c r="G56" s="1"/>
      <c r="H56" s="1"/>
      <c r="I56" s="1"/>
      <c r="K56" s="5"/>
      <c r="L56" s="1"/>
      <c r="N56" s="1"/>
      <c r="O56" s="5"/>
      <c r="P56" s="5"/>
      <c r="R56" s="5"/>
    </row>
    <row r="57" spans="1:18" s="6" customFormat="1" x14ac:dyDescent="0.2">
      <c r="A57" s="1"/>
      <c r="B57" s="1"/>
      <c r="C57" s="1"/>
      <c r="D57" s="1"/>
      <c r="E57" s="5"/>
      <c r="F57" s="1"/>
      <c r="G57" s="1"/>
      <c r="H57" s="1"/>
      <c r="I57" s="1"/>
      <c r="K57" s="5"/>
      <c r="L57" s="1"/>
      <c r="N57" s="1"/>
      <c r="O57" s="5"/>
      <c r="P57" s="5"/>
      <c r="R57" s="5"/>
    </row>
    <row r="58" spans="1:18" s="6" customFormat="1" x14ac:dyDescent="0.2">
      <c r="A58" s="1"/>
      <c r="B58" s="1"/>
      <c r="C58" s="1"/>
      <c r="D58" s="1"/>
      <c r="E58" s="5"/>
      <c r="F58" s="1"/>
      <c r="G58" s="1"/>
      <c r="H58" s="1"/>
      <c r="I58" s="1"/>
      <c r="K58" s="5"/>
      <c r="L58" s="1"/>
      <c r="N58" s="1"/>
      <c r="O58" s="5"/>
      <c r="P58" s="5"/>
      <c r="R58" s="5"/>
    </row>
    <row r="59" spans="1:18" s="6" customFormat="1" x14ac:dyDescent="0.2">
      <c r="A59" s="1"/>
      <c r="B59" s="1"/>
      <c r="C59" s="1"/>
      <c r="D59" s="1"/>
      <c r="E59" s="5"/>
      <c r="F59" s="1"/>
      <c r="G59" s="1"/>
      <c r="H59" s="1"/>
      <c r="I59" s="1"/>
      <c r="K59" s="5"/>
      <c r="L59" s="1"/>
      <c r="N59" s="1"/>
      <c r="O59" s="5"/>
      <c r="P59" s="5"/>
      <c r="R59" s="5"/>
    </row>
    <row r="60" spans="1:18" s="6" customFormat="1" x14ac:dyDescent="0.2">
      <c r="A60" s="1"/>
      <c r="B60" s="1"/>
      <c r="C60" s="1"/>
      <c r="D60" s="1"/>
      <c r="E60" s="5"/>
      <c r="F60" s="1"/>
      <c r="G60" s="1"/>
      <c r="H60" s="1"/>
      <c r="I60" s="1"/>
      <c r="K60" s="5"/>
      <c r="L60" s="1"/>
      <c r="N60" s="1"/>
      <c r="O60" s="5"/>
      <c r="P60" s="5"/>
      <c r="R60" s="5"/>
    </row>
    <row r="61" spans="1:18" s="6" customFormat="1" x14ac:dyDescent="0.2">
      <c r="A61" s="1"/>
      <c r="B61" s="1"/>
      <c r="C61" s="1"/>
      <c r="D61" s="1"/>
      <c r="E61" s="5"/>
      <c r="F61" s="1"/>
      <c r="G61" s="1"/>
      <c r="H61" s="1"/>
      <c r="I61" s="1"/>
      <c r="K61" s="5"/>
      <c r="L61" s="1"/>
      <c r="N61" s="1"/>
      <c r="O61" s="5"/>
      <c r="P61" s="5"/>
      <c r="R61" s="5"/>
    </row>
    <row r="62" spans="1:18" s="6" customFormat="1" x14ac:dyDescent="0.2">
      <c r="A62" s="1"/>
      <c r="B62" s="1"/>
      <c r="C62" s="1"/>
      <c r="D62" s="1"/>
      <c r="E62" s="5"/>
      <c r="F62" s="1"/>
      <c r="G62" s="1"/>
      <c r="H62" s="1"/>
      <c r="I62" s="1"/>
      <c r="K62" s="5"/>
      <c r="L62" s="1"/>
      <c r="N62" s="1"/>
      <c r="O62" s="5"/>
      <c r="P62" s="5"/>
      <c r="R62" s="5"/>
    </row>
    <row r="63" spans="1:18" s="1" customFormat="1" x14ac:dyDescent="0.2">
      <c r="E63" s="5"/>
      <c r="K63" s="5"/>
      <c r="M63" s="6"/>
      <c r="O63" s="5"/>
      <c r="P63" s="5"/>
      <c r="R63" s="5"/>
    </row>
    <row r="64" spans="1:18" s="1" customFormat="1" x14ac:dyDescent="0.2">
      <c r="E64" s="5"/>
      <c r="K64" s="5"/>
      <c r="M64" s="6"/>
      <c r="O64" s="5"/>
      <c r="P64" s="5"/>
      <c r="R64" s="5"/>
    </row>
    <row r="65" spans="5:18" s="1" customFormat="1" x14ac:dyDescent="0.2">
      <c r="E65" s="5"/>
      <c r="K65" s="5"/>
      <c r="M65" s="6"/>
      <c r="O65" s="5"/>
      <c r="P65" s="5"/>
      <c r="R65" s="5"/>
    </row>
    <row r="66" spans="5:18" s="1" customFormat="1" x14ac:dyDescent="0.2">
      <c r="E66" s="5"/>
      <c r="K66" s="5"/>
      <c r="M66" s="6"/>
      <c r="O66" s="5"/>
      <c r="P66" s="5"/>
      <c r="R66" s="5"/>
    </row>
  </sheetData>
  <mergeCells count="5">
    <mergeCell ref="A1:E2"/>
    <mergeCell ref="F1:H1"/>
    <mergeCell ref="N1:Q2"/>
    <mergeCell ref="R1:R2"/>
    <mergeCell ref="F2:H2"/>
  </mergeCells>
  <phoneticPr fontId="55" type="noConversion"/>
  <conditionalFormatting sqref="D3:D47">
    <cfRule type="containsText" dxfId="163" priority="52" operator="containsText" text="D">
      <formula>NOT(ISERROR(SEARCH("D",D3)))</formula>
    </cfRule>
    <cfRule type="containsText" dxfId="162" priority="53" operator="containsText" text="C">
      <formula>NOT(ISERROR(SEARCH("C",D3)))</formula>
    </cfRule>
    <cfRule type="containsText" dxfId="161" priority="54" operator="containsText" text="A">
      <formula>NOT(ISERROR(SEARCH("A",D3)))</formula>
    </cfRule>
  </conditionalFormatting>
  <conditionalFormatting sqref="D36">
    <cfRule type="containsText" dxfId="160" priority="58" operator="containsText" text="D">
      <formula>NOT(ISERROR(SEARCH("D",D36)))</formula>
    </cfRule>
    <cfRule type="containsText" dxfId="159" priority="59" operator="containsText" text="C">
      <formula>NOT(ISERROR(SEARCH("C",D36)))</formula>
    </cfRule>
    <cfRule type="containsText" dxfId="158" priority="60" operator="containsText" text="A">
      <formula>NOT(ISERROR(SEARCH("A",D36)))</formula>
    </cfRule>
  </conditionalFormatting>
  <conditionalFormatting sqref="D48">
    <cfRule type="containsText" dxfId="157" priority="6" operator="containsText" text="C">
      <formula>NOT(ISERROR(SEARCH("C",D48)))</formula>
    </cfRule>
    <cfRule type="containsText" dxfId="156" priority="7" operator="containsText" text="A">
      <formula>NOT(ISERROR(SEARCH("A",D48)))</formula>
    </cfRule>
    <cfRule type="containsText" dxfId="155" priority="10" operator="containsText" text="D">
      <formula>NOT(ISERROR(SEARCH("D",D48)))</formula>
    </cfRule>
    <cfRule type="containsText" dxfId="154" priority="11" operator="containsText" text="C">
      <formula>NOT(ISERROR(SEARCH("C",D48)))</formula>
    </cfRule>
    <cfRule type="containsText" dxfId="153" priority="12" operator="containsText" text="A">
      <formula>NOT(ISERROR(SEARCH("A",D48)))</formula>
    </cfRule>
    <cfRule type="containsText" dxfId="152" priority="15" operator="containsText" text="D">
      <formula>NOT(ISERROR(SEARCH("D",D48)))</formula>
    </cfRule>
    <cfRule type="containsText" dxfId="151" priority="16" operator="containsText" text="C">
      <formula>NOT(ISERROR(SEARCH("C",D48)))</formula>
    </cfRule>
    <cfRule type="containsText" dxfId="150" priority="17" operator="containsText" text="A">
      <formula>NOT(ISERROR(SEARCH("A",D48)))</formula>
    </cfRule>
    <cfRule type="containsText" dxfId="149" priority="22" operator="containsText" text="D">
      <formula>NOT(ISERROR(SEARCH("D",D48)))</formula>
    </cfRule>
    <cfRule type="containsText" dxfId="148" priority="23" operator="containsText" text="C">
      <formula>NOT(ISERROR(SEARCH("C",D48)))</formula>
    </cfRule>
    <cfRule type="containsText" dxfId="147" priority="24" operator="containsText" text="A">
      <formula>NOT(ISERROR(SEARCH("A",D48)))</formula>
    </cfRule>
    <cfRule type="containsText" dxfId="146" priority="27" operator="containsText" text="D">
      <formula>NOT(ISERROR(SEARCH("D",D48)))</formula>
    </cfRule>
    <cfRule type="containsText" dxfId="145" priority="28" operator="containsText" text="C">
      <formula>NOT(ISERROR(SEARCH("C",D48)))</formula>
    </cfRule>
    <cfRule type="containsText" dxfId="144" priority="29" operator="containsText" text="A">
      <formula>NOT(ISERROR(SEARCH("A",D48)))</formula>
    </cfRule>
    <cfRule type="containsText" dxfId="143" priority="32" operator="containsText" text="D">
      <formula>NOT(ISERROR(SEARCH("D",D48)))</formula>
    </cfRule>
    <cfRule type="containsText" dxfId="142" priority="33" operator="containsText" text="C">
      <formula>NOT(ISERROR(SEARCH("C",D48)))</formula>
    </cfRule>
    <cfRule type="containsText" dxfId="141" priority="34" operator="containsText" text="A">
      <formula>NOT(ISERROR(SEARCH("A",D48)))</formula>
    </cfRule>
    <cfRule type="containsText" dxfId="140" priority="37" operator="containsText" text="D">
      <formula>NOT(ISERROR(SEARCH("D",D48)))</formula>
    </cfRule>
    <cfRule type="containsText" dxfId="139" priority="38" operator="containsText" text="C">
      <formula>NOT(ISERROR(SEARCH("C",D48)))</formula>
    </cfRule>
    <cfRule type="containsText" dxfId="138" priority="39" operator="containsText" text="A">
      <formula>NOT(ISERROR(SEARCH("A",D48)))</formula>
    </cfRule>
    <cfRule type="containsText" dxfId="137" priority="42" operator="containsText" text="D">
      <formula>NOT(ISERROR(SEARCH("D",D48)))</formula>
    </cfRule>
    <cfRule type="containsText" dxfId="136" priority="43" operator="containsText" text="C">
      <formula>NOT(ISERROR(SEARCH("C",D48)))</formula>
    </cfRule>
    <cfRule type="containsText" dxfId="135" priority="44" operator="containsText" text="A">
      <formula>NOT(ISERROR(SEARCH("A",D48)))</formula>
    </cfRule>
    <cfRule type="containsText" dxfId="134" priority="1" operator="containsText" text="D">
      <formula>NOT(ISERROR(SEARCH("D",D48)))</formula>
    </cfRule>
    <cfRule type="containsText" dxfId="133" priority="2" operator="containsText" text="C">
      <formula>NOT(ISERROR(SEARCH("C",D48)))</formula>
    </cfRule>
    <cfRule type="containsText" dxfId="132" priority="3" operator="containsText" text="A">
      <formula>NOT(ISERROR(SEARCH("A",D48)))</formula>
    </cfRule>
    <cfRule type="containsText" dxfId="131" priority="5" operator="containsText" text="D">
      <formula>NOT(ISERROR(SEARCH("D",D48)))</formula>
    </cfRule>
  </conditionalFormatting>
  <conditionalFormatting sqref="D48:D1048576">
    <cfRule type="containsText" dxfId="130" priority="46" operator="containsText" text="D">
      <formula>NOT(ISERROR(SEARCH("D",D48)))</formula>
    </cfRule>
    <cfRule type="containsText" dxfId="129" priority="47" operator="containsText" text="C">
      <formula>NOT(ISERROR(SEARCH("C",D48)))</formula>
    </cfRule>
    <cfRule type="containsText" dxfId="128" priority="48" operator="containsText" text="A">
      <formula>NOT(ISERROR(SEARCH("A",D48)))</formula>
    </cfRule>
  </conditionalFormatting>
  <conditionalFormatting sqref="K4:K47">
    <cfRule type="cellIs" dxfId="127" priority="50" operator="equal">
      <formula>""</formula>
    </cfRule>
  </conditionalFormatting>
  <conditionalFormatting sqref="K48">
    <cfRule type="cellIs" dxfId="126" priority="4" operator="equal">
      <formula>""</formula>
    </cfRule>
  </conditionalFormatting>
  <conditionalFormatting sqref="P4:P24">
    <cfRule type="cellIs" dxfId="125" priority="89" operator="equal">
      <formula>""</formula>
    </cfRule>
  </conditionalFormatting>
  <conditionalFormatting sqref="P28:P47">
    <cfRule type="cellIs" dxfId="124" priority="77" operator="equal">
      <formula>""</formula>
    </cfRule>
  </conditionalFormatting>
  <conditionalFormatting sqref="R4:R47">
    <cfRule type="cellIs" dxfId="123" priority="72" operator="equal">
      <formula>""</formula>
    </cfRule>
  </conditionalFormatting>
  <conditionalFormatting sqref="S48">
    <cfRule type="cellIs" dxfId="122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7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01AE-194D-4119-AF6D-7EFC1205F931}">
  <sheetPr codeName="Planilha21">
    <pageSetUpPr fitToPage="1"/>
  </sheetPr>
  <dimension ref="A1:S50"/>
  <sheetViews>
    <sheetView view="pageBreakPreview" zoomScaleNormal="70" zoomScaleSheetLayoutView="10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7" sqref="E7:S7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2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2.2851562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16738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5" t="s">
        <v>16735</v>
      </c>
      <c r="C4" s="45" t="s">
        <v>16736</v>
      </c>
      <c r="D4" s="33" t="s">
        <v>7</v>
      </c>
      <c r="E4" s="76" t="s">
        <v>16730</v>
      </c>
      <c r="F4" s="33"/>
      <c r="G4" s="33"/>
      <c r="H4" s="33"/>
      <c r="I4" s="73" t="s">
        <v>16737</v>
      </c>
      <c r="J4" s="33"/>
      <c r="K4" s="27"/>
      <c r="L4" s="33">
        <v>1</v>
      </c>
      <c r="M4" s="33">
        <v>1</v>
      </c>
      <c r="N4" s="33" t="s">
        <v>16264</v>
      </c>
      <c r="O4" s="81" t="s">
        <v>18128</v>
      </c>
      <c r="P4" s="33" t="s">
        <v>10</v>
      </c>
      <c r="Q4" s="31" t="str">
        <f>tbIB2322[[#This Row],[UTR Ponto IED]]</f>
        <v>SE_P1_P87B_ATUADO</v>
      </c>
      <c r="R4" s="31"/>
      <c r="S4" s="202">
        <v>1700</v>
      </c>
    </row>
    <row r="5" spans="1:19" s="4" customFormat="1" x14ac:dyDescent="0.2">
      <c r="A5" s="33">
        <v>2</v>
      </c>
      <c r="B5" s="45" t="s">
        <v>16735</v>
      </c>
      <c r="C5" s="45" t="s">
        <v>16736</v>
      </c>
      <c r="D5" s="33" t="s">
        <v>7</v>
      </c>
      <c r="E5" s="76" t="s">
        <v>16731</v>
      </c>
      <c r="F5" s="36"/>
      <c r="G5" s="36"/>
      <c r="H5" s="36"/>
      <c r="I5" s="74" t="s">
        <v>16733</v>
      </c>
      <c r="J5" s="36"/>
      <c r="K5" s="36"/>
      <c r="L5" s="36"/>
      <c r="M5" s="36"/>
      <c r="N5" s="36"/>
      <c r="O5" s="81" t="s">
        <v>18129</v>
      </c>
      <c r="P5" s="36"/>
      <c r="Q5" s="44" t="s">
        <v>16305</v>
      </c>
      <c r="R5" s="44"/>
      <c r="S5" s="208">
        <v>1701</v>
      </c>
    </row>
    <row r="6" spans="1:19" s="4" customFormat="1" x14ac:dyDescent="0.2">
      <c r="A6" s="33">
        <v>3</v>
      </c>
      <c r="B6" s="45" t="s">
        <v>16735</v>
      </c>
      <c r="C6" s="45" t="s">
        <v>16736</v>
      </c>
      <c r="D6" s="33" t="s">
        <v>7</v>
      </c>
      <c r="E6" s="76" t="s">
        <v>16732</v>
      </c>
      <c r="F6" s="36"/>
      <c r="G6" s="36"/>
      <c r="H6" s="36"/>
      <c r="I6" s="74" t="s">
        <v>16734</v>
      </c>
      <c r="J6" s="36"/>
      <c r="K6" s="36"/>
      <c r="L6" s="36"/>
      <c r="M6" s="36"/>
      <c r="N6" s="36"/>
      <c r="O6" s="81" t="s">
        <v>18130</v>
      </c>
      <c r="P6" s="36"/>
      <c r="Q6" s="44" t="s">
        <v>16306</v>
      </c>
      <c r="R6" s="44"/>
      <c r="S6" s="204">
        <v>1702</v>
      </c>
    </row>
    <row r="7" spans="1:19" x14ac:dyDescent="0.2">
      <c r="A7" s="33">
        <v>4</v>
      </c>
      <c r="B7" s="45" t="s">
        <v>16735</v>
      </c>
      <c r="C7" s="45" t="s">
        <v>16736</v>
      </c>
      <c r="D7" s="33" t="s">
        <v>7</v>
      </c>
      <c r="E7" s="77" t="s">
        <v>17319</v>
      </c>
      <c r="F7" s="33"/>
      <c r="G7" s="33"/>
      <c r="H7" s="33"/>
      <c r="I7" s="74" t="s">
        <v>17320</v>
      </c>
      <c r="J7" s="33"/>
      <c r="K7" s="33"/>
      <c r="L7" s="33"/>
      <c r="M7" s="33"/>
      <c r="N7" s="33"/>
      <c r="O7" s="81" t="s">
        <v>18131</v>
      </c>
      <c r="P7" s="33" t="s">
        <v>10</v>
      </c>
      <c r="Q7" s="31" t="str">
        <f>tbIB2322[[#This Row],[UTR Ponto IED]]</f>
        <v>SE_P1_FLT_VCC_86FB_P1</v>
      </c>
      <c r="R7" s="31"/>
      <c r="S7" s="201">
        <v>1703</v>
      </c>
    </row>
    <row r="8" spans="1:19" x14ac:dyDescent="0.2">
      <c r="A8" s="33">
        <v>5</v>
      </c>
      <c r="B8" s="45" t="s">
        <v>16735</v>
      </c>
      <c r="C8" s="45" t="s">
        <v>16736</v>
      </c>
      <c r="D8" s="72" t="s">
        <v>7</v>
      </c>
      <c r="E8" s="32" t="s">
        <v>29</v>
      </c>
      <c r="F8" s="33"/>
      <c r="G8" s="33"/>
      <c r="H8" s="33"/>
      <c r="I8" s="75" t="s">
        <v>17342</v>
      </c>
      <c r="J8" s="33"/>
      <c r="K8" s="33"/>
      <c r="L8" s="33"/>
      <c r="M8" s="33"/>
      <c r="N8" s="33"/>
      <c r="O8" s="81" t="s">
        <v>18132</v>
      </c>
      <c r="P8" s="33"/>
      <c r="Q8" s="31" t="str">
        <f>tbIB2322[[#This Row],[UTR Ponto IED]]</f>
        <v>SE_P1_FLH_CANAL_1</v>
      </c>
      <c r="R8" s="31"/>
      <c r="S8" s="202">
        <v>1704</v>
      </c>
    </row>
    <row r="9" spans="1:19" x14ac:dyDescent="0.2">
      <c r="A9" s="33">
        <v>6</v>
      </c>
      <c r="B9" s="45" t="s">
        <v>16735</v>
      </c>
      <c r="C9" s="45" t="s">
        <v>16736</v>
      </c>
      <c r="D9" s="72" t="s">
        <v>7</v>
      </c>
      <c r="E9" s="43" t="s">
        <v>16321</v>
      </c>
      <c r="F9" s="33"/>
      <c r="G9" s="33"/>
      <c r="H9" s="33"/>
      <c r="I9" s="75" t="s">
        <v>17343</v>
      </c>
      <c r="J9" s="33"/>
      <c r="K9" s="33"/>
      <c r="L9" s="33"/>
      <c r="M9" s="33"/>
      <c r="N9" s="33"/>
      <c r="O9" s="81" t="s">
        <v>18133</v>
      </c>
      <c r="P9" s="33"/>
      <c r="Q9" s="31" t="str">
        <f>tbIB2322[[#This Row],[UTR Ponto IED]]</f>
        <v>SE_P1_FLH_CANAL_2</v>
      </c>
      <c r="R9" s="31"/>
      <c r="S9" s="201">
        <v>1705</v>
      </c>
    </row>
    <row r="10" spans="1:19" x14ac:dyDescent="0.2">
      <c r="A10" s="33">
        <v>7</v>
      </c>
      <c r="B10" s="45" t="s">
        <v>16735</v>
      </c>
      <c r="C10" s="45" t="s">
        <v>16736</v>
      </c>
      <c r="D10" s="72" t="s">
        <v>7</v>
      </c>
      <c r="E10" s="43" t="s">
        <v>16322</v>
      </c>
      <c r="F10" s="33"/>
      <c r="G10" s="33"/>
      <c r="H10" s="33"/>
      <c r="I10" s="75" t="s">
        <v>17344</v>
      </c>
      <c r="J10" s="33"/>
      <c r="K10" s="33"/>
      <c r="L10" s="33"/>
      <c r="M10" s="33"/>
      <c r="N10" s="33"/>
      <c r="O10" s="81" t="s">
        <v>18134</v>
      </c>
      <c r="P10" s="33"/>
      <c r="Q10" s="31" t="str">
        <f>tbIB2322[[#This Row],[UTR Ponto IED]]</f>
        <v>SE_P1_FLH_GPS</v>
      </c>
      <c r="R10" s="31"/>
      <c r="S10" s="202">
        <v>1706</v>
      </c>
    </row>
    <row r="11" spans="1:19" x14ac:dyDescent="0.2">
      <c r="A11" s="33">
        <v>8</v>
      </c>
      <c r="B11" s="45" t="s">
        <v>16735</v>
      </c>
      <c r="C11" s="45" t="s">
        <v>16736</v>
      </c>
      <c r="D11" s="72" t="s">
        <v>7</v>
      </c>
      <c r="E11" s="104" t="s">
        <v>19107</v>
      </c>
      <c r="F11" s="33"/>
      <c r="G11" s="33"/>
      <c r="H11" s="33"/>
      <c r="I11" s="75" t="s">
        <v>17345</v>
      </c>
      <c r="J11" s="33"/>
      <c r="K11" s="33"/>
      <c r="L11" s="33"/>
      <c r="M11" s="33"/>
      <c r="N11" s="33"/>
      <c r="O11" s="81" t="s">
        <v>18135</v>
      </c>
      <c r="P11" s="33"/>
      <c r="Q11" s="31" t="str">
        <f>tbIB2322[[#This Row],[UTR Ponto IED]]</f>
        <v>SE_P1_TR1_FORA_DE_OPERACAO</v>
      </c>
      <c r="R11" s="31"/>
      <c r="S11" s="240">
        <v>1707</v>
      </c>
    </row>
    <row r="12" spans="1:19" x14ac:dyDescent="0.2">
      <c r="A12" s="33">
        <v>9</v>
      </c>
      <c r="B12" s="45" t="s">
        <v>16735</v>
      </c>
      <c r="C12" s="45" t="s">
        <v>16736</v>
      </c>
      <c r="D12" s="72" t="s">
        <v>7</v>
      </c>
      <c r="E12" s="104" t="s">
        <v>19108</v>
      </c>
      <c r="F12" s="33"/>
      <c r="G12" s="33"/>
      <c r="H12" s="33"/>
      <c r="I12" s="75" t="s">
        <v>17346</v>
      </c>
      <c r="J12" s="33"/>
      <c r="K12" s="33"/>
      <c r="L12" s="33"/>
      <c r="M12" s="33"/>
      <c r="N12" s="33"/>
      <c r="O12" s="81" t="s">
        <v>18137</v>
      </c>
      <c r="P12" s="33"/>
      <c r="Q12" s="31" t="str">
        <f>tbIB2322[[#This Row],[UTR Ponto IED]]</f>
        <v>SE_P1_BC1_FORA_DE_OPERACAO</v>
      </c>
      <c r="R12" s="31"/>
      <c r="S12" s="141">
        <v>1708</v>
      </c>
    </row>
    <row r="13" spans="1:19" x14ac:dyDescent="0.2">
      <c r="A13" s="33">
        <v>10</v>
      </c>
      <c r="B13" s="45" t="s">
        <v>16735</v>
      </c>
      <c r="C13" s="45" t="s">
        <v>16736</v>
      </c>
      <c r="D13" s="72" t="s">
        <v>7</v>
      </c>
      <c r="E13" s="104" t="s">
        <v>19093</v>
      </c>
      <c r="F13" s="33"/>
      <c r="G13" s="33"/>
      <c r="H13" s="33"/>
      <c r="I13" s="75" t="s">
        <v>17347</v>
      </c>
      <c r="J13" s="33"/>
      <c r="K13" s="33"/>
      <c r="L13" s="33"/>
      <c r="M13" s="33"/>
      <c r="N13" s="33"/>
      <c r="O13" s="81" t="s">
        <v>18138</v>
      </c>
      <c r="P13" s="33"/>
      <c r="Q13" s="31" t="str">
        <f>tbIB2322[[#This Row],[UTR Ponto IED]]</f>
        <v>SE_P1_AL11_FORA_DE_OPERACAO</v>
      </c>
      <c r="R13" s="31"/>
      <c r="S13" s="240">
        <v>1709</v>
      </c>
    </row>
    <row r="14" spans="1:19" x14ac:dyDescent="0.2">
      <c r="A14" s="33">
        <v>11</v>
      </c>
      <c r="B14" s="45" t="s">
        <v>16735</v>
      </c>
      <c r="C14" s="45" t="s">
        <v>16736</v>
      </c>
      <c r="D14" s="72" t="s">
        <v>7</v>
      </c>
      <c r="E14" s="104" t="s">
        <v>19094</v>
      </c>
      <c r="F14" s="33"/>
      <c r="G14" s="33"/>
      <c r="H14" s="33"/>
      <c r="I14" s="75" t="s">
        <v>17348</v>
      </c>
      <c r="J14" s="33"/>
      <c r="K14" s="33"/>
      <c r="L14" s="33"/>
      <c r="M14" s="33"/>
      <c r="N14" s="33"/>
      <c r="O14" s="81" t="s">
        <v>18139</v>
      </c>
      <c r="P14" s="33"/>
      <c r="Q14" s="31" t="str">
        <f>tbIB2322[[#This Row],[UTR Ponto IED]]</f>
        <v>SE_P1_AL12_FORA_DE_OPERACAO</v>
      </c>
      <c r="R14" s="31"/>
      <c r="S14" s="141">
        <v>1710</v>
      </c>
    </row>
    <row r="15" spans="1:19" x14ac:dyDescent="0.2">
      <c r="A15" s="33">
        <v>12</v>
      </c>
      <c r="B15" s="45" t="s">
        <v>16735</v>
      </c>
      <c r="C15" s="45" t="s">
        <v>16736</v>
      </c>
      <c r="D15" s="72" t="s">
        <v>7</v>
      </c>
      <c r="E15" s="104" t="s">
        <v>19095</v>
      </c>
      <c r="F15" s="33"/>
      <c r="G15" s="33"/>
      <c r="H15" s="33"/>
      <c r="I15" s="75" t="s">
        <v>17349</v>
      </c>
      <c r="J15" s="33"/>
      <c r="K15" s="33"/>
      <c r="L15" s="33"/>
      <c r="M15" s="33"/>
      <c r="N15" s="33"/>
      <c r="O15" s="81" t="s">
        <v>18140</v>
      </c>
      <c r="P15" s="33"/>
      <c r="Q15" s="31" t="str">
        <f>tbIB2322[[#This Row],[UTR Ponto IED]]</f>
        <v>SE_P1_AL13_FORA_DE_OPERACAO</v>
      </c>
      <c r="R15" s="31"/>
      <c r="S15" s="240">
        <v>1711</v>
      </c>
    </row>
    <row r="16" spans="1:19" x14ac:dyDescent="0.2">
      <c r="A16" s="33">
        <v>13</v>
      </c>
      <c r="B16" s="45" t="s">
        <v>16735</v>
      </c>
      <c r="C16" s="45" t="s">
        <v>16736</v>
      </c>
      <c r="D16" s="72" t="s">
        <v>7</v>
      </c>
      <c r="E16" s="104" t="s">
        <v>19096</v>
      </c>
      <c r="F16" s="33"/>
      <c r="G16" s="33"/>
      <c r="H16" s="33"/>
      <c r="I16" s="75" t="s">
        <v>17350</v>
      </c>
      <c r="J16" s="33"/>
      <c r="K16" s="33"/>
      <c r="L16" s="33"/>
      <c r="M16" s="33"/>
      <c r="N16" s="33"/>
      <c r="O16" s="81" t="s">
        <v>18141</v>
      </c>
      <c r="P16" s="33"/>
      <c r="Q16" s="31" t="str">
        <f>tbIB2322[[#This Row],[UTR Ponto IED]]</f>
        <v>SE_P1_AL14_FORA_DE_OPERACAO</v>
      </c>
      <c r="R16" s="31"/>
      <c r="S16" s="141">
        <v>1712</v>
      </c>
    </row>
    <row r="17" spans="1:19" x14ac:dyDescent="0.2">
      <c r="A17" s="33">
        <v>14</v>
      </c>
      <c r="B17" s="45" t="s">
        <v>16735</v>
      </c>
      <c r="C17" s="45" t="s">
        <v>16736</v>
      </c>
      <c r="D17" s="72" t="s">
        <v>7</v>
      </c>
      <c r="E17" s="104" t="s">
        <v>19097</v>
      </c>
      <c r="F17" s="33"/>
      <c r="G17" s="33"/>
      <c r="H17" s="33"/>
      <c r="I17" s="75" t="s">
        <v>17341</v>
      </c>
      <c r="J17" s="33"/>
      <c r="K17" s="33"/>
      <c r="L17" s="33"/>
      <c r="M17" s="33"/>
      <c r="N17" s="33"/>
      <c r="O17" s="81" t="s">
        <v>18142</v>
      </c>
      <c r="P17" s="33"/>
      <c r="Q17" s="31" t="str">
        <f>tbIB2322[[#This Row],[UTR Ponto IED]]</f>
        <v>SE_P1_AL15_FORA_DE_OPERACAO</v>
      </c>
      <c r="R17" s="31"/>
      <c r="S17" s="240">
        <v>1713</v>
      </c>
    </row>
    <row r="18" spans="1:19" x14ac:dyDescent="0.2">
      <c r="A18" s="33">
        <v>15</v>
      </c>
      <c r="B18" s="45" t="s">
        <v>16735</v>
      </c>
      <c r="C18" s="45" t="s">
        <v>16736</v>
      </c>
      <c r="D18" s="72" t="s">
        <v>7</v>
      </c>
      <c r="E18" s="104" t="s">
        <v>19098</v>
      </c>
      <c r="F18" s="33"/>
      <c r="G18" s="33"/>
      <c r="H18" s="33"/>
      <c r="I18" s="75" t="s">
        <v>17351</v>
      </c>
      <c r="J18" s="33"/>
      <c r="K18" s="33"/>
      <c r="L18" s="33"/>
      <c r="M18" s="33"/>
      <c r="N18" s="33"/>
      <c r="O18" s="81" t="s">
        <v>18143</v>
      </c>
      <c r="P18" s="33"/>
      <c r="Q18" s="31" t="str">
        <f>tbIB2322[[#This Row],[UTR Ponto IED]]</f>
        <v>SE_P1_P1_T1_FORA_DE_OPERACAO</v>
      </c>
      <c r="R18" s="31"/>
      <c r="S18" s="141">
        <v>1714</v>
      </c>
    </row>
    <row r="19" spans="1:19" x14ac:dyDescent="0.2">
      <c r="A19" s="33">
        <v>16</v>
      </c>
      <c r="B19" s="45" t="s">
        <v>16735</v>
      </c>
      <c r="C19" s="45" t="s">
        <v>16736</v>
      </c>
      <c r="D19" s="72" t="s">
        <v>7</v>
      </c>
      <c r="E19" s="104" t="s">
        <v>19099</v>
      </c>
      <c r="F19" s="33"/>
      <c r="G19" s="33"/>
      <c r="H19" s="33"/>
      <c r="I19" s="75" t="s">
        <v>17352</v>
      </c>
      <c r="J19" s="33"/>
      <c r="K19" s="33"/>
      <c r="L19" s="33"/>
      <c r="M19" s="33"/>
      <c r="N19" s="33"/>
      <c r="O19" s="81" t="s">
        <v>18144</v>
      </c>
      <c r="P19" s="33"/>
      <c r="Q19" s="31" t="str">
        <f>tbIB2322[[#This Row],[UTR Ponto IED]]</f>
        <v>SE_P1_P1_P2_FORA_DE_OPERACAO</v>
      </c>
      <c r="R19" s="31"/>
      <c r="S19" s="240">
        <v>1715</v>
      </c>
    </row>
    <row r="20" spans="1:19" x14ac:dyDescent="0.2">
      <c r="A20" s="33">
        <v>17</v>
      </c>
      <c r="B20" s="45" t="s">
        <v>16735</v>
      </c>
      <c r="C20" s="45" t="s">
        <v>16736</v>
      </c>
      <c r="D20" s="72" t="s">
        <v>7</v>
      </c>
      <c r="E20" s="104" t="s">
        <v>19100</v>
      </c>
      <c r="F20" s="33"/>
      <c r="G20" s="33"/>
      <c r="H20" s="33"/>
      <c r="I20" s="75" t="s">
        <v>17353</v>
      </c>
      <c r="J20" s="33"/>
      <c r="K20" s="33"/>
      <c r="L20" s="33"/>
      <c r="M20" s="33"/>
      <c r="N20" s="33"/>
      <c r="O20" s="81" t="s">
        <v>18136</v>
      </c>
      <c r="P20" s="33"/>
      <c r="Q20" s="31" t="str">
        <f>tbIB2322[[#This Row],[UTR Ponto IED]]</f>
        <v>SE_P1_BLOQUEIO_87B_ATUADO</v>
      </c>
      <c r="R20" s="31"/>
      <c r="S20" s="141">
        <v>1716</v>
      </c>
    </row>
    <row r="21" spans="1:19" x14ac:dyDescent="0.2">
      <c r="A21" s="33">
        <v>18</v>
      </c>
      <c r="B21" s="45" t="s">
        <v>16735</v>
      </c>
      <c r="C21" s="45" t="s">
        <v>16736</v>
      </c>
      <c r="D21" s="72" t="s">
        <v>7</v>
      </c>
      <c r="E21" s="163" t="s">
        <v>16940</v>
      </c>
      <c r="F21" s="33"/>
      <c r="G21" s="33"/>
      <c r="H21" s="33"/>
      <c r="I21" s="164" t="s">
        <v>19731</v>
      </c>
      <c r="J21" s="33"/>
      <c r="K21" s="33"/>
      <c r="L21" s="33"/>
      <c r="M21" s="33"/>
      <c r="N21" s="33"/>
      <c r="O21" s="162" t="s">
        <v>19730</v>
      </c>
      <c r="P21" s="33"/>
      <c r="Q21" s="31" t="str">
        <f>tbIB2322[[#This Row],[UTR Ponto IED]]</f>
        <v>SE_P1_IED_EM_LOCAL</v>
      </c>
      <c r="R21" s="31"/>
      <c r="S21" s="202">
        <v>1717</v>
      </c>
    </row>
    <row r="22" spans="1:19" x14ac:dyDescent="0.2">
      <c r="A22" s="33">
        <v>19</v>
      </c>
      <c r="B22" s="45" t="s">
        <v>16735</v>
      </c>
      <c r="C22" s="45" t="s">
        <v>16736</v>
      </c>
      <c r="D22" s="72" t="s">
        <v>9</v>
      </c>
      <c r="E22" s="77" t="s">
        <v>17331</v>
      </c>
      <c r="F22" s="33"/>
      <c r="G22" s="33"/>
      <c r="H22" s="33"/>
      <c r="I22" s="73" t="s">
        <v>17321</v>
      </c>
      <c r="J22" s="33"/>
      <c r="K22" s="33"/>
      <c r="L22" s="33"/>
      <c r="M22" s="33"/>
      <c r="N22" s="33"/>
      <c r="O22" s="81" t="s">
        <v>18145</v>
      </c>
      <c r="P22" s="33"/>
      <c r="Q22" s="31" t="str">
        <f>tbIB2322[[#This Row],[UTR Ponto IED]]</f>
        <v>SE_P1_COMANDO_TR1_FORA_DE_OPERACAO</v>
      </c>
      <c r="R22" s="31"/>
      <c r="S22" s="244" t="s">
        <v>19529</v>
      </c>
    </row>
    <row r="23" spans="1:19" x14ac:dyDescent="0.2">
      <c r="A23" s="33">
        <v>20</v>
      </c>
      <c r="B23" s="45" t="s">
        <v>16735</v>
      </c>
      <c r="C23" s="45" t="s">
        <v>16736</v>
      </c>
      <c r="D23" s="72" t="s">
        <v>9</v>
      </c>
      <c r="E23" s="77" t="s">
        <v>17337</v>
      </c>
      <c r="F23" s="33"/>
      <c r="G23" s="33"/>
      <c r="H23" s="33"/>
      <c r="I23" s="73" t="s">
        <v>17322</v>
      </c>
      <c r="J23" s="33"/>
      <c r="K23" s="33"/>
      <c r="L23" s="33"/>
      <c r="M23" s="33"/>
      <c r="N23" s="33"/>
      <c r="O23" s="81" t="s">
        <v>18146</v>
      </c>
      <c r="P23" s="33"/>
      <c r="Q23" s="31" t="str">
        <f>tbIB2322[[#This Row],[UTR Ponto IED]]</f>
        <v>SE_P1_COMANDO_BC1_FORA_DE_OPERACAO</v>
      </c>
      <c r="R23" s="31"/>
      <c r="S23" s="244" t="s">
        <v>19604</v>
      </c>
    </row>
    <row r="24" spans="1:19" x14ac:dyDescent="0.2">
      <c r="A24" s="33">
        <v>21</v>
      </c>
      <c r="B24" s="45" t="s">
        <v>16735</v>
      </c>
      <c r="C24" s="45" t="s">
        <v>16736</v>
      </c>
      <c r="D24" s="72" t="s">
        <v>9</v>
      </c>
      <c r="E24" s="77" t="s">
        <v>17332</v>
      </c>
      <c r="F24" s="33"/>
      <c r="G24" s="33"/>
      <c r="H24" s="33"/>
      <c r="I24" s="73" t="s">
        <v>17323</v>
      </c>
      <c r="J24" s="33"/>
      <c r="K24" s="33"/>
      <c r="L24" s="33"/>
      <c r="M24" s="33"/>
      <c r="N24" s="33"/>
      <c r="O24" s="81" t="s">
        <v>18147</v>
      </c>
      <c r="P24" s="33"/>
      <c r="Q24" s="31" t="str">
        <f>tbIB2322[[#This Row],[UTR Ponto IED]]</f>
        <v>SE_P1_COMANDO_AL11_FORA_DE_OPERACAO</v>
      </c>
      <c r="R24" s="31"/>
      <c r="S24" s="244" t="s">
        <v>19605</v>
      </c>
    </row>
    <row r="25" spans="1:19" x14ac:dyDescent="0.2">
      <c r="A25" s="33">
        <v>22</v>
      </c>
      <c r="B25" s="45" t="s">
        <v>16735</v>
      </c>
      <c r="C25" s="45" t="s">
        <v>16736</v>
      </c>
      <c r="D25" s="72" t="s">
        <v>9</v>
      </c>
      <c r="E25" s="77" t="s">
        <v>17333</v>
      </c>
      <c r="F25" s="33"/>
      <c r="G25" s="33"/>
      <c r="H25" s="33"/>
      <c r="I25" s="73" t="s">
        <v>17324</v>
      </c>
      <c r="J25" s="33"/>
      <c r="K25" s="33"/>
      <c r="L25" s="33"/>
      <c r="M25" s="33"/>
      <c r="N25" s="33"/>
      <c r="O25" s="81" t="s">
        <v>18148</v>
      </c>
      <c r="P25" s="33"/>
      <c r="Q25" s="31" t="str">
        <f>tbIB2322[[#This Row],[UTR Ponto IED]]</f>
        <v>SE_P1_COMANDO_AL12_FORA_DE_OPERACAO</v>
      </c>
      <c r="R25" s="31"/>
      <c r="S25" s="244" t="s">
        <v>19606</v>
      </c>
    </row>
    <row r="26" spans="1:19" x14ac:dyDescent="0.2">
      <c r="A26" s="33">
        <v>23</v>
      </c>
      <c r="B26" s="45" t="s">
        <v>16735</v>
      </c>
      <c r="C26" s="45" t="s">
        <v>16736</v>
      </c>
      <c r="D26" s="72" t="s">
        <v>9</v>
      </c>
      <c r="E26" s="77" t="s">
        <v>17334</v>
      </c>
      <c r="F26" s="33"/>
      <c r="G26" s="33"/>
      <c r="H26" s="33"/>
      <c r="I26" s="73" t="s">
        <v>17325</v>
      </c>
      <c r="J26" s="33"/>
      <c r="K26" s="33"/>
      <c r="L26" s="33"/>
      <c r="M26" s="33"/>
      <c r="N26" s="33"/>
      <c r="O26" s="81" t="s">
        <v>18149</v>
      </c>
      <c r="P26" s="33"/>
      <c r="Q26" s="31" t="str">
        <f>tbIB2322[[#This Row],[UTR Ponto IED]]</f>
        <v>SE_P1_COMANDO_AL13_FORA_DE_OPERACAO</v>
      </c>
      <c r="R26" s="31"/>
      <c r="S26" s="244" t="s">
        <v>19607</v>
      </c>
    </row>
    <row r="27" spans="1:19" x14ac:dyDescent="0.2">
      <c r="A27" s="33">
        <v>24</v>
      </c>
      <c r="B27" s="45" t="s">
        <v>16735</v>
      </c>
      <c r="C27" s="45" t="s">
        <v>16736</v>
      </c>
      <c r="D27" s="72" t="s">
        <v>9</v>
      </c>
      <c r="E27" s="77" t="s">
        <v>17335</v>
      </c>
      <c r="F27" s="33"/>
      <c r="G27" s="33"/>
      <c r="H27" s="33"/>
      <c r="I27" s="73" t="s">
        <v>17326</v>
      </c>
      <c r="J27" s="33"/>
      <c r="K27" s="33"/>
      <c r="L27" s="33"/>
      <c r="M27" s="33"/>
      <c r="N27" s="33"/>
      <c r="O27" s="81" t="s">
        <v>18150</v>
      </c>
      <c r="P27" s="33"/>
      <c r="Q27" s="31" t="str">
        <f>tbIB2322[[#This Row],[UTR Ponto IED]]</f>
        <v>SE_P1_COMANDO_AL14_FORA_DE_OPERACAO</v>
      </c>
      <c r="R27" s="31"/>
      <c r="S27" s="244" t="s">
        <v>19608</v>
      </c>
    </row>
    <row r="28" spans="1:19" x14ac:dyDescent="0.2">
      <c r="A28" s="33">
        <v>25</v>
      </c>
      <c r="B28" s="45" t="s">
        <v>16735</v>
      </c>
      <c r="C28" s="45" t="s">
        <v>16736</v>
      </c>
      <c r="D28" s="72" t="s">
        <v>9</v>
      </c>
      <c r="E28" s="77" t="s">
        <v>17336</v>
      </c>
      <c r="F28" s="33"/>
      <c r="G28" s="33"/>
      <c r="H28" s="33"/>
      <c r="I28" s="73" t="s">
        <v>17327</v>
      </c>
      <c r="J28" s="33"/>
      <c r="K28" s="33"/>
      <c r="L28" s="33"/>
      <c r="M28" s="33"/>
      <c r="N28" s="33"/>
      <c r="O28" s="81" t="s">
        <v>18151</v>
      </c>
      <c r="P28" s="33"/>
      <c r="Q28" s="31" t="str">
        <f>tbIB2322[[#This Row],[UTR Ponto IED]]</f>
        <v>SE_P1_COMANDO_AL15_FORA_DE_OPERACAO</v>
      </c>
      <c r="R28" s="31"/>
      <c r="S28" s="244" t="s">
        <v>19609</v>
      </c>
    </row>
    <row r="29" spans="1:19" x14ac:dyDescent="0.2">
      <c r="A29" s="33">
        <v>26</v>
      </c>
      <c r="B29" s="45" t="s">
        <v>16735</v>
      </c>
      <c r="C29" s="45" t="s">
        <v>16736</v>
      </c>
      <c r="D29" s="72" t="s">
        <v>9</v>
      </c>
      <c r="E29" s="77" t="s">
        <v>17338</v>
      </c>
      <c r="F29" s="33"/>
      <c r="G29" s="33"/>
      <c r="H29" s="33"/>
      <c r="I29" s="75" t="s">
        <v>17328</v>
      </c>
      <c r="J29" s="33"/>
      <c r="K29" s="33"/>
      <c r="L29" s="33"/>
      <c r="M29" s="33"/>
      <c r="N29" s="33"/>
      <c r="O29" s="81" t="s">
        <v>18152</v>
      </c>
      <c r="P29" s="33"/>
      <c r="Q29" s="31" t="str">
        <f>tbIB2322[[#This Row],[UTR Ponto IED]]</f>
        <v>SE_P1_COMANDO_P1_T1_FORA_DE_OPERACAO</v>
      </c>
      <c r="R29" s="31"/>
      <c r="S29" s="244" t="s">
        <v>19610</v>
      </c>
    </row>
    <row r="30" spans="1:19" x14ac:dyDescent="0.2">
      <c r="A30" s="33">
        <v>27</v>
      </c>
      <c r="B30" s="45" t="s">
        <v>16735</v>
      </c>
      <c r="C30" s="45" t="s">
        <v>16736</v>
      </c>
      <c r="D30" s="72" t="s">
        <v>9</v>
      </c>
      <c r="E30" s="77" t="s">
        <v>17339</v>
      </c>
      <c r="F30" s="33"/>
      <c r="G30" s="33"/>
      <c r="H30" s="33"/>
      <c r="I30" s="75" t="s">
        <v>17329</v>
      </c>
      <c r="J30" s="33"/>
      <c r="K30" s="33"/>
      <c r="L30" s="33"/>
      <c r="M30" s="33"/>
      <c r="N30" s="33"/>
      <c r="O30" s="81" t="s">
        <v>18153</v>
      </c>
      <c r="P30" s="33"/>
      <c r="Q30" s="31" t="str">
        <f>tbIB2322[[#This Row],[UTR Ponto IED]]</f>
        <v>SE_P1_COMANDO_P1_P2_FORA_DE_OPERACAO</v>
      </c>
      <c r="R30" s="31"/>
      <c r="S30" s="244" t="s">
        <v>19611</v>
      </c>
    </row>
    <row r="31" spans="1:19" x14ac:dyDescent="0.2">
      <c r="A31" s="33">
        <v>28</v>
      </c>
      <c r="B31" s="45" t="s">
        <v>16735</v>
      </c>
      <c r="C31" s="45" t="s">
        <v>16736</v>
      </c>
      <c r="D31" s="72" t="s">
        <v>9</v>
      </c>
      <c r="E31" s="77" t="s">
        <v>17340</v>
      </c>
      <c r="F31" s="33"/>
      <c r="G31" s="33"/>
      <c r="H31" s="33"/>
      <c r="I31" s="73" t="s">
        <v>17330</v>
      </c>
      <c r="J31" s="33"/>
      <c r="K31" s="33"/>
      <c r="L31" s="33"/>
      <c r="M31" s="33"/>
      <c r="N31" s="33"/>
      <c r="O31" s="81" t="s">
        <v>18154</v>
      </c>
      <c r="P31" s="33"/>
      <c r="Q31" s="31" t="str">
        <f>tbIB2322[[#This Row],[UTR Ponto IED]]</f>
        <v>SE_P1_COMANDO_BLOQ_87B</v>
      </c>
      <c r="R31" s="31"/>
      <c r="S31" s="244" t="s">
        <v>19612</v>
      </c>
    </row>
    <row r="32" spans="1:19" x14ac:dyDescent="0.2">
      <c r="A32" s="173">
        <v>29</v>
      </c>
      <c r="B32" s="180" t="s">
        <v>16735</v>
      </c>
      <c r="C32" s="180" t="s">
        <v>16736</v>
      </c>
      <c r="D32" s="174" t="s">
        <v>7</v>
      </c>
      <c r="E32" s="175" t="s">
        <v>20124</v>
      </c>
      <c r="F32" s="174"/>
      <c r="G32" s="174"/>
      <c r="H32" s="174"/>
      <c r="I32" s="176" t="s">
        <v>18801</v>
      </c>
      <c r="J32" s="174"/>
      <c r="K32" s="174"/>
      <c r="L32" s="174"/>
      <c r="M32" s="174"/>
      <c r="N32" s="174"/>
      <c r="O32" s="176" t="s">
        <v>20121</v>
      </c>
      <c r="P32" s="174"/>
      <c r="Q32" s="176" t="s">
        <v>20091</v>
      </c>
      <c r="R32" s="176"/>
      <c r="S32" s="243">
        <v>1718</v>
      </c>
    </row>
    <row r="33" spans="1:19" s="6" customFormat="1" x14ac:dyDescent="0.2">
      <c r="A33" s="1"/>
      <c r="B33" s="1"/>
      <c r="C33" s="1"/>
      <c r="D33" s="1"/>
      <c r="E33" s="5"/>
      <c r="F33" s="1"/>
      <c r="G33" s="1"/>
      <c r="H33" s="1"/>
      <c r="I33" s="1"/>
      <c r="K33" s="5"/>
      <c r="L33" s="1"/>
      <c r="N33" s="1"/>
      <c r="O33" s="5"/>
      <c r="P33" s="5"/>
      <c r="S33" s="5"/>
    </row>
    <row r="34" spans="1:19" s="6" customFormat="1" x14ac:dyDescent="0.2">
      <c r="A34" s="1"/>
      <c r="B34" s="1"/>
      <c r="C34" s="1"/>
      <c r="D34" s="1"/>
      <c r="E34" s="5"/>
      <c r="F34" s="1"/>
      <c r="G34" s="1"/>
      <c r="H34" s="1"/>
      <c r="I34" s="1"/>
      <c r="K34" s="5"/>
      <c r="L34" s="1"/>
      <c r="N34" s="1"/>
      <c r="O34" s="5"/>
      <c r="P34" s="5"/>
      <c r="S34" s="5"/>
    </row>
    <row r="35" spans="1:19" s="6" customFormat="1" x14ac:dyDescent="0.2">
      <c r="A35" s="1"/>
      <c r="B35" s="1"/>
      <c r="C35" s="1"/>
      <c r="D35" s="1"/>
      <c r="E35" s="5"/>
      <c r="F35" s="1"/>
      <c r="G35" s="1"/>
      <c r="H35" s="1"/>
      <c r="I35" s="1"/>
      <c r="K35" s="5"/>
      <c r="L35" s="1"/>
      <c r="N35" s="1"/>
      <c r="O35" s="5"/>
      <c r="P35" s="5"/>
      <c r="S35" s="5"/>
    </row>
    <row r="36" spans="1:19" s="6" customFormat="1" x14ac:dyDescent="0.2">
      <c r="A36" s="1"/>
      <c r="B36" s="1"/>
      <c r="C36" s="1"/>
      <c r="D36" s="1"/>
      <c r="E36" s="5"/>
      <c r="F36" s="1"/>
      <c r="G36" s="1"/>
      <c r="H36" s="1"/>
      <c r="I36" s="1"/>
      <c r="K36" s="5"/>
      <c r="L36" s="1"/>
      <c r="N36" s="1"/>
      <c r="O36" s="5"/>
      <c r="P36" s="5"/>
      <c r="S36" s="5"/>
    </row>
    <row r="37" spans="1:19" s="6" customFormat="1" x14ac:dyDescent="0.2">
      <c r="A37" s="1"/>
      <c r="B37" s="1"/>
      <c r="C37" s="1"/>
      <c r="D37" s="1"/>
      <c r="E37" s="5"/>
      <c r="F37" s="1"/>
      <c r="G37" s="1"/>
      <c r="H37" s="1"/>
      <c r="I37" s="1"/>
      <c r="K37" s="5"/>
      <c r="L37" s="1"/>
      <c r="N37" s="1"/>
      <c r="O37" s="5"/>
      <c r="P37" s="5"/>
      <c r="S37" s="5"/>
    </row>
    <row r="38" spans="1:19" s="6" customFormat="1" x14ac:dyDescent="0.2">
      <c r="A38" s="1"/>
      <c r="B38" s="1"/>
      <c r="C38" s="1"/>
      <c r="D38" s="1"/>
      <c r="E38" s="5"/>
      <c r="F38" s="1"/>
      <c r="G38" s="1"/>
      <c r="H38" s="1"/>
      <c r="I38" s="1"/>
      <c r="K38" s="5"/>
      <c r="L38" s="1"/>
      <c r="N38" s="1"/>
      <c r="O38" s="5"/>
      <c r="P38" s="5"/>
      <c r="S38" s="5"/>
    </row>
    <row r="39" spans="1:19" s="6" customFormat="1" x14ac:dyDescent="0.2">
      <c r="A39" s="1"/>
      <c r="B39" s="1"/>
      <c r="C39" s="1"/>
      <c r="D39" s="1"/>
      <c r="E39" s="5"/>
      <c r="F39" s="1"/>
      <c r="G39" s="1"/>
      <c r="H39" s="1"/>
      <c r="I39" s="1"/>
      <c r="K39" s="5"/>
      <c r="L39" s="1"/>
      <c r="N39" s="1"/>
      <c r="O39" s="5"/>
      <c r="P39" s="5"/>
      <c r="S39" s="5"/>
    </row>
    <row r="40" spans="1:19" s="6" customFormat="1" x14ac:dyDescent="0.2">
      <c r="A40" s="1"/>
      <c r="B40" s="1"/>
      <c r="C40" s="1"/>
      <c r="D40" s="1"/>
      <c r="E40" s="5"/>
      <c r="F40" s="1"/>
      <c r="G40" s="1"/>
      <c r="H40" s="1"/>
      <c r="I40" s="1"/>
      <c r="K40" s="5"/>
      <c r="L40" s="1"/>
      <c r="N40" s="1"/>
      <c r="O40" s="5"/>
      <c r="P40" s="5"/>
      <c r="S40" s="5"/>
    </row>
    <row r="41" spans="1:19" s="6" customFormat="1" x14ac:dyDescent="0.2">
      <c r="A41" s="1"/>
      <c r="B41" s="1"/>
      <c r="C41" s="1"/>
      <c r="D41" s="1"/>
      <c r="E41" s="5"/>
      <c r="F41" s="1"/>
      <c r="G41" s="1"/>
      <c r="H41" s="1"/>
      <c r="I41" s="1"/>
      <c r="K41" s="5"/>
      <c r="L41" s="1"/>
      <c r="N41" s="1"/>
      <c r="O41" s="5"/>
      <c r="P41" s="5"/>
      <c r="S41" s="5"/>
    </row>
    <row r="42" spans="1:19" s="6" customFormat="1" x14ac:dyDescent="0.2">
      <c r="A42" s="1"/>
      <c r="B42" s="1"/>
      <c r="C42" s="1"/>
      <c r="D42" s="1"/>
      <c r="E42" s="5"/>
      <c r="F42" s="1"/>
      <c r="G42" s="1"/>
      <c r="H42" s="1"/>
      <c r="I42" s="1"/>
      <c r="K42" s="5"/>
      <c r="L42" s="1"/>
      <c r="N42" s="1"/>
      <c r="O42" s="5"/>
      <c r="P42" s="5"/>
      <c r="S42" s="5"/>
    </row>
    <row r="43" spans="1:19" s="6" customFormat="1" x14ac:dyDescent="0.2">
      <c r="A43" s="1"/>
      <c r="B43" s="1"/>
      <c r="C43" s="1"/>
      <c r="D43" s="1"/>
      <c r="E43" s="5"/>
      <c r="F43" s="1"/>
      <c r="G43" s="1"/>
      <c r="H43" s="1"/>
      <c r="I43" s="1"/>
      <c r="K43" s="5"/>
      <c r="L43" s="1"/>
      <c r="N43" s="1"/>
      <c r="O43" s="5"/>
      <c r="P43" s="5"/>
      <c r="S43" s="5"/>
    </row>
    <row r="44" spans="1:19" s="6" customFormat="1" x14ac:dyDescent="0.2">
      <c r="A44" s="1"/>
      <c r="B44" s="1"/>
      <c r="C44" s="1"/>
      <c r="D44" s="1"/>
      <c r="E44" s="5"/>
      <c r="F44" s="1"/>
      <c r="G44" s="1"/>
      <c r="H44" s="1"/>
      <c r="I44" s="1"/>
      <c r="K44" s="5"/>
      <c r="L44" s="1"/>
      <c r="N44" s="1"/>
      <c r="O44" s="5"/>
      <c r="P44" s="5"/>
      <c r="S44" s="5"/>
    </row>
    <row r="45" spans="1:19" s="6" customFormat="1" x14ac:dyDescent="0.2">
      <c r="A45" s="1"/>
      <c r="B45" s="1"/>
      <c r="C45" s="1"/>
      <c r="D45" s="1"/>
      <c r="E45" s="5"/>
      <c r="F45" s="1"/>
      <c r="G45" s="1"/>
      <c r="H45" s="1"/>
      <c r="I45" s="1"/>
      <c r="K45" s="5"/>
      <c r="L45" s="1"/>
      <c r="N45" s="1"/>
      <c r="O45" s="5"/>
      <c r="P45" s="5"/>
      <c r="S45" s="5"/>
    </row>
    <row r="46" spans="1:19" s="6" customFormat="1" x14ac:dyDescent="0.2">
      <c r="A46" s="1"/>
      <c r="B46" s="1"/>
      <c r="C46" s="1"/>
      <c r="D46" s="1"/>
      <c r="E46" s="5"/>
      <c r="F46" s="1"/>
      <c r="G46" s="1"/>
      <c r="H46" s="1"/>
      <c r="I46" s="1"/>
      <c r="K46" s="5"/>
      <c r="L46" s="1"/>
      <c r="N46" s="1"/>
      <c r="O46" s="5"/>
      <c r="P46" s="5"/>
      <c r="S46" s="5"/>
    </row>
    <row r="47" spans="1:19" s="1" customFormat="1" x14ac:dyDescent="0.2">
      <c r="E47" s="5"/>
      <c r="K47" s="5"/>
      <c r="M47" s="6"/>
      <c r="O47" s="5"/>
      <c r="P47" s="5"/>
      <c r="S47" s="5"/>
    </row>
    <row r="48" spans="1:19" s="1" customFormat="1" x14ac:dyDescent="0.2">
      <c r="E48" s="5"/>
      <c r="K48" s="5"/>
      <c r="M48" s="6"/>
      <c r="O48" s="5"/>
      <c r="P48" s="5"/>
      <c r="S48" s="5"/>
    </row>
    <row r="49" spans="5:19" s="1" customFormat="1" x14ac:dyDescent="0.2">
      <c r="E49" s="5"/>
      <c r="K49" s="5"/>
      <c r="M49" s="6"/>
      <c r="O49" s="5"/>
      <c r="P49" s="5"/>
      <c r="S49" s="5"/>
    </row>
    <row r="50" spans="5:19" s="1" customFormat="1" x14ac:dyDescent="0.2">
      <c r="E50" s="5"/>
      <c r="K50" s="5"/>
      <c r="M50" s="6"/>
      <c r="O50" s="5"/>
      <c r="P50" s="5"/>
      <c r="S50" s="5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31">
    <cfRule type="containsText" dxfId="121" priority="54" operator="containsText" text="D">
      <formula>NOT(ISERROR(SEARCH("D",D3)))</formula>
    </cfRule>
    <cfRule type="containsText" dxfId="120" priority="55" operator="containsText" text="C">
      <formula>NOT(ISERROR(SEARCH("C",D3)))</formula>
    </cfRule>
    <cfRule type="containsText" dxfId="119" priority="56" operator="containsText" text="A">
      <formula>NOT(ISERROR(SEARCH("A",D3)))</formula>
    </cfRule>
  </conditionalFormatting>
  <conditionalFormatting sqref="D32">
    <cfRule type="containsText" dxfId="118" priority="2" operator="containsText" text="C">
      <formula>NOT(ISERROR(SEARCH("C",D32)))</formula>
    </cfRule>
    <cfRule type="containsText" dxfId="117" priority="3" operator="containsText" text="A">
      <formula>NOT(ISERROR(SEARCH("A",D32)))</formula>
    </cfRule>
    <cfRule type="containsText" dxfId="116" priority="5" operator="containsText" text="D">
      <formula>NOT(ISERROR(SEARCH("D",D32)))</formula>
    </cfRule>
    <cfRule type="containsText" dxfId="115" priority="6" operator="containsText" text="C">
      <formula>NOT(ISERROR(SEARCH("C",D32)))</formula>
    </cfRule>
    <cfRule type="containsText" dxfId="114" priority="7" operator="containsText" text="A">
      <formula>NOT(ISERROR(SEARCH("A",D32)))</formula>
    </cfRule>
    <cfRule type="containsText" dxfId="113" priority="10" operator="containsText" text="D">
      <formula>NOT(ISERROR(SEARCH("D",D32)))</formula>
    </cfRule>
    <cfRule type="containsText" dxfId="112" priority="11" operator="containsText" text="C">
      <formula>NOT(ISERROR(SEARCH("C",D32)))</formula>
    </cfRule>
    <cfRule type="containsText" dxfId="111" priority="12" operator="containsText" text="A">
      <formula>NOT(ISERROR(SEARCH("A",D32)))</formula>
    </cfRule>
    <cfRule type="containsText" dxfId="110" priority="15" operator="containsText" text="D">
      <formula>NOT(ISERROR(SEARCH("D",D32)))</formula>
    </cfRule>
    <cfRule type="containsText" dxfId="109" priority="16" operator="containsText" text="C">
      <formula>NOT(ISERROR(SEARCH("C",D32)))</formula>
    </cfRule>
    <cfRule type="containsText" dxfId="108" priority="17" operator="containsText" text="A">
      <formula>NOT(ISERROR(SEARCH("A",D32)))</formula>
    </cfRule>
    <cfRule type="containsText" dxfId="107" priority="22" operator="containsText" text="D">
      <formula>NOT(ISERROR(SEARCH("D",D32)))</formula>
    </cfRule>
    <cfRule type="containsText" dxfId="106" priority="23" operator="containsText" text="C">
      <formula>NOT(ISERROR(SEARCH("C",D32)))</formula>
    </cfRule>
    <cfRule type="containsText" dxfId="105" priority="24" operator="containsText" text="A">
      <formula>NOT(ISERROR(SEARCH("A",D32)))</formula>
    </cfRule>
    <cfRule type="containsText" dxfId="104" priority="27" operator="containsText" text="D">
      <formula>NOT(ISERROR(SEARCH("D",D32)))</formula>
    </cfRule>
    <cfRule type="containsText" dxfId="103" priority="28" operator="containsText" text="C">
      <formula>NOT(ISERROR(SEARCH("C",D32)))</formula>
    </cfRule>
    <cfRule type="containsText" dxfId="102" priority="29" operator="containsText" text="A">
      <formula>NOT(ISERROR(SEARCH("A",D32)))</formula>
    </cfRule>
    <cfRule type="containsText" dxfId="101" priority="32" operator="containsText" text="D">
      <formula>NOT(ISERROR(SEARCH("D",D32)))</formula>
    </cfRule>
    <cfRule type="containsText" dxfId="100" priority="33" operator="containsText" text="C">
      <formula>NOT(ISERROR(SEARCH("C",D32)))</formula>
    </cfRule>
    <cfRule type="containsText" dxfId="99" priority="34" operator="containsText" text="A">
      <formula>NOT(ISERROR(SEARCH("A",D32)))</formula>
    </cfRule>
    <cfRule type="containsText" dxfId="98" priority="37" operator="containsText" text="D">
      <formula>NOT(ISERROR(SEARCH("D",D32)))</formula>
    </cfRule>
    <cfRule type="containsText" dxfId="97" priority="38" operator="containsText" text="C">
      <formula>NOT(ISERROR(SEARCH("C",D32)))</formula>
    </cfRule>
    <cfRule type="containsText" dxfId="96" priority="39" operator="containsText" text="A">
      <formula>NOT(ISERROR(SEARCH("A",D32)))</formula>
    </cfRule>
    <cfRule type="containsText" dxfId="95" priority="42" operator="containsText" text="D">
      <formula>NOT(ISERROR(SEARCH("D",D32)))</formula>
    </cfRule>
    <cfRule type="containsText" dxfId="94" priority="43" operator="containsText" text="C">
      <formula>NOT(ISERROR(SEARCH("C",D32)))</formula>
    </cfRule>
    <cfRule type="containsText" dxfId="93" priority="44" operator="containsText" text="A">
      <formula>NOT(ISERROR(SEARCH("A",D32)))</formula>
    </cfRule>
    <cfRule type="containsText" dxfId="92" priority="1" operator="containsText" text="D">
      <formula>NOT(ISERROR(SEARCH("D",D32)))</formula>
    </cfRule>
  </conditionalFormatting>
  <conditionalFormatting sqref="D32:D1048576">
    <cfRule type="containsText" dxfId="91" priority="47" operator="containsText" text="C">
      <formula>NOT(ISERROR(SEARCH("C",D32)))</formula>
    </cfRule>
    <cfRule type="containsText" dxfId="90" priority="48" operator="containsText" text="A">
      <formula>NOT(ISERROR(SEARCH("A",D32)))</formula>
    </cfRule>
    <cfRule type="containsText" dxfId="89" priority="46" operator="containsText" text="D">
      <formula>NOT(ISERROR(SEARCH("D",D32)))</formula>
    </cfRule>
  </conditionalFormatting>
  <conditionalFormatting sqref="K4:K31 S4:S31 O7:P31">
    <cfRule type="cellIs" dxfId="88" priority="61" operator="equal">
      <formula>""</formula>
    </cfRule>
  </conditionalFormatting>
  <conditionalFormatting sqref="K32">
    <cfRule type="cellIs" dxfId="87" priority="4" operator="equal">
      <formula>""</formula>
    </cfRule>
  </conditionalFormatting>
  <conditionalFormatting sqref="P4">
    <cfRule type="cellIs" dxfId="86" priority="57" operator="equal">
      <formula>""</formula>
    </cfRule>
  </conditionalFormatting>
  <conditionalFormatting sqref="S32">
    <cfRule type="cellIs" dxfId="85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984-D0EB-4335-826F-B6F86614FCF5}">
  <sheetPr codeName="Planilha22">
    <pageSetUpPr fitToPage="1"/>
  </sheetPr>
  <dimension ref="A1:S50"/>
  <sheetViews>
    <sheetView view="pageBreakPreview" zoomScale="115" zoomScaleNormal="70" zoomScaleSheetLayoutView="115" zoomScalePageLayoutView="80" workbookViewId="0">
      <pane xSplit="1" ySplit="3" topLeftCell="B13" activePane="bottomRight" state="frozen"/>
      <selection pane="topRight" activeCell="C30" sqref="C30"/>
      <selection pane="bottomLeft" activeCell="C30" sqref="C30"/>
      <selection pane="bottomRight" activeCell="S32" sqref="S32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5.8554687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0.2851562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16739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5" t="s">
        <v>16740</v>
      </c>
      <c r="C4" s="45" t="s">
        <v>16744</v>
      </c>
      <c r="D4" s="33" t="s">
        <v>7</v>
      </c>
      <c r="E4" s="76" t="s">
        <v>16741</v>
      </c>
      <c r="F4" s="33"/>
      <c r="G4" s="33"/>
      <c r="H4" s="33"/>
      <c r="I4" s="73" t="s">
        <v>16745</v>
      </c>
      <c r="J4" s="33"/>
      <c r="K4" s="27"/>
      <c r="L4" s="33">
        <v>1</v>
      </c>
      <c r="M4" s="33">
        <v>1</v>
      </c>
      <c r="N4" s="33" t="s">
        <v>16264</v>
      </c>
      <c r="O4" s="81" t="s">
        <v>18178</v>
      </c>
      <c r="P4" s="33" t="s">
        <v>10</v>
      </c>
      <c r="Q4" s="31" t="str">
        <f>tbIB232223[[#This Row],[UTR Ponto IED]]</f>
        <v>SE_P2_P87B_ATUADO</v>
      </c>
      <c r="R4" s="31"/>
      <c r="S4" s="202">
        <v>1800</v>
      </c>
    </row>
    <row r="5" spans="1:19" s="4" customFormat="1" x14ac:dyDescent="0.2">
      <c r="A5" s="33">
        <v>2</v>
      </c>
      <c r="B5" s="45" t="s">
        <v>16740</v>
      </c>
      <c r="C5" s="45" t="s">
        <v>16744</v>
      </c>
      <c r="D5" s="33" t="s">
        <v>7</v>
      </c>
      <c r="E5" s="215" t="s">
        <v>16742</v>
      </c>
      <c r="F5" s="208"/>
      <c r="G5" s="208"/>
      <c r="H5" s="208"/>
      <c r="I5" s="245" t="s">
        <v>16746</v>
      </c>
      <c r="J5" s="208"/>
      <c r="K5" s="208"/>
      <c r="L5" s="208"/>
      <c r="M5" s="208"/>
      <c r="N5" s="208"/>
      <c r="O5" s="246" t="s">
        <v>18179</v>
      </c>
      <c r="P5" s="208"/>
      <c r="Q5" s="213" t="s">
        <v>16305</v>
      </c>
      <c r="R5" s="213"/>
      <c r="S5" s="208">
        <v>1801</v>
      </c>
    </row>
    <row r="6" spans="1:19" s="4" customFormat="1" x14ac:dyDescent="0.2">
      <c r="A6" s="33">
        <v>3</v>
      </c>
      <c r="B6" s="45" t="s">
        <v>16740</v>
      </c>
      <c r="C6" s="45" t="s">
        <v>16744</v>
      </c>
      <c r="D6" s="33" t="s">
        <v>7</v>
      </c>
      <c r="E6" s="215" t="s">
        <v>16743</v>
      </c>
      <c r="F6" s="208"/>
      <c r="G6" s="208"/>
      <c r="H6" s="208"/>
      <c r="I6" s="245" t="s">
        <v>16747</v>
      </c>
      <c r="J6" s="208"/>
      <c r="K6" s="208"/>
      <c r="L6" s="208"/>
      <c r="M6" s="208"/>
      <c r="N6" s="208"/>
      <c r="O6" s="246" t="s">
        <v>18180</v>
      </c>
      <c r="P6" s="208"/>
      <c r="Q6" s="213" t="s">
        <v>16306</v>
      </c>
      <c r="R6" s="213"/>
      <c r="S6" s="204">
        <v>1802</v>
      </c>
    </row>
    <row r="7" spans="1:19" x14ac:dyDescent="0.2">
      <c r="A7" s="33">
        <v>4</v>
      </c>
      <c r="B7" s="45" t="s">
        <v>16740</v>
      </c>
      <c r="C7" s="45" t="s">
        <v>16744</v>
      </c>
      <c r="D7" s="33" t="s">
        <v>7</v>
      </c>
      <c r="E7" s="77" t="s">
        <v>18188</v>
      </c>
      <c r="F7" s="33"/>
      <c r="G7" s="33"/>
      <c r="H7" s="33"/>
      <c r="I7" s="74" t="s">
        <v>18155</v>
      </c>
      <c r="J7" s="33"/>
      <c r="K7" s="33"/>
      <c r="L7" s="33"/>
      <c r="M7" s="33"/>
      <c r="N7" s="33"/>
      <c r="O7" s="81" t="s">
        <v>18181</v>
      </c>
      <c r="P7" s="33" t="s">
        <v>10</v>
      </c>
      <c r="Q7" s="31" t="str">
        <f>tbIB232223[[#This Row],[UTR Ponto IED]]</f>
        <v>SE_P2_FLT_VCC_86FB_P2</v>
      </c>
      <c r="R7" s="31"/>
      <c r="S7" s="201">
        <v>1803</v>
      </c>
    </row>
    <row r="8" spans="1:19" x14ac:dyDescent="0.2">
      <c r="A8" s="33">
        <v>5</v>
      </c>
      <c r="B8" s="45" t="s">
        <v>16740</v>
      </c>
      <c r="C8" s="45" t="s">
        <v>16744</v>
      </c>
      <c r="D8" s="72" t="s">
        <v>7</v>
      </c>
      <c r="E8" s="32" t="s">
        <v>29</v>
      </c>
      <c r="F8" s="33"/>
      <c r="G8" s="33"/>
      <c r="H8" s="33"/>
      <c r="I8" s="75" t="s">
        <v>18156</v>
      </c>
      <c r="J8" s="33"/>
      <c r="K8" s="33"/>
      <c r="L8" s="33"/>
      <c r="M8" s="33"/>
      <c r="N8" s="33"/>
      <c r="O8" s="81" t="s">
        <v>18182</v>
      </c>
      <c r="P8" s="33" t="s">
        <v>10</v>
      </c>
      <c r="Q8" s="31" t="str">
        <f>tbIB232223[[#This Row],[UTR Ponto IED]]</f>
        <v>SE_P2_FLH_CANAL_1</v>
      </c>
      <c r="R8" s="31"/>
      <c r="S8" s="202">
        <v>1804</v>
      </c>
    </row>
    <row r="9" spans="1:19" s="6" customFormat="1" x14ac:dyDescent="0.2">
      <c r="A9" s="33">
        <v>6</v>
      </c>
      <c r="B9" s="45" t="s">
        <v>16740</v>
      </c>
      <c r="C9" s="45" t="s">
        <v>16744</v>
      </c>
      <c r="D9" s="72" t="s">
        <v>7</v>
      </c>
      <c r="E9" s="43" t="s">
        <v>16321</v>
      </c>
      <c r="F9" s="33"/>
      <c r="G9" s="33"/>
      <c r="H9" s="33"/>
      <c r="I9" s="75" t="s">
        <v>18157</v>
      </c>
      <c r="J9" s="33"/>
      <c r="K9" s="33"/>
      <c r="L9" s="33"/>
      <c r="M9" s="33"/>
      <c r="N9" s="33"/>
      <c r="O9" s="81" t="s">
        <v>18183</v>
      </c>
      <c r="P9" s="36"/>
      <c r="Q9" s="37" t="str">
        <f>tbIB232223[[#This Row],[UTR Ponto IED]]</f>
        <v>SE_P2_FLH_CANAL_2</v>
      </c>
      <c r="R9" s="37"/>
      <c r="S9" s="201">
        <v>1805</v>
      </c>
    </row>
    <row r="10" spans="1:19" s="6" customFormat="1" x14ac:dyDescent="0.2">
      <c r="A10" s="33">
        <v>7</v>
      </c>
      <c r="B10" s="45" t="s">
        <v>16740</v>
      </c>
      <c r="C10" s="45" t="s">
        <v>16744</v>
      </c>
      <c r="D10" s="72" t="s">
        <v>7</v>
      </c>
      <c r="E10" s="43" t="s">
        <v>16322</v>
      </c>
      <c r="F10" s="33"/>
      <c r="G10" s="33"/>
      <c r="H10" s="33"/>
      <c r="I10" s="75" t="s">
        <v>18158</v>
      </c>
      <c r="J10" s="33"/>
      <c r="K10" s="33"/>
      <c r="L10" s="33"/>
      <c r="M10" s="33"/>
      <c r="N10" s="33"/>
      <c r="O10" s="81" t="s">
        <v>18184</v>
      </c>
      <c r="P10" s="36"/>
      <c r="Q10" s="37" t="str">
        <f>tbIB232223[[#This Row],[UTR Ponto IED]]</f>
        <v>SE_P2_FLH_GPS</v>
      </c>
      <c r="R10" s="37"/>
      <c r="S10" s="202">
        <v>1806</v>
      </c>
    </row>
    <row r="11" spans="1:19" s="6" customFormat="1" x14ac:dyDescent="0.2">
      <c r="A11" s="33">
        <v>8</v>
      </c>
      <c r="B11" s="45" t="s">
        <v>16740</v>
      </c>
      <c r="C11" s="45" t="s">
        <v>16744</v>
      </c>
      <c r="D11" s="72" t="s">
        <v>7</v>
      </c>
      <c r="E11" s="117" t="s">
        <v>19220</v>
      </c>
      <c r="F11" s="33"/>
      <c r="G11" s="33"/>
      <c r="H11" s="33"/>
      <c r="I11" s="75" t="s">
        <v>18159</v>
      </c>
      <c r="J11" s="33"/>
      <c r="K11" s="33"/>
      <c r="L11" s="33"/>
      <c r="M11" s="33"/>
      <c r="N11" s="33"/>
      <c r="O11" s="81" t="s">
        <v>18197</v>
      </c>
      <c r="P11" s="36"/>
      <c r="Q11" s="37" t="str">
        <f>tbIB232223[[#This Row],[UTR Ponto IED]]</f>
        <v>SE_P2_TR2_FORA_DE_OPERACAO</v>
      </c>
      <c r="R11" s="37"/>
      <c r="S11" s="240">
        <v>1807</v>
      </c>
    </row>
    <row r="12" spans="1:19" s="6" customFormat="1" x14ac:dyDescent="0.2">
      <c r="A12" s="33">
        <v>9</v>
      </c>
      <c r="B12" s="45" t="s">
        <v>16740</v>
      </c>
      <c r="C12" s="45" t="s">
        <v>16744</v>
      </c>
      <c r="D12" s="72" t="s">
        <v>7</v>
      </c>
      <c r="E12" s="117" t="s">
        <v>19221</v>
      </c>
      <c r="F12" s="33"/>
      <c r="G12" s="33"/>
      <c r="H12" s="33"/>
      <c r="I12" s="75" t="s">
        <v>18160</v>
      </c>
      <c r="J12" s="33"/>
      <c r="K12" s="33"/>
      <c r="L12" s="33"/>
      <c r="M12" s="33"/>
      <c r="N12" s="33"/>
      <c r="O12" s="81" t="s">
        <v>18198</v>
      </c>
      <c r="P12" s="36"/>
      <c r="Q12" s="37" t="str">
        <f>tbIB232223[[#This Row],[UTR Ponto IED]]</f>
        <v>SE_P2_BC2_FORA_DE_OPERACAO</v>
      </c>
      <c r="R12" s="37"/>
      <c r="S12" s="141">
        <v>1808</v>
      </c>
    </row>
    <row r="13" spans="1:19" s="6" customFormat="1" x14ac:dyDescent="0.2">
      <c r="A13" s="33">
        <v>10</v>
      </c>
      <c r="B13" s="45" t="s">
        <v>16740</v>
      </c>
      <c r="C13" s="45" t="s">
        <v>16744</v>
      </c>
      <c r="D13" s="72" t="s">
        <v>7</v>
      </c>
      <c r="E13" s="104" t="s">
        <v>19106</v>
      </c>
      <c r="F13" s="33"/>
      <c r="G13" s="33"/>
      <c r="H13" s="33"/>
      <c r="I13" s="75" t="s">
        <v>18161</v>
      </c>
      <c r="J13" s="33"/>
      <c r="K13" s="33"/>
      <c r="L13" s="33"/>
      <c r="M13" s="33"/>
      <c r="N13" s="33"/>
      <c r="O13" s="81" t="s">
        <v>18199</v>
      </c>
      <c r="P13" s="36"/>
      <c r="Q13" s="37" t="str">
        <f>tbIB232223[[#This Row],[UTR Ponto IED]]</f>
        <v>SE_P2_AL21_FORA_DE_OPERACAO</v>
      </c>
      <c r="R13" s="37"/>
      <c r="S13" s="240">
        <v>1809</v>
      </c>
    </row>
    <row r="14" spans="1:19" s="6" customFormat="1" x14ac:dyDescent="0.2">
      <c r="A14" s="33">
        <v>11</v>
      </c>
      <c r="B14" s="45" t="s">
        <v>16740</v>
      </c>
      <c r="C14" s="45" t="s">
        <v>16744</v>
      </c>
      <c r="D14" s="72" t="s">
        <v>7</v>
      </c>
      <c r="E14" s="104" t="s">
        <v>19105</v>
      </c>
      <c r="F14" s="33"/>
      <c r="G14" s="33"/>
      <c r="H14" s="33"/>
      <c r="I14" s="75" t="s">
        <v>18162</v>
      </c>
      <c r="J14" s="33"/>
      <c r="K14" s="33"/>
      <c r="L14" s="33"/>
      <c r="M14" s="33"/>
      <c r="N14" s="33"/>
      <c r="O14" s="81" t="s">
        <v>18200</v>
      </c>
      <c r="P14" s="36"/>
      <c r="Q14" s="37" t="str">
        <f>tbIB232223[[#This Row],[UTR Ponto IED]]</f>
        <v>SE_P2_AL22_FORA_DE_OPERACAO</v>
      </c>
      <c r="R14" s="37"/>
      <c r="S14" s="141">
        <v>1810</v>
      </c>
    </row>
    <row r="15" spans="1:19" s="6" customFormat="1" x14ac:dyDescent="0.2">
      <c r="A15" s="33">
        <v>12</v>
      </c>
      <c r="B15" s="45" t="s">
        <v>16740</v>
      </c>
      <c r="C15" s="45" t="s">
        <v>16744</v>
      </c>
      <c r="D15" s="72" t="s">
        <v>7</v>
      </c>
      <c r="E15" s="104" t="s">
        <v>19104</v>
      </c>
      <c r="F15" s="33"/>
      <c r="G15" s="33"/>
      <c r="H15" s="33"/>
      <c r="I15" s="75" t="s">
        <v>18163</v>
      </c>
      <c r="J15" s="33"/>
      <c r="K15" s="33"/>
      <c r="L15" s="33"/>
      <c r="M15" s="33"/>
      <c r="N15" s="33"/>
      <c r="O15" s="81" t="s">
        <v>18201</v>
      </c>
      <c r="P15" s="36"/>
      <c r="Q15" s="37" t="str">
        <f>tbIB232223[[#This Row],[UTR Ponto IED]]</f>
        <v>SE_P2_AL23_FORA_DE_OPERACAO</v>
      </c>
      <c r="R15" s="37"/>
      <c r="S15" s="240">
        <v>1811</v>
      </c>
    </row>
    <row r="16" spans="1:19" s="6" customFormat="1" x14ac:dyDescent="0.2">
      <c r="A16" s="33">
        <v>13</v>
      </c>
      <c r="B16" s="45" t="s">
        <v>16740</v>
      </c>
      <c r="C16" s="45" t="s">
        <v>16744</v>
      </c>
      <c r="D16" s="72" t="s">
        <v>7</v>
      </c>
      <c r="E16" s="104" t="s">
        <v>19103</v>
      </c>
      <c r="F16" s="33"/>
      <c r="G16" s="33"/>
      <c r="H16" s="33"/>
      <c r="I16" s="75" t="s">
        <v>18164</v>
      </c>
      <c r="J16" s="33"/>
      <c r="K16" s="33"/>
      <c r="L16" s="33"/>
      <c r="M16" s="33"/>
      <c r="N16" s="33"/>
      <c r="O16" s="81" t="s">
        <v>18202</v>
      </c>
      <c r="P16" s="36"/>
      <c r="Q16" s="37" t="str">
        <f>tbIB232223[[#This Row],[UTR Ponto IED]]</f>
        <v>SE_P2_AL24_FORA_DE_OPERACAO</v>
      </c>
      <c r="R16" s="37"/>
      <c r="S16" s="141">
        <v>1812</v>
      </c>
    </row>
    <row r="17" spans="1:19" s="6" customFormat="1" x14ac:dyDescent="0.2">
      <c r="A17" s="33">
        <v>14</v>
      </c>
      <c r="B17" s="45" t="s">
        <v>16740</v>
      </c>
      <c r="C17" s="45" t="s">
        <v>16744</v>
      </c>
      <c r="D17" s="72" t="s">
        <v>7</v>
      </c>
      <c r="E17" s="104" t="s">
        <v>19102</v>
      </c>
      <c r="F17" s="33"/>
      <c r="G17" s="33"/>
      <c r="H17" s="33"/>
      <c r="I17" s="75" t="s">
        <v>18165</v>
      </c>
      <c r="J17" s="33"/>
      <c r="K17" s="33"/>
      <c r="L17" s="33"/>
      <c r="M17" s="33"/>
      <c r="N17" s="33"/>
      <c r="O17" s="81" t="s">
        <v>18203</v>
      </c>
      <c r="P17" s="36"/>
      <c r="Q17" s="37" t="str">
        <f>tbIB232223[[#This Row],[UTR Ponto IED]]</f>
        <v>SE_P2_AL25_FORA_DE_OPERACAO</v>
      </c>
      <c r="R17" s="37"/>
      <c r="S17" s="240">
        <v>1813</v>
      </c>
    </row>
    <row r="18" spans="1:19" s="6" customFormat="1" x14ac:dyDescent="0.2">
      <c r="A18" s="33">
        <v>15</v>
      </c>
      <c r="B18" s="45" t="s">
        <v>16740</v>
      </c>
      <c r="C18" s="45" t="s">
        <v>16744</v>
      </c>
      <c r="D18" s="72" t="s">
        <v>7</v>
      </c>
      <c r="E18" s="104" t="s">
        <v>19101</v>
      </c>
      <c r="F18" s="33"/>
      <c r="G18" s="33"/>
      <c r="H18" s="33"/>
      <c r="I18" s="75" t="s">
        <v>18166</v>
      </c>
      <c r="J18" s="33"/>
      <c r="K18" s="33"/>
      <c r="L18" s="33"/>
      <c r="M18" s="33"/>
      <c r="N18" s="33"/>
      <c r="O18" s="81" t="s">
        <v>18204</v>
      </c>
      <c r="P18" s="36"/>
      <c r="Q18" s="37" t="str">
        <f>tbIB232223[[#This Row],[UTR Ponto IED]]</f>
        <v>SE_P2_P2_T2_FORA_DE_OPERACAO</v>
      </c>
      <c r="R18" s="37"/>
      <c r="S18" s="141">
        <v>1814</v>
      </c>
    </row>
    <row r="19" spans="1:19" s="6" customFormat="1" x14ac:dyDescent="0.2">
      <c r="A19" s="33">
        <v>16</v>
      </c>
      <c r="B19" s="45" t="s">
        <v>16740</v>
      </c>
      <c r="C19" s="45" t="s">
        <v>16744</v>
      </c>
      <c r="D19" s="72" t="s">
        <v>7</v>
      </c>
      <c r="E19" s="104" t="s">
        <v>19099</v>
      </c>
      <c r="F19" s="33"/>
      <c r="G19" s="33"/>
      <c r="H19" s="33"/>
      <c r="I19" s="75" t="s">
        <v>18167</v>
      </c>
      <c r="J19" s="33"/>
      <c r="K19" s="33"/>
      <c r="L19" s="33"/>
      <c r="M19" s="33"/>
      <c r="N19" s="33"/>
      <c r="O19" s="81" t="s">
        <v>18205</v>
      </c>
      <c r="P19" s="36"/>
      <c r="Q19" s="37" t="str">
        <f>tbIB232223[[#This Row],[UTR Ponto IED]]</f>
        <v>SE_P2_P1_P2_FORA_DE_OPERACAO</v>
      </c>
      <c r="R19" s="37"/>
      <c r="S19" s="240">
        <v>1815</v>
      </c>
    </row>
    <row r="20" spans="1:19" s="6" customFormat="1" x14ac:dyDescent="0.2">
      <c r="A20" s="33">
        <v>17</v>
      </c>
      <c r="B20" s="45" t="s">
        <v>16740</v>
      </c>
      <c r="C20" s="45" t="s">
        <v>16744</v>
      </c>
      <c r="D20" s="72" t="s">
        <v>7</v>
      </c>
      <c r="E20" s="104" t="s">
        <v>19100</v>
      </c>
      <c r="F20" s="33"/>
      <c r="G20" s="33"/>
      <c r="H20" s="33"/>
      <c r="I20" s="75" t="s">
        <v>18168</v>
      </c>
      <c r="J20" s="33"/>
      <c r="K20" s="33"/>
      <c r="L20" s="33"/>
      <c r="M20" s="33"/>
      <c r="N20" s="33"/>
      <c r="O20" s="81" t="s">
        <v>18185</v>
      </c>
      <c r="P20" s="36"/>
      <c r="Q20" s="37" t="str">
        <f>tbIB232223[[#This Row],[UTR Ponto IED]]</f>
        <v>SE_P2_BLOQUEIO_87B_ATUADO</v>
      </c>
      <c r="R20" s="37"/>
      <c r="S20" s="141">
        <v>1816</v>
      </c>
    </row>
    <row r="21" spans="1:19" s="6" customFormat="1" x14ac:dyDescent="0.2">
      <c r="A21" s="33">
        <v>18</v>
      </c>
      <c r="B21" s="45" t="s">
        <v>16740</v>
      </c>
      <c r="C21" s="45" t="s">
        <v>16744</v>
      </c>
      <c r="D21" s="72" t="s">
        <v>7</v>
      </c>
      <c r="E21" s="163" t="s">
        <v>16940</v>
      </c>
      <c r="F21" s="33"/>
      <c r="G21" s="33"/>
      <c r="H21" s="33"/>
      <c r="I21" s="164" t="s">
        <v>19731</v>
      </c>
      <c r="J21" s="33"/>
      <c r="K21" s="33"/>
      <c r="L21" s="33"/>
      <c r="M21" s="33"/>
      <c r="N21" s="33"/>
      <c r="O21" s="162" t="s">
        <v>19732</v>
      </c>
      <c r="P21" s="36"/>
      <c r="Q21" s="37" t="str">
        <f>tbIB232223[[#This Row],[UTR Ponto IED]]</f>
        <v>SE_P2_IED_EM_LOCAL</v>
      </c>
      <c r="R21" s="37"/>
      <c r="S21" s="202">
        <v>1817</v>
      </c>
    </row>
    <row r="22" spans="1:19" s="6" customFormat="1" x14ac:dyDescent="0.2">
      <c r="A22" s="33">
        <v>19</v>
      </c>
      <c r="B22" s="45" t="s">
        <v>16740</v>
      </c>
      <c r="C22" s="45" t="s">
        <v>16744</v>
      </c>
      <c r="D22" s="72" t="s">
        <v>9</v>
      </c>
      <c r="E22" s="83" t="s">
        <v>18189</v>
      </c>
      <c r="F22" s="33"/>
      <c r="G22" s="33"/>
      <c r="H22" s="33"/>
      <c r="I22" s="82" t="s">
        <v>18169</v>
      </c>
      <c r="J22" s="33"/>
      <c r="K22" s="33"/>
      <c r="L22" s="33"/>
      <c r="M22" s="33"/>
      <c r="N22" s="33"/>
      <c r="O22" s="81" t="s">
        <v>18206</v>
      </c>
      <c r="P22" s="36"/>
      <c r="Q22" s="37" t="str">
        <f>tbIB232223[[#This Row],[UTR Ponto IED]]</f>
        <v>SE_P2_COMANDO_TR2_FORA_DE_OPERACAO</v>
      </c>
      <c r="R22" s="37"/>
      <c r="S22" s="244" t="s">
        <v>19530</v>
      </c>
    </row>
    <row r="23" spans="1:19" s="6" customFormat="1" x14ac:dyDescent="0.2">
      <c r="A23" s="33">
        <v>20</v>
      </c>
      <c r="B23" s="45" t="s">
        <v>16740</v>
      </c>
      <c r="C23" s="45" t="s">
        <v>16744</v>
      </c>
      <c r="D23" s="72" t="s">
        <v>9</v>
      </c>
      <c r="E23" s="83" t="s">
        <v>18190</v>
      </c>
      <c r="F23" s="33"/>
      <c r="G23" s="33"/>
      <c r="H23" s="33"/>
      <c r="I23" s="82" t="s">
        <v>18170</v>
      </c>
      <c r="J23" s="33"/>
      <c r="K23" s="33"/>
      <c r="L23" s="33"/>
      <c r="M23" s="33"/>
      <c r="N23" s="33"/>
      <c r="O23" s="81" t="s">
        <v>18207</v>
      </c>
      <c r="P23" s="36"/>
      <c r="Q23" s="37" t="str">
        <f>tbIB232223[[#This Row],[UTR Ponto IED]]</f>
        <v>SE_P2_COMANDO_BC2_FORA_DE_OPERACAO</v>
      </c>
      <c r="R23" s="37"/>
      <c r="S23" s="244" t="s">
        <v>19613</v>
      </c>
    </row>
    <row r="24" spans="1:19" s="6" customFormat="1" x14ac:dyDescent="0.2">
      <c r="A24" s="33">
        <v>21</v>
      </c>
      <c r="B24" s="45" t="s">
        <v>16740</v>
      </c>
      <c r="C24" s="45" t="s">
        <v>16744</v>
      </c>
      <c r="D24" s="72" t="s">
        <v>9</v>
      </c>
      <c r="E24" s="83" t="s">
        <v>18191</v>
      </c>
      <c r="F24" s="33"/>
      <c r="G24" s="33"/>
      <c r="H24" s="33"/>
      <c r="I24" s="82" t="s">
        <v>18171</v>
      </c>
      <c r="J24" s="33"/>
      <c r="K24" s="33"/>
      <c r="L24" s="33"/>
      <c r="M24" s="33"/>
      <c r="N24" s="33"/>
      <c r="O24" s="81" t="s">
        <v>18208</v>
      </c>
      <c r="P24" s="36"/>
      <c r="Q24" s="37" t="str">
        <f>tbIB232223[[#This Row],[UTR Ponto IED]]</f>
        <v>SE_P2_COMANDO_AL21_FORA_DE_OPERACAO</v>
      </c>
      <c r="R24" s="37"/>
      <c r="S24" s="244" t="s">
        <v>19569</v>
      </c>
    </row>
    <row r="25" spans="1:19" s="1" customFormat="1" x14ac:dyDescent="0.2">
      <c r="A25" s="33">
        <v>22</v>
      </c>
      <c r="B25" s="45" t="s">
        <v>16740</v>
      </c>
      <c r="C25" s="45" t="s">
        <v>16744</v>
      </c>
      <c r="D25" s="72" t="s">
        <v>9</v>
      </c>
      <c r="E25" s="83" t="s">
        <v>18192</v>
      </c>
      <c r="F25" s="33"/>
      <c r="G25" s="33"/>
      <c r="H25" s="33"/>
      <c r="I25" s="82" t="s">
        <v>18172</v>
      </c>
      <c r="J25" s="33"/>
      <c r="K25" s="33"/>
      <c r="L25" s="33"/>
      <c r="M25" s="33"/>
      <c r="N25" s="33"/>
      <c r="O25" s="81" t="s">
        <v>18209</v>
      </c>
      <c r="P25" s="36"/>
      <c r="Q25" s="37" t="str">
        <f>tbIB232223[[#This Row],[UTR Ponto IED]]</f>
        <v>SE_P2_COMANDO_AL22_FORA_DE_OPERACAO</v>
      </c>
      <c r="R25" s="37"/>
      <c r="S25" s="244" t="s">
        <v>19614</v>
      </c>
    </row>
    <row r="26" spans="1:19" s="1" customFormat="1" x14ac:dyDescent="0.2">
      <c r="A26" s="33">
        <v>23</v>
      </c>
      <c r="B26" s="45" t="s">
        <v>16740</v>
      </c>
      <c r="C26" s="45" t="s">
        <v>16744</v>
      </c>
      <c r="D26" s="72" t="s">
        <v>9</v>
      </c>
      <c r="E26" s="83" t="s">
        <v>18193</v>
      </c>
      <c r="F26" s="33"/>
      <c r="G26" s="33"/>
      <c r="H26" s="33"/>
      <c r="I26" s="82" t="s">
        <v>18173</v>
      </c>
      <c r="J26" s="33"/>
      <c r="K26" s="33"/>
      <c r="L26" s="33"/>
      <c r="M26" s="33"/>
      <c r="N26" s="33"/>
      <c r="O26" s="81" t="s">
        <v>18210</v>
      </c>
      <c r="P26" s="36"/>
      <c r="Q26" s="37" t="str">
        <f>tbIB232223[[#This Row],[UTR Ponto IED]]</f>
        <v>SE_P2_COMANDO_AL23_FORA_DE_OPERACAO</v>
      </c>
      <c r="R26" s="37"/>
      <c r="S26" s="244" t="s">
        <v>19615</v>
      </c>
    </row>
    <row r="27" spans="1:19" s="1" customFormat="1" x14ac:dyDescent="0.2">
      <c r="A27" s="33">
        <v>24</v>
      </c>
      <c r="B27" s="45" t="s">
        <v>16740</v>
      </c>
      <c r="C27" s="45" t="s">
        <v>16744</v>
      </c>
      <c r="D27" s="72" t="s">
        <v>9</v>
      </c>
      <c r="E27" s="83" t="s">
        <v>18194</v>
      </c>
      <c r="F27" s="33"/>
      <c r="G27" s="33"/>
      <c r="H27" s="33"/>
      <c r="I27" s="82" t="s">
        <v>18174</v>
      </c>
      <c r="J27" s="33"/>
      <c r="K27" s="33"/>
      <c r="L27" s="33"/>
      <c r="M27" s="33"/>
      <c r="N27" s="33"/>
      <c r="O27" s="81" t="s">
        <v>18211</v>
      </c>
      <c r="P27" s="36"/>
      <c r="Q27" s="37" t="str">
        <f>tbIB232223[[#This Row],[UTR Ponto IED]]</f>
        <v>SE_P2_COMANDO_AL24_FORA_DE_OPERACAO</v>
      </c>
      <c r="R27" s="37"/>
      <c r="S27" s="244" t="s">
        <v>19616</v>
      </c>
    </row>
    <row r="28" spans="1:19" s="1" customFormat="1" x14ac:dyDescent="0.2">
      <c r="A28" s="33">
        <v>25</v>
      </c>
      <c r="B28" s="45" t="s">
        <v>16740</v>
      </c>
      <c r="C28" s="45" t="s">
        <v>16744</v>
      </c>
      <c r="D28" s="72" t="s">
        <v>9</v>
      </c>
      <c r="E28" s="83" t="s">
        <v>18195</v>
      </c>
      <c r="F28" s="33"/>
      <c r="G28" s="33"/>
      <c r="H28" s="33"/>
      <c r="I28" s="82" t="s">
        <v>18175</v>
      </c>
      <c r="J28" s="33"/>
      <c r="K28" s="33"/>
      <c r="L28" s="33"/>
      <c r="M28" s="33"/>
      <c r="N28" s="33"/>
      <c r="O28" s="81" t="s">
        <v>18212</v>
      </c>
      <c r="P28" s="36"/>
      <c r="Q28" s="37" t="str">
        <f>tbIB232223[[#This Row],[UTR Ponto IED]]</f>
        <v>SE_P2_COMANDO_AL25_FORA_DE_OPERACAO</v>
      </c>
      <c r="R28" s="37"/>
      <c r="S28" s="244" t="s">
        <v>19617</v>
      </c>
    </row>
    <row r="29" spans="1:19" x14ac:dyDescent="0.2">
      <c r="A29" s="33">
        <v>26</v>
      </c>
      <c r="B29" s="45" t="s">
        <v>16740</v>
      </c>
      <c r="C29" s="45" t="s">
        <v>16744</v>
      </c>
      <c r="D29" s="72" t="s">
        <v>9</v>
      </c>
      <c r="E29" s="83" t="s">
        <v>18196</v>
      </c>
      <c r="F29" s="33"/>
      <c r="G29" s="33"/>
      <c r="H29" s="33"/>
      <c r="I29" s="82" t="s">
        <v>18176</v>
      </c>
      <c r="J29" s="33"/>
      <c r="K29" s="33"/>
      <c r="L29" s="33"/>
      <c r="M29" s="33"/>
      <c r="N29" s="33"/>
      <c r="O29" s="81" t="s">
        <v>18213</v>
      </c>
      <c r="P29" s="36"/>
      <c r="Q29" s="37" t="str">
        <f>tbIB232223[[#This Row],[UTR Ponto IED]]</f>
        <v>SE_P2_COMANDO_P2_T2_FORA_DE_OPERACAO</v>
      </c>
      <c r="R29" s="37"/>
      <c r="S29" s="244" t="s">
        <v>19618</v>
      </c>
    </row>
    <row r="30" spans="1:19" x14ac:dyDescent="0.2">
      <c r="A30" s="33">
        <v>27</v>
      </c>
      <c r="B30" s="45" t="s">
        <v>16740</v>
      </c>
      <c r="C30" s="45" t="s">
        <v>16744</v>
      </c>
      <c r="D30" s="72" t="s">
        <v>9</v>
      </c>
      <c r="E30" s="77" t="s">
        <v>17339</v>
      </c>
      <c r="F30" s="33"/>
      <c r="G30" s="33"/>
      <c r="H30" s="33"/>
      <c r="I30" s="75" t="s">
        <v>18186</v>
      </c>
      <c r="J30" s="33"/>
      <c r="K30" s="33"/>
      <c r="L30" s="33"/>
      <c r="M30" s="33"/>
      <c r="N30" s="33"/>
      <c r="O30" s="81" t="s">
        <v>18214</v>
      </c>
      <c r="P30" s="36"/>
      <c r="Q30" s="37" t="str">
        <f>tbIB232223[[#This Row],[UTR Ponto IED]]</f>
        <v>SE_P2_COMANDO_P1_P2_FORA_DE_OPERACAO</v>
      </c>
      <c r="R30" s="37"/>
      <c r="S30" s="244" t="s">
        <v>19619</v>
      </c>
    </row>
    <row r="31" spans="1:19" x14ac:dyDescent="0.2">
      <c r="A31" s="33">
        <v>28</v>
      </c>
      <c r="B31" s="45" t="s">
        <v>16740</v>
      </c>
      <c r="C31" s="45" t="s">
        <v>16744</v>
      </c>
      <c r="D31" s="72" t="s">
        <v>9</v>
      </c>
      <c r="E31" s="77" t="s">
        <v>17340</v>
      </c>
      <c r="F31" s="33"/>
      <c r="G31" s="33"/>
      <c r="H31" s="33"/>
      <c r="I31" s="73" t="s">
        <v>18177</v>
      </c>
      <c r="J31" s="33"/>
      <c r="K31" s="33"/>
      <c r="L31" s="33"/>
      <c r="M31" s="33"/>
      <c r="N31" s="33"/>
      <c r="O31" s="81" t="s">
        <v>18187</v>
      </c>
      <c r="P31" s="36"/>
      <c r="Q31" s="37" t="str">
        <f>tbIB232223[[#This Row],[UTR Ponto IED]]</f>
        <v>SE_P2_COMANDO_BLOQ_87B</v>
      </c>
      <c r="R31" s="37"/>
      <c r="S31" s="244" t="s">
        <v>19620</v>
      </c>
    </row>
    <row r="32" spans="1:19" x14ac:dyDescent="0.2">
      <c r="A32" s="173">
        <v>29</v>
      </c>
      <c r="B32" s="174" t="s">
        <v>16735</v>
      </c>
      <c r="C32" s="174" t="s">
        <v>16736</v>
      </c>
      <c r="D32" s="174" t="s">
        <v>7</v>
      </c>
      <c r="E32" s="181" t="s">
        <v>20122</v>
      </c>
      <c r="F32" s="174"/>
      <c r="G32" s="174"/>
      <c r="H32" s="174"/>
      <c r="I32" s="182" t="s">
        <v>18801</v>
      </c>
      <c r="J32" s="174"/>
      <c r="K32" s="174"/>
      <c r="L32" s="174"/>
      <c r="M32" s="174"/>
      <c r="N32" s="174"/>
      <c r="O32" s="176" t="s">
        <v>20123</v>
      </c>
      <c r="P32" s="174"/>
      <c r="Q32" s="176" t="s">
        <v>20091</v>
      </c>
      <c r="R32" s="176"/>
      <c r="S32" s="222">
        <v>1818</v>
      </c>
    </row>
    <row r="33" spans="10:18" x14ac:dyDescent="0.2">
      <c r="J33" s="6"/>
      <c r="N33" s="1"/>
      <c r="Q33" s="6"/>
      <c r="R33" s="6"/>
    </row>
    <row r="34" spans="10:18" x14ac:dyDescent="0.2">
      <c r="J34" s="6"/>
      <c r="N34" s="1"/>
      <c r="Q34" s="6"/>
      <c r="R34" s="6"/>
    </row>
    <row r="35" spans="10:18" x14ac:dyDescent="0.2">
      <c r="J35" s="6"/>
      <c r="N35" s="1"/>
      <c r="Q35" s="6"/>
      <c r="R35" s="6"/>
    </row>
    <row r="36" spans="10:18" x14ac:dyDescent="0.2">
      <c r="J36" s="6"/>
      <c r="N36" s="1"/>
      <c r="Q36" s="6"/>
      <c r="R36" s="6"/>
    </row>
    <row r="37" spans="10:18" x14ac:dyDescent="0.2">
      <c r="J37" s="6"/>
      <c r="N37" s="1"/>
      <c r="Q37" s="6"/>
      <c r="R37" s="6"/>
    </row>
    <row r="38" spans="10:18" x14ac:dyDescent="0.2">
      <c r="J38" s="6"/>
      <c r="N38" s="1"/>
      <c r="Q38" s="6"/>
      <c r="R38" s="6"/>
    </row>
    <row r="39" spans="10:18" x14ac:dyDescent="0.2">
      <c r="J39" s="6"/>
      <c r="N39" s="1"/>
      <c r="Q39" s="6"/>
      <c r="R39" s="6"/>
    </row>
    <row r="40" spans="10:18" x14ac:dyDescent="0.2">
      <c r="J40" s="6"/>
      <c r="N40" s="1"/>
      <c r="Q40" s="6"/>
      <c r="R40" s="6"/>
    </row>
    <row r="41" spans="10:18" x14ac:dyDescent="0.2">
      <c r="J41" s="6"/>
      <c r="N41" s="1"/>
      <c r="Q41" s="6"/>
      <c r="R41" s="6"/>
    </row>
    <row r="42" spans="10:18" x14ac:dyDescent="0.2">
      <c r="J42" s="6"/>
      <c r="N42" s="1"/>
      <c r="Q42" s="6"/>
      <c r="R42" s="6"/>
    </row>
    <row r="43" spans="10:18" x14ac:dyDescent="0.2">
      <c r="J43" s="6"/>
      <c r="N43" s="1"/>
      <c r="Q43" s="6"/>
      <c r="R43" s="6"/>
    </row>
    <row r="44" spans="10:18" x14ac:dyDescent="0.2">
      <c r="J44" s="6"/>
      <c r="N44" s="1"/>
      <c r="Q44" s="6"/>
      <c r="R44" s="6"/>
    </row>
    <row r="45" spans="10:18" x14ac:dyDescent="0.2">
      <c r="J45" s="6"/>
      <c r="N45" s="1"/>
      <c r="Q45" s="6"/>
      <c r="R45" s="6"/>
    </row>
    <row r="46" spans="10:18" x14ac:dyDescent="0.2">
      <c r="J46" s="6"/>
      <c r="N46" s="1"/>
      <c r="Q46" s="6"/>
      <c r="R46" s="6"/>
    </row>
    <row r="47" spans="10:18" x14ac:dyDescent="0.2">
      <c r="J47" s="1"/>
      <c r="N47" s="1"/>
      <c r="Q47" s="1"/>
      <c r="R47" s="1"/>
    </row>
    <row r="48" spans="10:18" x14ac:dyDescent="0.2">
      <c r="J48" s="1"/>
      <c r="N48" s="1"/>
      <c r="Q48" s="1"/>
      <c r="R48" s="1"/>
    </row>
    <row r="49" spans="10:18" x14ac:dyDescent="0.2">
      <c r="J49" s="1"/>
      <c r="N49" s="1"/>
      <c r="Q49" s="1"/>
      <c r="R49" s="1"/>
    </row>
    <row r="50" spans="10:18" x14ac:dyDescent="0.2">
      <c r="J50" s="1"/>
      <c r="N50" s="1"/>
      <c r="Q50" s="1"/>
      <c r="R50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32">
    <cfRule type="containsText" dxfId="84" priority="51" operator="containsText" text="D">
      <formula>NOT(ISERROR(SEARCH("D",D3)))</formula>
    </cfRule>
    <cfRule type="containsText" dxfId="83" priority="52" operator="containsText" text="C">
      <formula>NOT(ISERROR(SEARCH("C",D3)))</formula>
    </cfRule>
    <cfRule type="containsText" dxfId="82" priority="53" operator="containsText" text="A">
      <formula>NOT(ISERROR(SEARCH("A",D3)))</formula>
    </cfRule>
  </conditionalFormatting>
  <conditionalFormatting sqref="D32">
    <cfRule type="containsText" dxfId="81" priority="2" operator="containsText" text="C">
      <formula>NOT(ISERROR(SEARCH("C",D32)))</formula>
    </cfRule>
    <cfRule type="containsText" dxfId="80" priority="3" operator="containsText" text="A">
      <formula>NOT(ISERROR(SEARCH("A",D32)))</formula>
    </cfRule>
    <cfRule type="containsText" dxfId="79" priority="5" operator="containsText" text="D">
      <formula>NOT(ISERROR(SEARCH("D",D32)))</formula>
    </cfRule>
    <cfRule type="containsText" dxfId="78" priority="6" operator="containsText" text="C">
      <formula>NOT(ISERROR(SEARCH("C",D32)))</formula>
    </cfRule>
    <cfRule type="containsText" dxfId="77" priority="7" operator="containsText" text="A">
      <formula>NOT(ISERROR(SEARCH("A",D32)))</formula>
    </cfRule>
    <cfRule type="containsText" dxfId="76" priority="10" operator="containsText" text="D">
      <formula>NOT(ISERROR(SEARCH("D",D32)))</formula>
    </cfRule>
    <cfRule type="containsText" dxfId="75" priority="11" operator="containsText" text="C">
      <formula>NOT(ISERROR(SEARCH("C",D32)))</formula>
    </cfRule>
    <cfRule type="containsText" dxfId="74" priority="12" operator="containsText" text="A">
      <formula>NOT(ISERROR(SEARCH("A",D32)))</formula>
    </cfRule>
    <cfRule type="containsText" dxfId="73" priority="15" operator="containsText" text="D">
      <formula>NOT(ISERROR(SEARCH("D",D32)))</formula>
    </cfRule>
    <cfRule type="containsText" dxfId="72" priority="16" operator="containsText" text="C">
      <formula>NOT(ISERROR(SEARCH("C",D32)))</formula>
    </cfRule>
    <cfRule type="containsText" dxfId="71" priority="17" operator="containsText" text="A">
      <formula>NOT(ISERROR(SEARCH("A",D32)))</formula>
    </cfRule>
    <cfRule type="containsText" dxfId="70" priority="22" operator="containsText" text="D">
      <formula>NOT(ISERROR(SEARCH("D",D32)))</formula>
    </cfRule>
    <cfRule type="containsText" dxfId="69" priority="23" operator="containsText" text="C">
      <formula>NOT(ISERROR(SEARCH("C",D32)))</formula>
    </cfRule>
    <cfRule type="containsText" dxfId="68" priority="24" operator="containsText" text="A">
      <formula>NOT(ISERROR(SEARCH("A",D32)))</formula>
    </cfRule>
    <cfRule type="containsText" dxfId="67" priority="27" operator="containsText" text="D">
      <formula>NOT(ISERROR(SEARCH("D",D32)))</formula>
    </cfRule>
    <cfRule type="containsText" dxfId="66" priority="28" operator="containsText" text="C">
      <formula>NOT(ISERROR(SEARCH("C",D32)))</formula>
    </cfRule>
    <cfRule type="containsText" dxfId="65" priority="29" operator="containsText" text="A">
      <formula>NOT(ISERROR(SEARCH("A",D32)))</formula>
    </cfRule>
    <cfRule type="containsText" dxfId="64" priority="32" operator="containsText" text="D">
      <formula>NOT(ISERROR(SEARCH("D",D32)))</formula>
    </cfRule>
    <cfRule type="containsText" dxfId="63" priority="33" operator="containsText" text="C">
      <formula>NOT(ISERROR(SEARCH("C",D32)))</formula>
    </cfRule>
    <cfRule type="containsText" dxfId="62" priority="34" operator="containsText" text="A">
      <formula>NOT(ISERROR(SEARCH("A",D32)))</formula>
    </cfRule>
    <cfRule type="containsText" dxfId="61" priority="37" operator="containsText" text="D">
      <formula>NOT(ISERROR(SEARCH("D",D32)))</formula>
    </cfRule>
    <cfRule type="containsText" dxfId="60" priority="38" operator="containsText" text="C">
      <formula>NOT(ISERROR(SEARCH("C",D32)))</formula>
    </cfRule>
    <cfRule type="containsText" dxfId="59" priority="39" operator="containsText" text="A">
      <formula>NOT(ISERROR(SEARCH("A",D32)))</formula>
    </cfRule>
    <cfRule type="containsText" dxfId="58" priority="42" operator="containsText" text="D">
      <formula>NOT(ISERROR(SEARCH("D",D32)))</formula>
    </cfRule>
    <cfRule type="containsText" dxfId="57" priority="43" operator="containsText" text="C">
      <formula>NOT(ISERROR(SEARCH("C",D32)))</formula>
    </cfRule>
    <cfRule type="containsText" dxfId="56" priority="44" operator="containsText" text="A">
      <formula>NOT(ISERROR(SEARCH("A",D32)))</formula>
    </cfRule>
    <cfRule type="containsText" dxfId="55" priority="46" operator="containsText" text="D">
      <formula>NOT(ISERROR(SEARCH("D",D32)))</formula>
    </cfRule>
    <cfRule type="containsText" dxfId="54" priority="47" operator="containsText" text="C">
      <formula>NOT(ISERROR(SEARCH("C",D32)))</formula>
    </cfRule>
    <cfRule type="containsText" dxfId="53" priority="48" operator="containsText" text="A">
      <formula>NOT(ISERROR(SEARCH("A",D32)))</formula>
    </cfRule>
    <cfRule type="containsText" dxfId="52" priority="1" operator="containsText" text="D">
      <formula>NOT(ISERROR(SEARCH("D",D32)))</formula>
    </cfRule>
  </conditionalFormatting>
  <conditionalFormatting sqref="D33:D1048576">
    <cfRule type="containsText" dxfId="51" priority="55" operator="containsText" text="D">
      <formula>NOT(ISERROR(SEARCH("D",D33)))</formula>
    </cfRule>
    <cfRule type="containsText" dxfId="50" priority="56" operator="containsText" text="C">
      <formula>NOT(ISERROR(SEARCH("C",D33)))</formula>
    </cfRule>
    <cfRule type="containsText" dxfId="49" priority="57" operator="containsText" text="A">
      <formula>NOT(ISERROR(SEARCH("A",D33)))</formula>
    </cfRule>
  </conditionalFormatting>
  <conditionalFormatting sqref="K4:K32">
    <cfRule type="cellIs" dxfId="48" priority="4" operator="equal">
      <formula>""</formula>
    </cfRule>
  </conditionalFormatting>
  <conditionalFormatting sqref="O7:O31">
    <cfRule type="cellIs" dxfId="47" priority="50" operator="equal">
      <formula>""</formula>
    </cfRule>
  </conditionalFormatting>
  <conditionalFormatting sqref="P4">
    <cfRule type="cellIs" dxfId="46" priority="58" operator="equal">
      <formula>""</formula>
    </cfRule>
  </conditionalFormatting>
  <conditionalFormatting sqref="P7:P31">
    <cfRule type="cellIs" dxfId="45" priority="62" operator="equal">
      <formula>""</formula>
    </cfRule>
  </conditionalFormatting>
  <conditionalFormatting sqref="S4:S32">
    <cfRule type="cellIs" dxfId="44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EF60-E463-445F-A0FA-EC1DEB4C82D8}">
  <sheetPr>
    <pageSetUpPr fitToPage="1"/>
  </sheetPr>
  <dimension ref="A1:S96"/>
  <sheetViews>
    <sheetView view="pageBreakPreview" zoomScale="85" zoomScaleNormal="70" zoomScaleSheetLayoutView="85" zoomScalePageLayoutView="80" workbookViewId="0">
      <pane xSplit="1" ySplit="3" topLeftCell="B16" activePane="bottomRight" state="frozen"/>
      <selection pane="topRight" activeCell="C30" sqref="C30"/>
      <selection pane="bottomLeft" activeCell="C30" sqref="C30"/>
      <selection pane="bottomRight" activeCell="S16" sqref="S16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8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5" style="8" hidden="1" customWidth="1"/>
    <col min="15" max="15" width="46.7109375" style="5" hidden="1" customWidth="1"/>
    <col min="16" max="16" width="14.85546875" style="5" hidden="1" customWidth="1"/>
    <col min="17" max="17" width="30" style="7" hidden="1" customWidth="1"/>
    <col min="18" max="18" width="7.7109375" style="7" customWidth="1"/>
    <col min="19" max="19" width="11.7109375" style="5" bestFit="1" customWidth="1"/>
    <col min="20" max="16384" width="9.140625" style="5"/>
  </cols>
  <sheetData>
    <row r="1" spans="1:19" x14ac:dyDescent="0.2">
      <c r="A1" s="248" t="s">
        <v>16739</v>
      </c>
      <c r="B1" s="249"/>
      <c r="C1" s="249"/>
      <c r="D1" s="249"/>
      <c r="E1" s="250"/>
      <c r="F1" s="254"/>
      <c r="G1" s="255"/>
      <c r="H1" s="256"/>
      <c r="I1" s="20"/>
      <c r="J1" s="21"/>
      <c r="K1" s="22" t="s">
        <v>11</v>
      </c>
      <c r="L1" s="23"/>
      <c r="M1" s="24"/>
      <c r="N1" s="257" t="s">
        <v>3</v>
      </c>
      <c r="O1" s="258"/>
      <c r="P1" s="258"/>
      <c r="Q1" s="259"/>
      <c r="R1" s="88"/>
      <c r="S1" s="263" t="s">
        <v>4</v>
      </c>
    </row>
    <row r="2" spans="1:19" s="1" customFormat="1" x14ac:dyDescent="0.2">
      <c r="A2" s="251"/>
      <c r="B2" s="252"/>
      <c r="C2" s="252"/>
      <c r="D2" s="252"/>
      <c r="E2" s="253"/>
      <c r="F2" s="254" t="s">
        <v>32</v>
      </c>
      <c r="G2" s="255"/>
      <c r="H2" s="256"/>
      <c r="I2" s="25" t="s">
        <v>16367</v>
      </c>
      <c r="J2" s="20"/>
      <c r="K2" s="20" t="s">
        <v>12</v>
      </c>
      <c r="L2" s="20"/>
      <c r="M2" s="26"/>
      <c r="N2" s="260"/>
      <c r="O2" s="261"/>
      <c r="P2" s="261"/>
      <c r="Q2" s="262"/>
      <c r="R2" s="89"/>
      <c r="S2" s="264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84" t="s">
        <v>18376</v>
      </c>
      <c r="C4" s="84" t="s">
        <v>18376</v>
      </c>
      <c r="D4" s="33" t="s">
        <v>8</v>
      </c>
      <c r="E4" s="95" t="s">
        <v>18530</v>
      </c>
      <c r="F4" s="33"/>
      <c r="G4" s="33"/>
      <c r="H4" s="33"/>
      <c r="I4" s="96" t="s">
        <v>18542</v>
      </c>
      <c r="J4" s="33"/>
      <c r="K4" s="27"/>
      <c r="L4" s="33"/>
      <c r="M4" s="33"/>
      <c r="N4" s="33"/>
      <c r="O4" s="92" t="s">
        <v>18541</v>
      </c>
      <c r="P4" s="33" t="s">
        <v>10</v>
      </c>
      <c r="Q4" s="31" t="str">
        <f>tbIB2322234[[#This Row],[UTR Ponto IED]]</f>
        <v>SE_A8000_PSACC_BARRA</v>
      </c>
      <c r="R4" s="120" t="s">
        <v>18379</v>
      </c>
      <c r="S4" s="202">
        <v>420</v>
      </c>
    </row>
    <row r="5" spans="1:19" s="4" customFormat="1" x14ac:dyDescent="0.2">
      <c r="A5" s="33">
        <v>2</v>
      </c>
      <c r="B5" s="94" t="s">
        <v>18376</v>
      </c>
      <c r="C5" s="94" t="s">
        <v>18376</v>
      </c>
      <c r="D5" s="94" t="s">
        <v>8</v>
      </c>
      <c r="E5" s="95" t="s">
        <v>18531</v>
      </c>
      <c r="F5" s="94"/>
      <c r="G5" s="94"/>
      <c r="H5" s="94"/>
      <c r="I5" s="96" t="s">
        <v>18543</v>
      </c>
      <c r="J5" s="94"/>
      <c r="K5" s="94"/>
      <c r="L5" s="94"/>
      <c r="M5" s="94"/>
      <c r="N5" s="94"/>
      <c r="O5" s="92" t="s">
        <v>18546</v>
      </c>
      <c r="P5" s="94"/>
      <c r="Q5" s="92" t="s">
        <v>16305</v>
      </c>
      <c r="R5" s="120" t="s">
        <v>18379</v>
      </c>
      <c r="S5" s="202">
        <v>421</v>
      </c>
    </row>
    <row r="6" spans="1:19" s="4" customFormat="1" x14ac:dyDescent="0.2">
      <c r="A6" s="33">
        <v>3</v>
      </c>
      <c r="B6" s="94" t="s">
        <v>18376</v>
      </c>
      <c r="C6" s="94" t="s">
        <v>18376</v>
      </c>
      <c r="D6" s="94" t="s">
        <v>8</v>
      </c>
      <c r="E6" s="95" t="s">
        <v>18532</v>
      </c>
      <c r="F6" s="94"/>
      <c r="G6" s="94"/>
      <c r="H6" s="94"/>
      <c r="I6" s="96" t="s">
        <v>18544</v>
      </c>
      <c r="J6" s="94"/>
      <c r="K6" s="94"/>
      <c r="L6" s="94"/>
      <c r="M6" s="94"/>
      <c r="N6" s="94"/>
      <c r="O6" s="92" t="s">
        <v>18547</v>
      </c>
      <c r="P6" s="94"/>
      <c r="Q6" s="92" t="s">
        <v>16305</v>
      </c>
      <c r="R6" s="120" t="s">
        <v>18379</v>
      </c>
      <c r="S6" s="202">
        <v>422</v>
      </c>
    </row>
    <row r="7" spans="1:19" s="4" customFormat="1" x14ac:dyDescent="0.2">
      <c r="A7" s="33">
        <v>4</v>
      </c>
      <c r="B7" s="84" t="s">
        <v>18376</v>
      </c>
      <c r="C7" s="84" t="s">
        <v>18376</v>
      </c>
      <c r="D7" s="33" t="s">
        <v>8</v>
      </c>
      <c r="E7" s="95" t="s">
        <v>18533</v>
      </c>
      <c r="F7" s="36"/>
      <c r="G7" s="36"/>
      <c r="H7" s="36"/>
      <c r="I7" s="96" t="s">
        <v>18545</v>
      </c>
      <c r="J7" s="36"/>
      <c r="K7" s="36"/>
      <c r="L7" s="36"/>
      <c r="M7" s="36"/>
      <c r="N7" s="36"/>
      <c r="O7" s="92" t="s">
        <v>18548</v>
      </c>
      <c r="P7" s="36"/>
      <c r="Q7" s="44" t="s">
        <v>16306</v>
      </c>
      <c r="R7" s="44"/>
      <c r="S7" s="202">
        <v>423</v>
      </c>
    </row>
    <row r="8" spans="1:19" x14ac:dyDescent="0.2">
      <c r="A8" s="33">
        <v>5</v>
      </c>
      <c r="B8" s="84" t="s">
        <v>18376</v>
      </c>
      <c r="C8" s="84" t="s">
        <v>18376</v>
      </c>
      <c r="D8" s="33" t="s">
        <v>9</v>
      </c>
      <c r="E8" s="95" t="s">
        <v>18534</v>
      </c>
      <c r="F8" s="33"/>
      <c r="G8" s="33"/>
      <c r="H8" s="33"/>
      <c r="I8" s="96" t="s">
        <v>18549</v>
      </c>
      <c r="J8" s="33"/>
      <c r="K8" s="33"/>
      <c r="L8" s="33"/>
      <c r="M8" s="33"/>
      <c r="N8" s="33"/>
      <c r="O8" s="92" t="s">
        <v>18556</v>
      </c>
      <c r="P8" s="33" t="s">
        <v>10</v>
      </c>
      <c r="Q8" s="31" t="str">
        <f>tbIB2322234[[#This Row],[UTR Ponto IED]]</f>
        <v>SE_A8000_CMD_03Q3</v>
      </c>
      <c r="R8" s="120" t="s">
        <v>18379</v>
      </c>
      <c r="S8" s="202">
        <v>420</v>
      </c>
    </row>
    <row r="9" spans="1:19" x14ac:dyDescent="0.2">
      <c r="A9" s="33">
        <v>6</v>
      </c>
      <c r="B9" s="84" t="s">
        <v>18376</v>
      </c>
      <c r="C9" s="84" t="s">
        <v>18376</v>
      </c>
      <c r="D9" s="33" t="s">
        <v>9</v>
      </c>
      <c r="E9" s="95" t="s">
        <v>18535</v>
      </c>
      <c r="F9" s="33"/>
      <c r="G9" s="33"/>
      <c r="H9" s="33"/>
      <c r="I9" s="96" t="s">
        <v>18550</v>
      </c>
      <c r="J9" s="33"/>
      <c r="K9" s="33"/>
      <c r="L9" s="33"/>
      <c r="M9" s="33"/>
      <c r="N9" s="33"/>
      <c r="O9" s="92" t="s">
        <v>18557</v>
      </c>
      <c r="P9" s="33" t="s">
        <v>10</v>
      </c>
      <c r="Q9" s="31" t="str">
        <f>tbIB2322234[[#This Row],[UTR Ponto IED]]</f>
        <v>SE_A8000_ATIVA_DESATIVA_ALARME</v>
      </c>
      <c r="R9" s="120" t="s">
        <v>18379</v>
      </c>
      <c r="S9" s="202">
        <v>421</v>
      </c>
    </row>
    <row r="10" spans="1:19" x14ac:dyDescent="0.2">
      <c r="A10" s="33">
        <v>7</v>
      </c>
      <c r="B10" s="84" t="s">
        <v>18376</v>
      </c>
      <c r="C10" s="84" t="s">
        <v>18376</v>
      </c>
      <c r="D10" s="33" t="s">
        <v>9</v>
      </c>
      <c r="E10" s="95" t="s">
        <v>18536</v>
      </c>
      <c r="F10" s="33"/>
      <c r="G10" s="33"/>
      <c r="H10" s="33"/>
      <c r="I10" s="96" t="s">
        <v>18551</v>
      </c>
      <c r="J10" s="33"/>
      <c r="K10" s="33"/>
      <c r="L10" s="33"/>
      <c r="M10" s="33"/>
      <c r="N10" s="33"/>
      <c r="O10" s="92" t="s">
        <v>18558</v>
      </c>
      <c r="P10" s="33" t="s">
        <v>10</v>
      </c>
      <c r="Q10" s="31" t="str">
        <f>tbIB2322234[[#This Row],[UTR Ponto IED]]</f>
        <v>SE_A8000_CMD_REARME_86FD_P</v>
      </c>
      <c r="R10" s="120" t="s">
        <v>18379</v>
      </c>
      <c r="S10" s="202">
        <v>422</v>
      </c>
    </row>
    <row r="11" spans="1:19" x14ac:dyDescent="0.2">
      <c r="A11" s="33">
        <v>8</v>
      </c>
      <c r="B11" s="84" t="s">
        <v>18376</v>
      </c>
      <c r="C11" s="84" t="s">
        <v>18376</v>
      </c>
      <c r="D11" s="33" t="s">
        <v>9</v>
      </c>
      <c r="E11" s="95" t="s">
        <v>18537</v>
      </c>
      <c r="F11" s="33"/>
      <c r="G11" s="33"/>
      <c r="H11" s="33"/>
      <c r="I11" s="96" t="s">
        <v>18552</v>
      </c>
      <c r="J11" s="33"/>
      <c r="K11" s="33"/>
      <c r="L11" s="33"/>
      <c r="M11" s="33"/>
      <c r="N11" s="33"/>
      <c r="O11" s="92" t="s">
        <v>18559</v>
      </c>
      <c r="P11" s="33" t="s">
        <v>10</v>
      </c>
      <c r="Q11" s="31" t="str">
        <f>tbIB2322234[[#This Row],[UTR Ponto IED]]</f>
        <v>SE_A8000_CMD_REARME_86FD_P1</v>
      </c>
      <c r="R11" s="120" t="s">
        <v>18379</v>
      </c>
      <c r="S11" s="202">
        <v>423</v>
      </c>
    </row>
    <row r="12" spans="1:19" x14ac:dyDescent="0.2">
      <c r="A12" s="33">
        <v>9</v>
      </c>
      <c r="B12" s="84" t="s">
        <v>18376</v>
      </c>
      <c r="C12" s="84" t="s">
        <v>18376</v>
      </c>
      <c r="D12" s="33" t="s">
        <v>9</v>
      </c>
      <c r="E12" s="95" t="s">
        <v>18538</v>
      </c>
      <c r="F12" s="33"/>
      <c r="G12" s="33"/>
      <c r="H12" s="33"/>
      <c r="I12" s="96" t="s">
        <v>18553</v>
      </c>
      <c r="J12" s="33"/>
      <c r="K12" s="33"/>
      <c r="L12" s="33"/>
      <c r="M12" s="33"/>
      <c r="N12" s="33"/>
      <c r="O12" s="92" t="s">
        <v>18560</v>
      </c>
      <c r="P12" s="33" t="s">
        <v>10</v>
      </c>
      <c r="Q12" s="31" t="str">
        <f>tbIB2322234[[#This Row],[UTR Ponto IED]]</f>
        <v>SE_A8000_CMD_REARME_86FD_P2</v>
      </c>
      <c r="R12" s="120" t="s">
        <v>18379</v>
      </c>
      <c r="S12" s="202">
        <v>424</v>
      </c>
    </row>
    <row r="13" spans="1:19" x14ac:dyDescent="0.2">
      <c r="A13" s="33">
        <v>10</v>
      </c>
      <c r="B13" s="84" t="s">
        <v>18376</v>
      </c>
      <c r="C13" s="84" t="s">
        <v>18376</v>
      </c>
      <c r="D13" s="33" t="s">
        <v>9</v>
      </c>
      <c r="E13" s="95" t="s">
        <v>18539</v>
      </c>
      <c r="F13" s="33"/>
      <c r="G13" s="33"/>
      <c r="H13" s="33"/>
      <c r="I13" s="96" t="s">
        <v>18554</v>
      </c>
      <c r="J13" s="33"/>
      <c r="K13" s="33"/>
      <c r="L13" s="33"/>
      <c r="M13" s="33"/>
      <c r="N13" s="33"/>
      <c r="O13" s="92" t="s">
        <v>18561</v>
      </c>
      <c r="P13" s="33" t="s">
        <v>10</v>
      </c>
      <c r="Q13" s="31" t="str">
        <f>tbIB2322234[[#This Row],[UTR Ponto IED]]</f>
        <v>SE_A8000_CMD_VENT_FORC_TR1</v>
      </c>
      <c r="R13" s="120" t="s">
        <v>18379</v>
      </c>
      <c r="S13" s="202">
        <v>425</v>
      </c>
    </row>
    <row r="14" spans="1:19" x14ac:dyDescent="0.2">
      <c r="A14" s="33">
        <v>11</v>
      </c>
      <c r="B14" s="84" t="s">
        <v>18376</v>
      </c>
      <c r="C14" s="84" t="s">
        <v>18376</v>
      </c>
      <c r="D14" s="72" t="s">
        <v>9</v>
      </c>
      <c r="E14" s="95" t="s">
        <v>18540</v>
      </c>
      <c r="F14" s="33"/>
      <c r="G14" s="33"/>
      <c r="H14" s="33"/>
      <c r="I14" s="96" t="s">
        <v>18555</v>
      </c>
      <c r="J14" s="33"/>
      <c r="K14" s="33"/>
      <c r="L14" s="33"/>
      <c r="M14" s="33"/>
      <c r="N14" s="33"/>
      <c r="O14" s="92" t="s">
        <v>18562</v>
      </c>
      <c r="P14" s="33" t="s">
        <v>10</v>
      </c>
      <c r="Q14" s="31" t="str">
        <f>tbIB2322234[[#This Row],[UTR Ponto IED]]</f>
        <v>SE_A8000_CMD_VENT_FORC_TR2</v>
      </c>
      <c r="R14" s="120" t="s">
        <v>18379</v>
      </c>
      <c r="S14" s="202">
        <v>426</v>
      </c>
    </row>
    <row r="15" spans="1:19" s="6" customFormat="1" x14ac:dyDescent="0.2">
      <c r="A15" s="33">
        <v>12</v>
      </c>
      <c r="B15" s="84" t="s">
        <v>18376</v>
      </c>
      <c r="C15" s="84" t="s">
        <v>18376</v>
      </c>
      <c r="D15" s="72" t="s">
        <v>7</v>
      </c>
      <c r="E15" s="103" t="s">
        <v>19127</v>
      </c>
      <c r="F15" s="33"/>
      <c r="G15" s="33"/>
      <c r="H15" s="33"/>
      <c r="I15" s="96" t="s">
        <v>18549</v>
      </c>
      <c r="J15" s="33"/>
      <c r="K15" s="33"/>
      <c r="L15" s="33"/>
      <c r="M15" s="33"/>
      <c r="N15" s="33"/>
      <c r="O15" s="92" t="s">
        <v>18563</v>
      </c>
      <c r="P15" s="36"/>
      <c r="Q15" s="37" t="str">
        <f>tbIB2322234[[#This Row],[UTR Ponto IED]]</f>
        <v>SE_A8000_SECCIONADORA_03Q3</v>
      </c>
      <c r="R15" s="120" t="s">
        <v>18379</v>
      </c>
      <c r="S15" s="247" t="s">
        <v>19734</v>
      </c>
    </row>
    <row r="16" spans="1:19" s="6" customFormat="1" x14ac:dyDescent="0.2">
      <c r="A16" s="33">
        <v>13</v>
      </c>
      <c r="B16" s="84" t="s">
        <v>18376</v>
      </c>
      <c r="C16" s="84" t="s">
        <v>18376</v>
      </c>
      <c r="D16" s="72" t="s">
        <v>7</v>
      </c>
      <c r="E16" s="104" t="s">
        <v>19130</v>
      </c>
      <c r="F16" s="33"/>
      <c r="G16" s="33"/>
      <c r="H16" s="33"/>
      <c r="I16" s="96" t="s">
        <v>18564</v>
      </c>
      <c r="J16" s="33"/>
      <c r="K16" s="33"/>
      <c r="L16" s="33"/>
      <c r="M16" s="33"/>
      <c r="N16" s="33"/>
      <c r="O16" s="92" t="s">
        <v>18626</v>
      </c>
      <c r="P16" s="36"/>
      <c r="Q16" s="37" t="str">
        <f>tbIB2322234[[#This Row],[UTR Ponto IED]]</f>
        <v>SE_A8000_FLH_LT1_F1</v>
      </c>
      <c r="R16" s="37"/>
      <c r="S16" s="208">
        <v>2302</v>
      </c>
    </row>
    <row r="17" spans="1:19" s="6" customFormat="1" x14ac:dyDescent="0.2">
      <c r="A17" s="33">
        <v>14</v>
      </c>
      <c r="B17" s="84" t="s">
        <v>18376</v>
      </c>
      <c r="C17" s="84" t="s">
        <v>18376</v>
      </c>
      <c r="D17" s="72" t="s">
        <v>7</v>
      </c>
      <c r="E17" s="104" t="s">
        <v>19132</v>
      </c>
      <c r="F17" s="33"/>
      <c r="G17" s="33"/>
      <c r="H17" s="33"/>
      <c r="I17" s="96" t="s">
        <v>18565</v>
      </c>
      <c r="J17" s="33"/>
      <c r="K17" s="33"/>
      <c r="L17" s="33"/>
      <c r="M17" s="33"/>
      <c r="N17" s="33"/>
      <c r="O17" s="92" t="s">
        <v>18627</v>
      </c>
      <c r="P17" s="36"/>
      <c r="Q17" s="37" t="str">
        <f>tbIB2322234[[#This Row],[UTR Ponto IED]]</f>
        <v>SE_A8000_FLH_LT1_F2</v>
      </c>
      <c r="R17" s="37"/>
      <c r="S17" s="208">
        <v>2303</v>
      </c>
    </row>
    <row r="18" spans="1:19" s="6" customFormat="1" x14ac:dyDescent="0.2">
      <c r="A18" s="33">
        <v>15</v>
      </c>
      <c r="B18" s="84" t="s">
        <v>18376</v>
      </c>
      <c r="C18" s="84" t="s">
        <v>18376</v>
      </c>
      <c r="D18" s="72" t="s">
        <v>7</v>
      </c>
      <c r="E18" s="104" t="s">
        <v>19133</v>
      </c>
      <c r="F18" s="33"/>
      <c r="G18" s="33"/>
      <c r="H18" s="33"/>
      <c r="I18" s="96" t="s">
        <v>18566</v>
      </c>
      <c r="J18" s="33"/>
      <c r="K18" s="33"/>
      <c r="L18" s="33"/>
      <c r="M18" s="33"/>
      <c r="N18" s="33"/>
      <c r="O18" s="92" t="s">
        <v>18628</v>
      </c>
      <c r="P18" s="36"/>
      <c r="Q18" s="37" t="str">
        <f>tbIB2322234[[#This Row],[UTR Ponto IED]]</f>
        <v>SE_A8000_FLH_LT2_F1</v>
      </c>
      <c r="R18" s="37"/>
      <c r="S18" s="208">
        <v>2304</v>
      </c>
    </row>
    <row r="19" spans="1:19" s="6" customFormat="1" x14ac:dyDescent="0.2">
      <c r="A19" s="33">
        <v>16</v>
      </c>
      <c r="B19" s="84" t="s">
        <v>18376</v>
      </c>
      <c r="C19" s="84" t="s">
        <v>18376</v>
      </c>
      <c r="D19" s="72" t="s">
        <v>7</v>
      </c>
      <c r="E19" s="104" t="s">
        <v>19131</v>
      </c>
      <c r="F19" s="33"/>
      <c r="G19" s="33"/>
      <c r="H19" s="33"/>
      <c r="I19" s="96" t="s">
        <v>18567</v>
      </c>
      <c r="J19" s="33"/>
      <c r="K19" s="33"/>
      <c r="L19" s="33"/>
      <c r="M19" s="33"/>
      <c r="N19" s="33"/>
      <c r="O19" s="92" t="s">
        <v>18629</v>
      </c>
      <c r="P19" s="36"/>
      <c r="Q19" s="37" t="str">
        <f>tbIB2322234[[#This Row],[UTR Ponto IED]]</f>
        <v>SE_A8000_FLH_LT2_F2</v>
      </c>
      <c r="R19" s="37"/>
      <c r="S19" s="208">
        <v>2305</v>
      </c>
    </row>
    <row r="20" spans="1:19" s="6" customFormat="1" x14ac:dyDescent="0.2">
      <c r="A20" s="33">
        <v>17</v>
      </c>
      <c r="B20" s="84" t="s">
        <v>18376</v>
      </c>
      <c r="C20" s="84" t="s">
        <v>18376</v>
      </c>
      <c r="D20" s="72" t="s">
        <v>7</v>
      </c>
      <c r="E20" s="104" t="s">
        <v>19134</v>
      </c>
      <c r="F20" s="33"/>
      <c r="G20" s="33"/>
      <c r="H20" s="33"/>
      <c r="I20" s="96" t="s">
        <v>18568</v>
      </c>
      <c r="J20" s="33"/>
      <c r="K20" s="33"/>
      <c r="L20" s="33"/>
      <c r="M20" s="33"/>
      <c r="N20" s="33"/>
      <c r="O20" s="92" t="s">
        <v>18630</v>
      </c>
      <c r="P20" s="36"/>
      <c r="Q20" s="37" t="str">
        <f>tbIB2322234[[#This Row],[UTR Ponto IED]]</f>
        <v>SE_A8000_FLH_LT3_F1</v>
      </c>
      <c r="R20" s="37"/>
      <c r="S20" s="208">
        <v>2306</v>
      </c>
    </row>
    <row r="21" spans="1:19" s="6" customFormat="1" x14ac:dyDescent="0.2">
      <c r="A21" s="33">
        <v>18</v>
      </c>
      <c r="B21" s="84" t="s">
        <v>18376</v>
      </c>
      <c r="C21" s="84" t="s">
        <v>18376</v>
      </c>
      <c r="D21" s="72" t="s">
        <v>7</v>
      </c>
      <c r="E21" s="104" t="s">
        <v>19135</v>
      </c>
      <c r="F21" s="33"/>
      <c r="G21" s="33"/>
      <c r="H21" s="33"/>
      <c r="I21" s="96" t="s">
        <v>18569</v>
      </c>
      <c r="J21" s="33"/>
      <c r="K21" s="33"/>
      <c r="L21" s="33"/>
      <c r="M21" s="33"/>
      <c r="N21" s="33"/>
      <c r="O21" s="92" t="s">
        <v>18631</v>
      </c>
      <c r="P21" s="36"/>
      <c r="Q21" s="37" t="str">
        <f>tbIB2322234[[#This Row],[UTR Ponto IED]]</f>
        <v>SE_A8000_FLH_LT3_F2</v>
      </c>
      <c r="R21" s="37"/>
      <c r="S21" s="208">
        <v>2307</v>
      </c>
    </row>
    <row r="22" spans="1:19" s="6" customFormat="1" x14ac:dyDescent="0.2">
      <c r="A22" s="33">
        <v>19</v>
      </c>
      <c r="B22" s="84" t="s">
        <v>18376</v>
      </c>
      <c r="C22" s="84" t="s">
        <v>18376</v>
      </c>
      <c r="D22" s="72" t="s">
        <v>7</v>
      </c>
      <c r="E22" s="104" t="s">
        <v>19136</v>
      </c>
      <c r="F22" s="33"/>
      <c r="G22" s="33"/>
      <c r="H22" s="33"/>
      <c r="I22" s="96" t="s">
        <v>18570</v>
      </c>
      <c r="J22" s="33"/>
      <c r="K22" s="33"/>
      <c r="L22" s="33"/>
      <c r="M22" s="33"/>
      <c r="N22" s="33"/>
      <c r="O22" s="92" t="s">
        <v>18632</v>
      </c>
      <c r="P22" s="36"/>
      <c r="Q22" s="37" t="str">
        <f>tbIB2322234[[#This Row],[UTR Ponto IED]]</f>
        <v>SE_A8000_FLH_87B_AT_F1</v>
      </c>
      <c r="R22" s="37"/>
      <c r="S22" s="208">
        <v>2308</v>
      </c>
    </row>
    <row r="23" spans="1:19" s="6" customFormat="1" x14ac:dyDescent="0.2">
      <c r="A23" s="33">
        <v>20</v>
      </c>
      <c r="B23" s="84" t="s">
        <v>18376</v>
      </c>
      <c r="C23" s="84" t="s">
        <v>18376</v>
      </c>
      <c r="D23" s="72" t="s">
        <v>7</v>
      </c>
      <c r="E23" s="104" t="s">
        <v>19137</v>
      </c>
      <c r="F23" s="33"/>
      <c r="G23" s="33"/>
      <c r="H23" s="33"/>
      <c r="I23" s="96" t="s">
        <v>18571</v>
      </c>
      <c r="J23" s="33"/>
      <c r="K23" s="33"/>
      <c r="L23" s="33"/>
      <c r="M23" s="33"/>
      <c r="N23" s="33"/>
      <c r="O23" s="92" t="s">
        <v>18633</v>
      </c>
      <c r="P23" s="36"/>
      <c r="Q23" s="37" t="str">
        <f>tbIB2322234[[#This Row],[UTR Ponto IED]]</f>
        <v>SE_A8000_FLH_87B_AT_F2</v>
      </c>
      <c r="R23" s="37"/>
      <c r="S23" s="208">
        <v>2309</v>
      </c>
    </row>
    <row r="24" spans="1:19" s="6" customFormat="1" x14ac:dyDescent="0.2">
      <c r="A24" s="33">
        <v>21</v>
      </c>
      <c r="B24" s="84" t="s">
        <v>18376</v>
      </c>
      <c r="C24" s="84" t="s">
        <v>18376</v>
      </c>
      <c r="D24" s="72" t="s">
        <v>7</v>
      </c>
      <c r="E24" s="104" t="s">
        <v>19138</v>
      </c>
      <c r="F24" s="33"/>
      <c r="G24" s="33"/>
      <c r="H24" s="33"/>
      <c r="I24" s="96" t="s">
        <v>18572</v>
      </c>
      <c r="J24" s="33"/>
      <c r="K24" s="33"/>
      <c r="L24" s="33"/>
      <c r="M24" s="33"/>
      <c r="N24" s="33"/>
      <c r="O24" s="92" t="s">
        <v>18634</v>
      </c>
      <c r="P24" s="36"/>
      <c r="Q24" s="37" t="str">
        <f>tbIB2322234[[#This Row],[UTR Ponto IED]]</f>
        <v>SE_A8000_FLH_TFE_AT_F1</v>
      </c>
      <c r="R24" s="37"/>
      <c r="S24" s="208">
        <v>2310</v>
      </c>
    </row>
    <row r="25" spans="1:19" s="6" customFormat="1" x14ac:dyDescent="0.2">
      <c r="A25" s="33">
        <v>22</v>
      </c>
      <c r="B25" s="84" t="s">
        <v>18376</v>
      </c>
      <c r="C25" s="84" t="s">
        <v>18376</v>
      </c>
      <c r="D25" s="72" t="s">
        <v>7</v>
      </c>
      <c r="E25" s="104" t="s">
        <v>19139</v>
      </c>
      <c r="F25" s="33"/>
      <c r="G25" s="33"/>
      <c r="H25" s="33"/>
      <c r="I25" s="96" t="s">
        <v>18573</v>
      </c>
      <c r="J25" s="33"/>
      <c r="K25" s="33"/>
      <c r="L25" s="33"/>
      <c r="M25" s="33"/>
      <c r="N25" s="33"/>
      <c r="O25" s="92" t="s">
        <v>18635</v>
      </c>
      <c r="P25" s="36"/>
      <c r="Q25" s="37" t="str">
        <f>tbIB2322234[[#This Row],[UTR Ponto IED]]</f>
        <v>SE_A8000_FLH_TFE_AT_F2</v>
      </c>
      <c r="R25" s="37"/>
      <c r="S25" s="208">
        <v>2311</v>
      </c>
    </row>
    <row r="26" spans="1:19" s="6" customFormat="1" x14ac:dyDescent="0.2">
      <c r="A26" s="33">
        <v>23</v>
      </c>
      <c r="B26" s="84" t="s">
        <v>18376</v>
      </c>
      <c r="C26" s="84" t="s">
        <v>18376</v>
      </c>
      <c r="D26" s="72" t="s">
        <v>7</v>
      </c>
      <c r="E26" s="104" t="s">
        <v>19128</v>
      </c>
      <c r="F26" s="33"/>
      <c r="G26" s="33"/>
      <c r="H26" s="33"/>
      <c r="I26" s="96" t="s">
        <v>18574</v>
      </c>
      <c r="J26" s="33"/>
      <c r="K26" s="33"/>
      <c r="L26" s="33"/>
      <c r="M26" s="33"/>
      <c r="N26" s="33"/>
      <c r="O26" s="92" t="s">
        <v>18636</v>
      </c>
      <c r="P26" s="36"/>
      <c r="Q26" s="37" t="str">
        <f>tbIB2322234[[#This Row],[UTR Ponto IED]]</f>
        <v>SE_A8000_FLT_VCC_86FD_P</v>
      </c>
      <c r="R26" s="37"/>
      <c r="S26" s="201">
        <v>2312</v>
      </c>
    </row>
    <row r="27" spans="1:19" s="6" customFormat="1" x14ac:dyDescent="0.2">
      <c r="A27" s="33">
        <v>24</v>
      </c>
      <c r="B27" s="84" t="s">
        <v>18376</v>
      </c>
      <c r="C27" s="84" t="s">
        <v>18376</v>
      </c>
      <c r="D27" s="72" t="s">
        <v>7</v>
      </c>
      <c r="E27" s="104" t="s">
        <v>19142</v>
      </c>
      <c r="F27" s="33"/>
      <c r="G27" s="33"/>
      <c r="H27" s="33"/>
      <c r="I27" s="96" t="s">
        <v>18575</v>
      </c>
      <c r="J27" s="33"/>
      <c r="K27" s="33"/>
      <c r="L27" s="33"/>
      <c r="M27" s="33"/>
      <c r="N27" s="33"/>
      <c r="O27" s="92" t="s">
        <v>18637</v>
      </c>
      <c r="P27" s="36"/>
      <c r="Q27" s="37" t="str">
        <f>tbIB2322234[[#This Row],[UTR Ponto IED]]</f>
        <v>SE_A8000_FLT_VCC_86T1</v>
      </c>
      <c r="R27" s="37"/>
      <c r="S27" s="201">
        <v>2313</v>
      </c>
    </row>
    <row r="28" spans="1:19" s="6" customFormat="1" x14ac:dyDescent="0.2">
      <c r="A28" s="33">
        <v>25</v>
      </c>
      <c r="B28" s="84" t="s">
        <v>18376</v>
      </c>
      <c r="C28" s="84" t="s">
        <v>18376</v>
      </c>
      <c r="D28" s="72" t="s">
        <v>7</v>
      </c>
      <c r="E28" s="104" t="s">
        <v>19143</v>
      </c>
      <c r="F28" s="33"/>
      <c r="G28" s="33"/>
      <c r="H28" s="33"/>
      <c r="I28" s="96" t="s">
        <v>18576</v>
      </c>
      <c r="J28" s="33"/>
      <c r="K28" s="33"/>
      <c r="L28" s="33"/>
      <c r="M28" s="33"/>
      <c r="N28" s="33"/>
      <c r="O28" s="92" t="s">
        <v>18638</v>
      </c>
      <c r="P28" s="36"/>
      <c r="Q28" s="37" t="str">
        <f>tbIB2322234[[#This Row],[UTR Ponto IED]]</f>
        <v>SE_A8000_FLT_VCC_86T2</v>
      </c>
      <c r="R28" s="37"/>
      <c r="S28" s="201">
        <v>2314</v>
      </c>
    </row>
    <row r="29" spans="1:19" s="6" customFormat="1" x14ac:dyDescent="0.2">
      <c r="A29" s="33">
        <v>26</v>
      </c>
      <c r="B29" s="84" t="s">
        <v>18376</v>
      </c>
      <c r="C29" s="84" t="s">
        <v>18376</v>
      </c>
      <c r="D29" s="72" t="s">
        <v>7</v>
      </c>
      <c r="E29" s="104" t="s">
        <v>19129</v>
      </c>
      <c r="F29" s="33"/>
      <c r="G29" s="33"/>
      <c r="H29" s="33"/>
      <c r="I29" s="96" t="s">
        <v>18577</v>
      </c>
      <c r="J29" s="33"/>
      <c r="K29" s="33"/>
      <c r="L29" s="33"/>
      <c r="M29" s="33"/>
      <c r="N29" s="33"/>
      <c r="O29" s="92" t="s">
        <v>18639</v>
      </c>
      <c r="P29" s="36"/>
      <c r="Q29" s="37" t="str">
        <f>tbIB2322234[[#This Row],[UTR Ponto IED]]</f>
        <v>SE_A8000_BLOQ_86FD_AT</v>
      </c>
      <c r="R29" s="37"/>
      <c r="S29" s="201">
        <v>2315</v>
      </c>
    </row>
    <row r="30" spans="1:19" s="1" customFormat="1" x14ac:dyDescent="0.2">
      <c r="A30" s="33">
        <v>27</v>
      </c>
      <c r="B30" s="84" t="s">
        <v>18376</v>
      </c>
      <c r="C30" s="84" t="s">
        <v>18376</v>
      </c>
      <c r="D30" s="72" t="s">
        <v>7</v>
      </c>
      <c r="E30" s="104" t="s">
        <v>19140</v>
      </c>
      <c r="F30" s="33"/>
      <c r="G30" s="33"/>
      <c r="H30" s="33"/>
      <c r="I30" s="96" t="s">
        <v>18578</v>
      </c>
      <c r="J30" s="33"/>
      <c r="K30" s="33"/>
      <c r="L30" s="33"/>
      <c r="M30" s="33"/>
      <c r="N30" s="33"/>
      <c r="O30" s="92" t="s">
        <v>18640</v>
      </c>
      <c r="P30" s="36"/>
      <c r="Q30" s="37" t="str">
        <f>tbIB2322234[[#This Row],[UTR Ponto IED]]</f>
        <v>SE_A8000_FLH_06F1</v>
      </c>
      <c r="R30" s="37"/>
      <c r="S30" s="201">
        <v>2316</v>
      </c>
    </row>
    <row r="31" spans="1:19" s="1" customFormat="1" x14ac:dyDescent="0.2">
      <c r="A31" s="33">
        <v>28</v>
      </c>
      <c r="B31" s="84" t="s">
        <v>18376</v>
      </c>
      <c r="C31" s="84" t="s">
        <v>18376</v>
      </c>
      <c r="D31" s="72" t="s">
        <v>7</v>
      </c>
      <c r="E31" s="104" t="s">
        <v>19141</v>
      </c>
      <c r="F31" s="33"/>
      <c r="G31" s="33"/>
      <c r="H31" s="33"/>
      <c r="I31" s="96" t="s">
        <v>18579</v>
      </c>
      <c r="J31" s="33"/>
      <c r="K31" s="33"/>
      <c r="L31" s="33"/>
      <c r="M31" s="33"/>
      <c r="N31" s="33"/>
      <c r="O31" s="92" t="s">
        <v>18641</v>
      </c>
      <c r="P31" s="36"/>
      <c r="Q31" s="37" t="str">
        <f>tbIB2322234[[#This Row],[UTR Ponto IED]]</f>
        <v>SE_A8000_FLH_06F2</v>
      </c>
      <c r="R31" s="37"/>
      <c r="S31" s="201">
        <v>2317</v>
      </c>
    </row>
    <row r="32" spans="1:19" s="1" customFormat="1" x14ac:dyDescent="0.2">
      <c r="A32" s="33">
        <v>29</v>
      </c>
      <c r="B32" s="84" t="s">
        <v>18376</v>
      </c>
      <c r="C32" s="84" t="s">
        <v>18376</v>
      </c>
      <c r="D32" s="72" t="s">
        <v>7</v>
      </c>
      <c r="E32" s="104" t="s">
        <v>19144</v>
      </c>
      <c r="F32" s="33"/>
      <c r="G32" s="33"/>
      <c r="H32" s="33"/>
      <c r="I32" s="96" t="s">
        <v>18580</v>
      </c>
      <c r="J32" s="33"/>
      <c r="K32" s="33"/>
      <c r="L32" s="33"/>
      <c r="M32" s="33"/>
      <c r="N32" s="33"/>
      <c r="O32" s="92" t="s">
        <v>18642</v>
      </c>
      <c r="P32" s="36"/>
      <c r="Q32" s="37" t="str">
        <f>tbIB2322234[[#This Row],[UTR Ponto IED]]</f>
        <v>SE_A8000_BLOQ_86T_TR1</v>
      </c>
      <c r="R32" s="37"/>
      <c r="S32" s="201">
        <v>2318</v>
      </c>
    </row>
    <row r="33" spans="1:19" s="1" customFormat="1" x14ac:dyDescent="0.2">
      <c r="A33" s="33">
        <v>30</v>
      </c>
      <c r="B33" s="84" t="s">
        <v>18376</v>
      </c>
      <c r="C33" s="84" t="s">
        <v>18376</v>
      </c>
      <c r="D33" s="72" t="s">
        <v>7</v>
      </c>
      <c r="E33" s="104" t="s">
        <v>19145</v>
      </c>
      <c r="F33" s="33"/>
      <c r="G33" s="33"/>
      <c r="H33" s="33"/>
      <c r="I33" s="96" t="s">
        <v>18581</v>
      </c>
      <c r="J33" s="33"/>
      <c r="K33" s="33"/>
      <c r="L33" s="33"/>
      <c r="M33" s="33"/>
      <c r="N33" s="33"/>
      <c r="O33" s="92" t="s">
        <v>18643</v>
      </c>
      <c r="P33" s="36"/>
      <c r="Q33" s="37" t="str">
        <f>tbIB2322234[[#This Row],[UTR Ponto IED]]</f>
        <v>SE_A8000_FLH_07F1</v>
      </c>
      <c r="R33" s="37"/>
      <c r="S33" s="201">
        <v>2319</v>
      </c>
    </row>
    <row r="34" spans="1:19" x14ac:dyDescent="0.2">
      <c r="A34" s="33">
        <v>31</v>
      </c>
      <c r="B34" s="84" t="s">
        <v>18376</v>
      </c>
      <c r="C34" s="84" t="s">
        <v>18376</v>
      </c>
      <c r="D34" s="72" t="s">
        <v>7</v>
      </c>
      <c r="E34" s="104" t="s">
        <v>19146</v>
      </c>
      <c r="F34" s="33"/>
      <c r="G34" s="33"/>
      <c r="H34" s="33"/>
      <c r="I34" s="96" t="s">
        <v>18582</v>
      </c>
      <c r="J34" s="33"/>
      <c r="K34" s="33"/>
      <c r="L34" s="33"/>
      <c r="M34" s="33"/>
      <c r="N34" s="33"/>
      <c r="O34" s="92" t="s">
        <v>18644</v>
      </c>
      <c r="P34" s="36"/>
      <c r="Q34" s="37" t="str">
        <f>tbIB2322234[[#This Row],[UTR Ponto IED]]</f>
        <v>SE_A8000_FLH_07F2</v>
      </c>
      <c r="R34" s="37"/>
      <c r="S34" s="201">
        <v>2320</v>
      </c>
    </row>
    <row r="35" spans="1:19" x14ac:dyDescent="0.2">
      <c r="A35" s="33">
        <v>32</v>
      </c>
      <c r="B35" s="84" t="s">
        <v>18376</v>
      </c>
      <c r="C35" s="84" t="s">
        <v>18376</v>
      </c>
      <c r="D35" s="72" t="s">
        <v>7</v>
      </c>
      <c r="E35" s="104" t="s">
        <v>19147</v>
      </c>
      <c r="F35" s="33"/>
      <c r="G35" s="33"/>
      <c r="H35" s="33"/>
      <c r="I35" s="96" t="s">
        <v>18583</v>
      </c>
      <c r="J35" s="33"/>
      <c r="K35" s="33"/>
      <c r="L35" s="33"/>
      <c r="M35" s="33"/>
      <c r="N35" s="33"/>
      <c r="O35" s="92" t="s">
        <v>18645</v>
      </c>
      <c r="P35" s="36"/>
      <c r="Q35" s="37" t="str">
        <f>tbIB2322234[[#This Row],[UTR Ponto IED]]</f>
        <v>SE_A8000_BLOQ_86T_TR2</v>
      </c>
      <c r="R35" s="37"/>
      <c r="S35" s="201">
        <v>2321</v>
      </c>
    </row>
    <row r="36" spans="1:19" x14ac:dyDescent="0.2">
      <c r="A36" s="33">
        <v>33</v>
      </c>
      <c r="B36" s="84" t="s">
        <v>18376</v>
      </c>
      <c r="C36" s="84" t="s">
        <v>18376</v>
      </c>
      <c r="D36" s="72" t="s">
        <v>7</v>
      </c>
      <c r="E36" s="104" t="s">
        <v>19148</v>
      </c>
      <c r="F36" s="33"/>
      <c r="G36" s="33"/>
      <c r="H36" s="33"/>
      <c r="I36" s="96" t="s">
        <v>18584</v>
      </c>
      <c r="J36" s="33"/>
      <c r="K36" s="33"/>
      <c r="L36" s="33"/>
      <c r="M36" s="33"/>
      <c r="N36" s="33"/>
      <c r="O36" s="92" t="s">
        <v>18646</v>
      </c>
      <c r="P36" s="36"/>
      <c r="Q36" s="37" t="str">
        <f>tbIB2322234[[#This Row],[UTR Ponto IED]]</f>
        <v>SE_A8000_FLH_35F1</v>
      </c>
      <c r="R36" s="37"/>
      <c r="S36" s="201">
        <v>2322</v>
      </c>
    </row>
    <row r="37" spans="1:19" x14ac:dyDescent="0.2">
      <c r="A37" s="33">
        <v>34</v>
      </c>
      <c r="B37" s="84" t="s">
        <v>18376</v>
      </c>
      <c r="C37" s="84" t="s">
        <v>18376</v>
      </c>
      <c r="D37" s="94" t="s">
        <v>7</v>
      </c>
      <c r="E37" s="104" t="s">
        <v>19149</v>
      </c>
      <c r="F37" s="94"/>
      <c r="G37" s="94"/>
      <c r="H37" s="94"/>
      <c r="I37" s="96" t="s">
        <v>18585</v>
      </c>
      <c r="J37" s="94"/>
      <c r="K37" s="94"/>
      <c r="L37" s="94"/>
      <c r="M37" s="94"/>
      <c r="N37" s="94"/>
      <c r="O37" s="92" t="s">
        <v>18647</v>
      </c>
      <c r="P37" s="94"/>
      <c r="Q37" s="92" t="str">
        <f>tbIB2322234[[#This Row],[UTR Ponto IED]]</f>
        <v>SE_A8000_BLOQ_86FD_P1</v>
      </c>
      <c r="R37" s="92"/>
      <c r="S37" s="201">
        <v>2323</v>
      </c>
    </row>
    <row r="38" spans="1:19" x14ac:dyDescent="0.2">
      <c r="A38" s="33">
        <v>35</v>
      </c>
      <c r="B38" s="84" t="s">
        <v>18376</v>
      </c>
      <c r="C38" s="84" t="s">
        <v>18376</v>
      </c>
      <c r="D38" s="94" t="s">
        <v>7</v>
      </c>
      <c r="E38" s="104" t="s">
        <v>19150</v>
      </c>
      <c r="F38" s="94"/>
      <c r="G38" s="94"/>
      <c r="H38" s="94"/>
      <c r="I38" s="96" t="s">
        <v>18586</v>
      </c>
      <c r="J38" s="94"/>
      <c r="K38" s="94"/>
      <c r="L38" s="94"/>
      <c r="M38" s="94"/>
      <c r="N38" s="94"/>
      <c r="O38" s="92" t="s">
        <v>18648</v>
      </c>
      <c r="P38" s="94"/>
      <c r="Q38" s="92" t="str">
        <f>tbIB2322234[[#This Row],[UTR Ponto IED]]</f>
        <v>SE_A8000_FLH_36F1</v>
      </c>
      <c r="R38" s="92"/>
      <c r="S38" s="201">
        <v>2324</v>
      </c>
    </row>
    <row r="39" spans="1:19" x14ac:dyDescent="0.2">
      <c r="A39" s="33">
        <v>36</v>
      </c>
      <c r="B39" s="84" t="s">
        <v>18376</v>
      </c>
      <c r="C39" s="84" t="s">
        <v>18376</v>
      </c>
      <c r="D39" s="94" t="s">
        <v>7</v>
      </c>
      <c r="E39" s="104" t="s">
        <v>19151</v>
      </c>
      <c r="F39" s="94"/>
      <c r="G39" s="94"/>
      <c r="H39" s="94"/>
      <c r="I39" s="96" t="s">
        <v>18587</v>
      </c>
      <c r="J39" s="94"/>
      <c r="K39" s="94"/>
      <c r="L39" s="94"/>
      <c r="M39" s="94"/>
      <c r="N39" s="94"/>
      <c r="O39" s="92" t="s">
        <v>18649</v>
      </c>
      <c r="P39" s="94"/>
      <c r="Q39" s="92" t="str">
        <f>tbIB2322234[[#This Row],[UTR Ponto IED]]</f>
        <v>SE_A8000_BLOQ_86FD_P2</v>
      </c>
      <c r="R39" s="92"/>
      <c r="S39" s="201">
        <v>2325</v>
      </c>
    </row>
    <row r="40" spans="1:19" x14ac:dyDescent="0.2">
      <c r="A40" s="33">
        <v>37</v>
      </c>
      <c r="B40" s="84" t="s">
        <v>18376</v>
      </c>
      <c r="C40" s="84" t="s">
        <v>18376</v>
      </c>
      <c r="D40" s="94" t="s">
        <v>7</v>
      </c>
      <c r="E40" s="104" t="s">
        <v>19152</v>
      </c>
      <c r="F40" s="94"/>
      <c r="G40" s="94"/>
      <c r="H40" s="94"/>
      <c r="I40" s="96" t="s">
        <v>18588</v>
      </c>
      <c r="J40" s="94"/>
      <c r="K40" s="94"/>
      <c r="L40" s="94"/>
      <c r="M40" s="94"/>
      <c r="N40" s="94"/>
      <c r="O40" s="92" t="s">
        <v>18650</v>
      </c>
      <c r="P40" s="94"/>
      <c r="Q40" s="92" t="str">
        <f>tbIB2322234[[#This Row],[UTR Ponto IED]]</f>
        <v>SE_A8000_FLH_18F1</v>
      </c>
      <c r="R40" s="92"/>
      <c r="S40" s="201">
        <v>2326</v>
      </c>
    </row>
    <row r="41" spans="1:19" x14ac:dyDescent="0.2">
      <c r="A41" s="33">
        <v>38</v>
      </c>
      <c r="B41" s="84" t="s">
        <v>18376</v>
      </c>
      <c r="C41" s="84" t="s">
        <v>18376</v>
      </c>
      <c r="D41" s="94" t="s">
        <v>7</v>
      </c>
      <c r="E41" s="104" t="s">
        <v>19153</v>
      </c>
      <c r="F41" s="94"/>
      <c r="G41" s="94"/>
      <c r="H41" s="94"/>
      <c r="I41" s="96" t="s">
        <v>18589</v>
      </c>
      <c r="J41" s="94"/>
      <c r="K41" s="94"/>
      <c r="L41" s="94"/>
      <c r="M41" s="94"/>
      <c r="N41" s="94"/>
      <c r="O41" s="92" t="s">
        <v>18651</v>
      </c>
      <c r="P41" s="94"/>
      <c r="Q41" s="92" t="str">
        <f>tbIB2322234[[#This Row],[UTR Ponto IED]]</f>
        <v>SE_A8000_FLH_11F1</v>
      </c>
      <c r="R41" s="92"/>
      <c r="S41" s="201">
        <v>2327</v>
      </c>
    </row>
    <row r="42" spans="1:19" x14ac:dyDescent="0.2">
      <c r="A42" s="33">
        <v>39</v>
      </c>
      <c r="B42" s="84" t="s">
        <v>18376</v>
      </c>
      <c r="C42" s="84" t="s">
        <v>18376</v>
      </c>
      <c r="D42" s="94" t="s">
        <v>7</v>
      </c>
      <c r="E42" s="104" t="s">
        <v>19154</v>
      </c>
      <c r="F42" s="94"/>
      <c r="G42" s="94"/>
      <c r="H42" s="94"/>
      <c r="I42" s="96" t="s">
        <v>18590</v>
      </c>
      <c r="J42" s="94"/>
      <c r="K42" s="94"/>
      <c r="L42" s="94"/>
      <c r="M42" s="94"/>
      <c r="N42" s="94"/>
      <c r="O42" s="92" t="s">
        <v>18652</v>
      </c>
      <c r="P42" s="94"/>
      <c r="Q42" s="92" t="str">
        <f>tbIB2322234[[#This Row],[UTR Ponto IED]]</f>
        <v>SE_A8000_FLH_12F1</v>
      </c>
      <c r="R42" s="92"/>
      <c r="S42" s="201">
        <v>2328</v>
      </c>
    </row>
    <row r="43" spans="1:19" x14ac:dyDescent="0.2">
      <c r="A43" s="33">
        <v>40</v>
      </c>
      <c r="B43" s="84" t="s">
        <v>18376</v>
      </c>
      <c r="C43" s="84" t="s">
        <v>18376</v>
      </c>
      <c r="D43" s="94" t="s">
        <v>7</v>
      </c>
      <c r="E43" s="104" t="s">
        <v>19155</v>
      </c>
      <c r="F43" s="94"/>
      <c r="G43" s="94"/>
      <c r="H43" s="94"/>
      <c r="I43" s="96" t="s">
        <v>18591</v>
      </c>
      <c r="J43" s="94"/>
      <c r="K43" s="94"/>
      <c r="L43" s="94"/>
      <c r="M43" s="94"/>
      <c r="N43" s="94"/>
      <c r="O43" s="92" t="s">
        <v>18653</v>
      </c>
      <c r="P43" s="94"/>
      <c r="Q43" s="92" t="str">
        <f>tbIB2322234[[#This Row],[UTR Ponto IED]]</f>
        <v>SE_A8000_FLH_13F1</v>
      </c>
      <c r="R43" s="92"/>
      <c r="S43" s="201">
        <v>2329</v>
      </c>
    </row>
    <row r="44" spans="1:19" x14ac:dyDescent="0.2">
      <c r="A44" s="33">
        <v>41</v>
      </c>
      <c r="B44" s="84" t="s">
        <v>18376</v>
      </c>
      <c r="C44" s="84" t="s">
        <v>18376</v>
      </c>
      <c r="D44" s="94" t="s">
        <v>7</v>
      </c>
      <c r="E44" s="104" t="s">
        <v>19156</v>
      </c>
      <c r="F44" s="94"/>
      <c r="G44" s="94"/>
      <c r="H44" s="94"/>
      <c r="I44" s="96" t="s">
        <v>18592</v>
      </c>
      <c r="J44" s="94"/>
      <c r="K44" s="94"/>
      <c r="L44" s="94"/>
      <c r="M44" s="94"/>
      <c r="N44" s="94"/>
      <c r="O44" s="92" t="s">
        <v>18654</v>
      </c>
      <c r="P44" s="94"/>
      <c r="Q44" s="92" t="str">
        <f>tbIB2322234[[#This Row],[UTR Ponto IED]]</f>
        <v>SE_A8000_FLH_16F1</v>
      </c>
      <c r="R44" s="92"/>
      <c r="S44" s="201">
        <v>2330</v>
      </c>
    </row>
    <row r="45" spans="1:19" x14ac:dyDescent="0.2">
      <c r="A45" s="33">
        <v>42</v>
      </c>
      <c r="B45" s="84" t="s">
        <v>18376</v>
      </c>
      <c r="C45" s="84" t="s">
        <v>18376</v>
      </c>
      <c r="D45" s="94" t="s">
        <v>7</v>
      </c>
      <c r="E45" s="104" t="s">
        <v>19157</v>
      </c>
      <c r="F45" s="94"/>
      <c r="G45" s="94"/>
      <c r="H45" s="94"/>
      <c r="I45" s="96" t="s">
        <v>18593</v>
      </c>
      <c r="J45" s="94"/>
      <c r="K45" s="94"/>
      <c r="L45" s="94"/>
      <c r="M45" s="94"/>
      <c r="N45" s="94"/>
      <c r="O45" s="92" t="s">
        <v>18655</v>
      </c>
      <c r="P45" s="94"/>
      <c r="Q45" s="92" t="str">
        <f>tbIB2322234[[#This Row],[UTR Ponto IED]]</f>
        <v>SE_A8000_FLH_14F1</v>
      </c>
      <c r="R45" s="92"/>
      <c r="S45" s="201">
        <v>2331</v>
      </c>
    </row>
    <row r="46" spans="1:19" x14ac:dyDescent="0.2">
      <c r="A46" s="33">
        <v>43</v>
      </c>
      <c r="B46" s="84" t="s">
        <v>18376</v>
      </c>
      <c r="C46" s="84" t="s">
        <v>18376</v>
      </c>
      <c r="D46" s="94" t="s">
        <v>7</v>
      </c>
      <c r="E46" s="104" t="s">
        <v>19158</v>
      </c>
      <c r="F46" s="94"/>
      <c r="G46" s="94"/>
      <c r="H46" s="94"/>
      <c r="I46" s="96" t="s">
        <v>18594</v>
      </c>
      <c r="J46" s="94"/>
      <c r="K46" s="94"/>
      <c r="L46" s="94"/>
      <c r="M46" s="94"/>
      <c r="N46" s="94"/>
      <c r="O46" s="92" t="s">
        <v>18656</v>
      </c>
      <c r="P46" s="94"/>
      <c r="Q46" s="92" t="str">
        <f>tbIB2322234[[#This Row],[UTR Ponto IED]]</f>
        <v>SE_A8000_FLH_15F1</v>
      </c>
      <c r="R46" s="92"/>
      <c r="S46" s="201">
        <v>2332</v>
      </c>
    </row>
    <row r="47" spans="1:19" x14ac:dyDescent="0.2">
      <c r="A47" s="33">
        <v>44</v>
      </c>
      <c r="B47" s="84" t="s">
        <v>18376</v>
      </c>
      <c r="C47" s="84" t="s">
        <v>18376</v>
      </c>
      <c r="D47" s="94" t="s">
        <v>7</v>
      </c>
      <c r="E47" s="109" t="s">
        <v>19191</v>
      </c>
      <c r="F47" s="94"/>
      <c r="G47" s="94"/>
      <c r="H47" s="94"/>
      <c r="I47" s="96" t="s">
        <v>18595</v>
      </c>
      <c r="J47" s="94"/>
      <c r="K47" s="94"/>
      <c r="L47" s="94"/>
      <c r="M47" s="94"/>
      <c r="N47" s="94"/>
      <c r="O47" s="92" t="s">
        <v>18657</v>
      </c>
      <c r="P47" s="94"/>
      <c r="Q47" s="92" t="str">
        <f>tbIB2322234[[#This Row],[UTR Ponto IED]]</f>
        <v>SE_A8000_FLH_20F1</v>
      </c>
      <c r="R47" s="92"/>
      <c r="S47" s="201">
        <v>2333</v>
      </c>
    </row>
    <row r="48" spans="1:19" x14ac:dyDescent="0.2">
      <c r="A48" s="33">
        <v>45</v>
      </c>
      <c r="B48" s="84" t="s">
        <v>18376</v>
      </c>
      <c r="C48" s="84" t="s">
        <v>18376</v>
      </c>
      <c r="D48" s="94" t="s">
        <v>7</v>
      </c>
      <c r="E48" s="104" t="s">
        <v>19159</v>
      </c>
      <c r="F48" s="94"/>
      <c r="G48" s="94"/>
      <c r="H48" s="94"/>
      <c r="I48" s="96" t="s">
        <v>18596</v>
      </c>
      <c r="J48" s="94"/>
      <c r="K48" s="94"/>
      <c r="L48" s="94"/>
      <c r="M48" s="94"/>
      <c r="N48" s="94"/>
      <c r="O48" s="92" t="s">
        <v>18658</v>
      </c>
      <c r="P48" s="94"/>
      <c r="Q48" s="92" t="str">
        <f>tbIB2322234[[#This Row],[UTR Ponto IED]]</f>
        <v>SE_A8000_FLH_28F1</v>
      </c>
      <c r="R48" s="92"/>
      <c r="S48" s="201">
        <v>2334</v>
      </c>
    </row>
    <row r="49" spans="1:19" x14ac:dyDescent="0.2">
      <c r="A49" s="33">
        <v>46</v>
      </c>
      <c r="B49" s="84" t="s">
        <v>18376</v>
      </c>
      <c r="C49" s="84" t="s">
        <v>18376</v>
      </c>
      <c r="D49" s="94" t="s">
        <v>7</v>
      </c>
      <c r="E49" s="104" t="s">
        <v>19160</v>
      </c>
      <c r="F49" s="94"/>
      <c r="G49" s="94"/>
      <c r="H49" s="94"/>
      <c r="I49" s="96" t="s">
        <v>18597</v>
      </c>
      <c r="J49" s="94"/>
      <c r="K49" s="94"/>
      <c r="L49" s="94"/>
      <c r="M49" s="94"/>
      <c r="N49" s="94"/>
      <c r="O49" s="92" t="s">
        <v>18659</v>
      </c>
      <c r="P49" s="94"/>
      <c r="Q49" s="92" t="str">
        <f>tbIB2322234[[#This Row],[UTR Ponto IED]]</f>
        <v>SE_A8000_FLH_21F1</v>
      </c>
      <c r="R49" s="92"/>
      <c r="S49" s="201">
        <v>2335</v>
      </c>
    </row>
    <row r="50" spans="1:19" x14ac:dyDescent="0.2">
      <c r="A50" s="33">
        <v>47</v>
      </c>
      <c r="B50" s="84" t="s">
        <v>18376</v>
      </c>
      <c r="C50" s="84" t="s">
        <v>18376</v>
      </c>
      <c r="D50" s="94" t="s">
        <v>7</v>
      </c>
      <c r="E50" s="104" t="s">
        <v>19161</v>
      </c>
      <c r="F50" s="94"/>
      <c r="G50" s="94"/>
      <c r="H50" s="94"/>
      <c r="I50" s="96" t="s">
        <v>18598</v>
      </c>
      <c r="J50" s="94"/>
      <c r="K50" s="94"/>
      <c r="L50" s="94"/>
      <c r="M50" s="94"/>
      <c r="N50" s="94"/>
      <c r="O50" s="92" t="s">
        <v>18660</v>
      </c>
      <c r="P50" s="94"/>
      <c r="Q50" s="92" t="str">
        <f>tbIB2322234[[#This Row],[UTR Ponto IED]]</f>
        <v>SE_A8000_FLH_22F1</v>
      </c>
      <c r="R50" s="92"/>
      <c r="S50" s="201">
        <v>2336</v>
      </c>
    </row>
    <row r="51" spans="1:19" x14ac:dyDescent="0.2">
      <c r="A51" s="33">
        <v>48</v>
      </c>
      <c r="B51" s="84" t="s">
        <v>18376</v>
      </c>
      <c r="C51" s="84" t="s">
        <v>18376</v>
      </c>
      <c r="D51" s="94" t="s">
        <v>7</v>
      </c>
      <c r="E51" s="104" t="s">
        <v>19162</v>
      </c>
      <c r="F51" s="94"/>
      <c r="G51" s="94"/>
      <c r="H51" s="94"/>
      <c r="I51" s="96" t="s">
        <v>18599</v>
      </c>
      <c r="J51" s="94"/>
      <c r="K51" s="94"/>
      <c r="L51" s="94"/>
      <c r="M51" s="94"/>
      <c r="N51" s="94"/>
      <c r="O51" s="92" t="s">
        <v>18661</v>
      </c>
      <c r="P51" s="94"/>
      <c r="Q51" s="92" t="str">
        <f>tbIB2322234[[#This Row],[UTR Ponto IED]]</f>
        <v>SE_A8000_FLH_26F1</v>
      </c>
      <c r="R51" s="92"/>
      <c r="S51" s="201">
        <v>2337</v>
      </c>
    </row>
    <row r="52" spans="1:19" x14ac:dyDescent="0.2">
      <c r="A52" s="33">
        <v>49</v>
      </c>
      <c r="B52" s="84" t="s">
        <v>18376</v>
      </c>
      <c r="C52" s="84" t="s">
        <v>18376</v>
      </c>
      <c r="D52" s="94" t="s">
        <v>7</v>
      </c>
      <c r="E52" s="104" t="s">
        <v>19163</v>
      </c>
      <c r="F52" s="94"/>
      <c r="G52" s="94"/>
      <c r="H52" s="94"/>
      <c r="I52" s="96" t="s">
        <v>18600</v>
      </c>
      <c r="J52" s="94"/>
      <c r="K52" s="94"/>
      <c r="L52" s="94"/>
      <c r="M52" s="94"/>
      <c r="N52" s="94"/>
      <c r="O52" s="92" t="s">
        <v>18662</v>
      </c>
      <c r="P52" s="94"/>
      <c r="Q52" s="92" t="str">
        <f>tbIB2322234[[#This Row],[UTR Ponto IED]]</f>
        <v>SE_A8000_FLH_23F1</v>
      </c>
      <c r="R52" s="92"/>
      <c r="S52" s="201">
        <v>2338</v>
      </c>
    </row>
    <row r="53" spans="1:19" x14ac:dyDescent="0.2">
      <c r="A53" s="33">
        <v>50</v>
      </c>
      <c r="B53" s="84" t="s">
        <v>18376</v>
      </c>
      <c r="C53" s="84" t="s">
        <v>18376</v>
      </c>
      <c r="D53" s="94" t="s">
        <v>7</v>
      </c>
      <c r="E53" s="104" t="s">
        <v>19164</v>
      </c>
      <c r="F53" s="94"/>
      <c r="G53" s="94"/>
      <c r="H53" s="94"/>
      <c r="I53" s="96" t="s">
        <v>18601</v>
      </c>
      <c r="J53" s="94"/>
      <c r="K53" s="94"/>
      <c r="L53" s="94"/>
      <c r="M53" s="94"/>
      <c r="N53" s="94"/>
      <c r="O53" s="92" t="s">
        <v>18663</v>
      </c>
      <c r="P53" s="94"/>
      <c r="Q53" s="92" t="str">
        <f>tbIB2322234[[#This Row],[UTR Ponto IED]]</f>
        <v>SE_A8000_FLH_24F1</v>
      </c>
      <c r="R53" s="92"/>
      <c r="S53" s="201">
        <v>2339</v>
      </c>
    </row>
    <row r="54" spans="1:19" x14ac:dyDescent="0.2">
      <c r="A54" s="33">
        <v>51</v>
      </c>
      <c r="B54" s="84" t="s">
        <v>18376</v>
      </c>
      <c r="C54" s="84" t="s">
        <v>18376</v>
      </c>
      <c r="D54" s="94" t="s">
        <v>7</v>
      </c>
      <c r="E54" s="104" t="s">
        <v>19165</v>
      </c>
      <c r="F54" s="94"/>
      <c r="G54" s="94"/>
      <c r="H54" s="94"/>
      <c r="I54" s="96" t="s">
        <v>18602</v>
      </c>
      <c r="J54" s="94"/>
      <c r="K54" s="94"/>
      <c r="L54" s="94"/>
      <c r="M54" s="94"/>
      <c r="N54" s="94"/>
      <c r="O54" s="92" t="s">
        <v>18664</v>
      </c>
      <c r="P54" s="94"/>
      <c r="Q54" s="92" t="str">
        <f>tbIB2322234[[#This Row],[UTR Ponto IED]]</f>
        <v>SE_A8000_FLH_25F1</v>
      </c>
      <c r="R54" s="92"/>
      <c r="S54" s="201">
        <v>2340</v>
      </c>
    </row>
    <row r="55" spans="1:19" x14ac:dyDescent="0.2">
      <c r="A55" s="33">
        <v>52</v>
      </c>
      <c r="B55" s="84" t="s">
        <v>18376</v>
      </c>
      <c r="C55" s="84" t="s">
        <v>18376</v>
      </c>
      <c r="D55" s="94" t="s">
        <v>7</v>
      </c>
      <c r="E55" s="104" t="s">
        <v>19166</v>
      </c>
      <c r="F55" s="94"/>
      <c r="G55" s="94"/>
      <c r="H55" s="94"/>
      <c r="I55" s="96" t="s">
        <v>18603</v>
      </c>
      <c r="J55" s="94"/>
      <c r="K55" s="94"/>
      <c r="L55" s="94"/>
      <c r="M55" s="94"/>
      <c r="N55" s="94"/>
      <c r="O55" s="92" t="s">
        <v>18665</v>
      </c>
      <c r="P55" s="94"/>
      <c r="Q55" s="92" t="str">
        <f>tbIB2322234[[#This Row],[UTR Ponto IED]]</f>
        <v>SE_A8000_PSACC_FUGA_TERRA</v>
      </c>
      <c r="R55" s="92"/>
      <c r="S55" s="201">
        <v>2341</v>
      </c>
    </row>
    <row r="56" spans="1:19" x14ac:dyDescent="0.2">
      <c r="A56" s="33">
        <v>53</v>
      </c>
      <c r="B56" s="84" t="s">
        <v>18376</v>
      </c>
      <c r="C56" s="84" t="s">
        <v>18376</v>
      </c>
      <c r="D56" s="94" t="s">
        <v>7</v>
      </c>
      <c r="E56" s="104" t="s">
        <v>19170</v>
      </c>
      <c r="F56" s="94"/>
      <c r="G56" s="94"/>
      <c r="H56" s="94"/>
      <c r="I56" s="96" t="s">
        <v>18604</v>
      </c>
      <c r="J56" s="94"/>
      <c r="K56" s="94"/>
      <c r="L56" s="94"/>
      <c r="M56" s="94"/>
      <c r="N56" s="94"/>
      <c r="O56" s="92" t="s">
        <v>18666</v>
      </c>
      <c r="P56" s="94"/>
      <c r="Q56" s="92" t="str">
        <f>tbIB2322234[[#This Row],[UTR Ponto IED]]</f>
        <v>SE_A8000_FLH_RET1</v>
      </c>
      <c r="R56" s="92"/>
      <c r="S56" s="201">
        <v>2342</v>
      </c>
    </row>
    <row r="57" spans="1:19" x14ac:dyDescent="0.2">
      <c r="A57" s="33">
        <v>54</v>
      </c>
      <c r="B57" s="84" t="s">
        <v>18376</v>
      </c>
      <c r="C57" s="84" t="s">
        <v>18376</v>
      </c>
      <c r="D57" s="94" t="s">
        <v>7</v>
      </c>
      <c r="E57" s="104" t="s">
        <v>19171</v>
      </c>
      <c r="F57" s="94"/>
      <c r="G57" s="94"/>
      <c r="H57" s="94"/>
      <c r="I57" s="96" t="s">
        <v>18605</v>
      </c>
      <c r="J57" s="94"/>
      <c r="K57" s="94"/>
      <c r="L57" s="94"/>
      <c r="M57" s="94"/>
      <c r="N57" s="94"/>
      <c r="O57" s="92" t="s">
        <v>18667</v>
      </c>
      <c r="P57" s="94"/>
      <c r="Q57" s="92" t="str">
        <f>tbIB2322234[[#This Row],[UTR Ponto IED]]</f>
        <v>SE_A8000_FLH_RET2</v>
      </c>
      <c r="R57" s="92"/>
      <c r="S57" s="201">
        <v>2343</v>
      </c>
    </row>
    <row r="58" spans="1:19" x14ac:dyDescent="0.2">
      <c r="A58" s="33">
        <v>55</v>
      </c>
      <c r="B58" s="84" t="s">
        <v>18376</v>
      </c>
      <c r="C58" s="84" t="s">
        <v>18376</v>
      </c>
      <c r="D58" s="94" t="s">
        <v>7</v>
      </c>
      <c r="E58" s="104" t="s">
        <v>19167</v>
      </c>
      <c r="F58" s="94"/>
      <c r="G58" s="94"/>
      <c r="H58" s="94"/>
      <c r="I58" s="96" t="s">
        <v>18606</v>
      </c>
      <c r="J58" s="94"/>
      <c r="K58" s="94"/>
      <c r="L58" s="94"/>
      <c r="M58" s="94"/>
      <c r="N58" s="94"/>
      <c r="O58" s="92" t="s">
        <v>18668</v>
      </c>
      <c r="P58" s="94"/>
      <c r="Q58" s="92" t="str">
        <f>tbIB2322234[[#This Row],[UTR Ponto IED]]</f>
        <v>SE_A8000_SENSOR_PRESENCA</v>
      </c>
      <c r="R58" s="92"/>
      <c r="S58" s="201">
        <v>2344</v>
      </c>
    </row>
    <row r="59" spans="1:19" x14ac:dyDescent="0.2">
      <c r="A59" s="33">
        <v>56</v>
      </c>
      <c r="B59" s="84" t="s">
        <v>18376</v>
      </c>
      <c r="C59" s="84" t="s">
        <v>18376</v>
      </c>
      <c r="D59" s="94" t="s">
        <v>7</v>
      </c>
      <c r="E59" s="104" t="s">
        <v>19168</v>
      </c>
      <c r="F59" s="94"/>
      <c r="G59" s="94"/>
      <c r="H59" s="94"/>
      <c r="I59" s="96" t="s">
        <v>18607</v>
      </c>
      <c r="J59" s="94"/>
      <c r="K59" s="94"/>
      <c r="L59" s="94"/>
      <c r="M59" s="94"/>
      <c r="N59" s="94"/>
      <c r="O59" s="92" t="s">
        <v>18669</v>
      </c>
      <c r="P59" s="94"/>
      <c r="Q59" s="92" t="str">
        <f>tbIB2322234[[#This Row],[UTR Ponto IED]]</f>
        <v>SE_A8000_SENSOR_FUMACA</v>
      </c>
      <c r="R59" s="92"/>
      <c r="S59" s="201">
        <v>2345</v>
      </c>
    </row>
    <row r="60" spans="1:19" x14ac:dyDescent="0.2">
      <c r="A60" s="33">
        <v>57</v>
      </c>
      <c r="B60" s="84" t="s">
        <v>18376</v>
      </c>
      <c r="C60" s="84" t="s">
        <v>18376</v>
      </c>
      <c r="D60" s="94" t="s">
        <v>7</v>
      </c>
      <c r="E60" s="103" t="s">
        <v>19169</v>
      </c>
      <c r="F60" s="94"/>
      <c r="G60" s="94"/>
      <c r="H60" s="94"/>
      <c r="I60" s="96" t="s">
        <v>18608</v>
      </c>
      <c r="J60" s="94"/>
      <c r="K60" s="94"/>
      <c r="L60" s="94"/>
      <c r="M60" s="94"/>
      <c r="N60" s="94"/>
      <c r="O60" s="92" t="s">
        <v>18670</v>
      </c>
      <c r="P60" s="94"/>
      <c r="Q60" s="92" t="str">
        <f>tbIB2322234[[#This Row],[UTR Ponto IED]]</f>
        <v>SE_A8000_SC_03Q3_FLH</v>
      </c>
      <c r="R60" s="92"/>
      <c r="S60" s="201">
        <v>2346</v>
      </c>
    </row>
    <row r="61" spans="1:19" x14ac:dyDescent="0.2">
      <c r="A61" s="33">
        <v>58</v>
      </c>
      <c r="B61" s="84" t="s">
        <v>18376</v>
      </c>
      <c r="C61" s="84" t="s">
        <v>18376</v>
      </c>
      <c r="D61" s="94" t="s">
        <v>7</v>
      </c>
      <c r="E61" s="104" t="s">
        <v>19172</v>
      </c>
      <c r="F61" s="94"/>
      <c r="G61" s="94"/>
      <c r="H61" s="94"/>
      <c r="I61" s="96" t="s">
        <v>18609</v>
      </c>
      <c r="J61" s="94"/>
      <c r="K61" s="94"/>
      <c r="L61" s="94"/>
      <c r="M61" s="94"/>
      <c r="N61" s="94"/>
      <c r="O61" s="92" t="s">
        <v>18671</v>
      </c>
      <c r="P61" s="94"/>
      <c r="Q61" s="92" t="str">
        <f>tbIB2322234[[#This Row],[UTR Ponto IED]]</f>
        <v>SE_A8000_VENT_LIG_TR1</v>
      </c>
      <c r="R61" s="92"/>
      <c r="S61" s="201">
        <v>2347</v>
      </c>
    </row>
    <row r="62" spans="1:19" x14ac:dyDescent="0.2">
      <c r="A62" s="33">
        <v>59</v>
      </c>
      <c r="B62" s="84" t="s">
        <v>18376</v>
      </c>
      <c r="C62" s="84" t="s">
        <v>18376</v>
      </c>
      <c r="D62" s="94" t="s">
        <v>7</v>
      </c>
      <c r="E62" s="104" t="s">
        <v>19173</v>
      </c>
      <c r="F62" s="94"/>
      <c r="G62" s="94"/>
      <c r="H62" s="94"/>
      <c r="I62" s="96" t="s">
        <v>18610</v>
      </c>
      <c r="J62" s="94"/>
      <c r="K62" s="94"/>
      <c r="L62" s="94"/>
      <c r="M62" s="94"/>
      <c r="N62" s="94"/>
      <c r="O62" s="92" t="s">
        <v>18672</v>
      </c>
      <c r="P62" s="94"/>
      <c r="Q62" s="92" t="str">
        <f>tbIB2322234[[#This Row],[UTR Ponto IED]]</f>
        <v>SE_A8000_VENT_FLH_TR1</v>
      </c>
      <c r="R62" s="92"/>
      <c r="S62" s="201">
        <v>2348</v>
      </c>
    </row>
    <row r="63" spans="1:19" x14ac:dyDescent="0.2">
      <c r="A63" s="33">
        <v>60</v>
      </c>
      <c r="B63" s="84" t="s">
        <v>18376</v>
      </c>
      <c r="C63" s="84" t="s">
        <v>18376</v>
      </c>
      <c r="D63" s="94" t="s">
        <v>7</v>
      </c>
      <c r="E63" s="104" t="s">
        <v>19174</v>
      </c>
      <c r="F63" s="94"/>
      <c r="G63" s="94"/>
      <c r="H63" s="94"/>
      <c r="I63" s="96" t="s">
        <v>18611</v>
      </c>
      <c r="J63" s="94"/>
      <c r="K63" s="94"/>
      <c r="L63" s="94"/>
      <c r="M63" s="94"/>
      <c r="N63" s="94"/>
      <c r="O63" s="92" t="s">
        <v>18673</v>
      </c>
      <c r="P63" s="94"/>
      <c r="Q63" s="92" t="str">
        <f>tbIB2322234[[#This Row],[UTR Ponto IED]]</f>
        <v>SE_A8000_VENT_FLT_CA_TR1</v>
      </c>
      <c r="R63" s="92"/>
      <c r="S63" s="201">
        <v>2349</v>
      </c>
    </row>
    <row r="64" spans="1:19" x14ac:dyDescent="0.2">
      <c r="A64" s="33">
        <v>61</v>
      </c>
      <c r="B64" s="84" t="s">
        <v>18376</v>
      </c>
      <c r="C64" s="84" t="s">
        <v>18376</v>
      </c>
      <c r="D64" s="94" t="s">
        <v>7</v>
      </c>
      <c r="E64" s="104" t="s">
        <v>19175</v>
      </c>
      <c r="F64" s="94"/>
      <c r="G64" s="94"/>
      <c r="H64" s="94"/>
      <c r="I64" s="96" t="s">
        <v>18612</v>
      </c>
      <c r="J64" s="94"/>
      <c r="K64" s="94"/>
      <c r="L64" s="94"/>
      <c r="M64" s="94"/>
      <c r="N64" s="94"/>
      <c r="O64" s="92" t="s">
        <v>18674</v>
      </c>
      <c r="P64" s="94"/>
      <c r="Q64" s="92" t="str">
        <f>tbIB2322234[[#This Row],[UTR Ponto IED]]</f>
        <v>SE_A8000_CDC_FLH_TR1</v>
      </c>
      <c r="R64" s="92"/>
      <c r="S64" s="201">
        <v>2350</v>
      </c>
    </row>
    <row r="65" spans="1:19" x14ac:dyDescent="0.2">
      <c r="A65" s="33">
        <v>62</v>
      </c>
      <c r="B65" s="84" t="s">
        <v>18376</v>
      </c>
      <c r="C65" s="84" t="s">
        <v>18376</v>
      </c>
      <c r="D65" s="94" t="s">
        <v>7</v>
      </c>
      <c r="E65" s="104" t="s">
        <v>19176</v>
      </c>
      <c r="F65" s="94"/>
      <c r="G65" s="94"/>
      <c r="H65" s="94"/>
      <c r="I65" s="96" t="s">
        <v>18613</v>
      </c>
      <c r="J65" s="94"/>
      <c r="K65" s="94"/>
      <c r="L65" s="94"/>
      <c r="M65" s="94"/>
      <c r="N65" s="94"/>
      <c r="O65" s="92" t="s">
        <v>18675</v>
      </c>
      <c r="P65" s="94"/>
      <c r="Q65" s="92" t="str">
        <f>tbIB2322234[[#This Row],[UTR Ponto IED]]</f>
        <v>SE_A8000_CDC_MANUAL_TR1</v>
      </c>
      <c r="R65" s="92"/>
      <c r="S65" s="201">
        <v>2351</v>
      </c>
    </row>
    <row r="66" spans="1:19" x14ac:dyDescent="0.2">
      <c r="A66" s="33">
        <v>63</v>
      </c>
      <c r="B66" s="84" t="s">
        <v>18376</v>
      </c>
      <c r="C66" s="84" t="s">
        <v>18376</v>
      </c>
      <c r="D66" s="94" t="s">
        <v>7</v>
      </c>
      <c r="E66" s="104" t="s">
        <v>19177</v>
      </c>
      <c r="F66" s="94"/>
      <c r="G66" s="94"/>
      <c r="H66" s="94"/>
      <c r="I66" s="96" t="s">
        <v>18614</v>
      </c>
      <c r="J66" s="94"/>
      <c r="K66" s="94"/>
      <c r="L66" s="94"/>
      <c r="M66" s="94"/>
      <c r="N66" s="94"/>
      <c r="O66" s="92" t="s">
        <v>18676</v>
      </c>
      <c r="P66" s="94"/>
      <c r="Q66" s="92" t="str">
        <f>tbIB2322234[[#This Row],[UTR Ponto IED]]</f>
        <v>SE_A8000_CDC_REMOTO_AUTOMATICO_TR1</v>
      </c>
      <c r="R66" s="92"/>
      <c r="S66" s="201">
        <v>2352</v>
      </c>
    </row>
    <row r="67" spans="1:19" x14ac:dyDescent="0.2">
      <c r="A67" s="33">
        <v>64</v>
      </c>
      <c r="B67" s="84" t="s">
        <v>18376</v>
      </c>
      <c r="C67" s="84" t="s">
        <v>18376</v>
      </c>
      <c r="D67" s="94" t="s">
        <v>7</v>
      </c>
      <c r="E67" s="104" t="s">
        <v>19178</v>
      </c>
      <c r="F67" s="94"/>
      <c r="G67" s="94"/>
      <c r="H67" s="94"/>
      <c r="I67" s="96" t="s">
        <v>18615</v>
      </c>
      <c r="J67" s="94"/>
      <c r="K67" s="94"/>
      <c r="L67" s="94"/>
      <c r="M67" s="94"/>
      <c r="N67" s="94"/>
      <c r="O67" s="92" t="s">
        <v>18677</v>
      </c>
      <c r="P67" s="94"/>
      <c r="Q67" s="92" t="str">
        <f>tbIB2322234[[#This Row],[UTR Ponto IED]]</f>
        <v>SE_A8000_CDC_LOCAL_AUTOMATICO_TR1</v>
      </c>
      <c r="R67" s="92"/>
      <c r="S67" s="201">
        <v>2353</v>
      </c>
    </row>
    <row r="68" spans="1:19" x14ac:dyDescent="0.2">
      <c r="A68" s="33">
        <v>65</v>
      </c>
      <c r="B68" s="84" t="s">
        <v>18376</v>
      </c>
      <c r="C68" s="84" t="s">
        <v>18376</v>
      </c>
      <c r="D68" s="94" t="s">
        <v>7</v>
      </c>
      <c r="E68" s="104" t="s">
        <v>19179</v>
      </c>
      <c r="F68" s="94"/>
      <c r="G68" s="94"/>
      <c r="H68" s="94"/>
      <c r="I68" s="96" t="s">
        <v>18616</v>
      </c>
      <c r="J68" s="94"/>
      <c r="K68" s="94"/>
      <c r="L68" s="94"/>
      <c r="M68" s="94"/>
      <c r="N68" s="94"/>
      <c r="O68" s="92" t="s">
        <v>18678</v>
      </c>
      <c r="P68" s="94"/>
      <c r="Q68" s="92" t="str">
        <f>tbIB2322234[[#This Row],[UTR Ponto IED]]</f>
        <v>SE_A8000_FLH_RL90_2414_TR1</v>
      </c>
      <c r="R68" s="92"/>
      <c r="S68" s="201">
        <v>2354</v>
      </c>
    </row>
    <row r="69" spans="1:19" x14ac:dyDescent="0.2">
      <c r="A69" s="33">
        <v>66</v>
      </c>
      <c r="B69" s="84" t="s">
        <v>18376</v>
      </c>
      <c r="C69" s="84" t="s">
        <v>18376</v>
      </c>
      <c r="D69" s="94" t="s">
        <v>7</v>
      </c>
      <c r="E69" s="104" t="s">
        <v>19181</v>
      </c>
      <c r="F69" s="94"/>
      <c r="G69" s="94"/>
      <c r="H69" s="94"/>
      <c r="I69" s="96" t="s">
        <v>18617</v>
      </c>
      <c r="J69" s="94"/>
      <c r="K69" s="94"/>
      <c r="L69" s="94"/>
      <c r="M69" s="94"/>
      <c r="N69" s="94"/>
      <c r="O69" s="92" t="s">
        <v>18679</v>
      </c>
      <c r="P69" s="94"/>
      <c r="Q69" s="92" t="str">
        <f>tbIB2322234[[#This Row],[UTR Ponto IED]]</f>
        <v>SE_A8000_VENT_LIG_TR2</v>
      </c>
      <c r="R69" s="92"/>
      <c r="S69" s="201">
        <v>2355</v>
      </c>
    </row>
    <row r="70" spans="1:19" x14ac:dyDescent="0.2">
      <c r="A70" s="33">
        <v>67</v>
      </c>
      <c r="B70" s="84" t="s">
        <v>18376</v>
      </c>
      <c r="C70" s="84" t="s">
        <v>18376</v>
      </c>
      <c r="D70" s="94" t="s">
        <v>7</v>
      </c>
      <c r="E70" s="104" t="s">
        <v>19182</v>
      </c>
      <c r="F70" s="94"/>
      <c r="G70" s="94"/>
      <c r="H70" s="94"/>
      <c r="I70" s="96" t="s">
        <v>18618</v>
      </c>
      <c r="J70" s="94"/>
      <c r="K70" s="94"/>
      <c r="L70" s="94"/>
      <c r="M70" s="94"/>
      <c r="N70" s="94"/>
      <c r="O70" s="92" t="s">
        <v>18680</v>
      </c>
      <c r="P70" s="94"/>
      <c r="Q70" s="92" t="str">
        <f>tbIB2322234[[#This Row],[UTR Ponto IED]]</f>
        <v>SE_A8000_VENT_FLH_TR2</v>
      </c>
      <c r="R70" s="92"/>
      <c r="S70" s="201">
        <v>2356</v>
      </c>
    </row>
    <row r="71" spans="1:19" x14ac:dyDescent="0.2">
      <c r="A71" s="33">
        <v>68</v>
      </c>
      <c r="B71" s="84" t="s">
        <v>18376</v>
      </c>
      <c r="C71" s="84" t="s">
        <v>18376</v>
      </c>
      <c r="D71" s="94" t="s">
        <v>7</v>
      </c>
      <c r="E71" s="104" t="s">
        <v>19183</v>
      </c>
      <c r="F71" s="94"/>
      <c r="G71" s="94"/>
      <c r="H71" s="94"/>
      <c r="I71" s="96" t="s">
        <v>18619</v>
      </c>
      <c r="J71" s="94"/>
      <c r="K71" s="94"/>
      <c r="L71" s="94"/>
      <c r="M71" s="94"/>
      <c r="N71" s="94"/>
      <c r="O71" s="92" t="s">
        <v>18681</v>
      </c>
      <c r="P71" s="94"/>
      <c r="Q71" s="92" t="str">
        <f>tbIB2322234[[#This Row],[UTR Ponto IED]]</f>
        <v>SE_A8000_VENT_FLT_CA_TR2</v>
      </c>
      <c r="R71" s="92"/>
      <c r="S71" s="201">
        <v>2357</v>
      </c>
    </row>
    <row r="72" spans="1:19" x14ac:dyDescent="0.2">
      <c r="A72" s="33">
        <v>69</v>
      </c>
      <c r="B72" s="84" t="s">
        <v>18376</v>
      </c>
      <c r="C72" s="84" t="s">
        <v>18376</v>
      </c>
      <c r="D72" s="94" t="s">
        <v>7</v>
      </c>
      <c r="E72" s="104" t="s">
        <v>19184</v>
      </c>
      <c r="F72" s="94"/>
      <c r="G72" s="94"/>
      <c r="H72" s="94"/>
      <c r="I72" s="96" t="s">
        <v>18620</v>
      </c>
      <c r="J72" s="94"/>
      <c r="K72" s="94"/>
      <c r="L72" s="94"/>
      <c r="M72" s="94"/>
      <c r="N72" s="94"/>
      <c r="O72" s="92" t="s">
        <v>18682</v>
      </c>
      <c r="P72" s="94"/>
      <c r="Q72" s="92" t="str">
        <f>tbIB2322234[[#This Row],[UTR Ponto IED]]</f>
        <v>SE_A8000_CDC_FLH_TR2</v>
      </c>
      <c r="R72" s="92"/>
      <c r="S72" s="201">
        <v>2358</v>
      </c>
    </row>
    <row r="73" spans="1:19" x14ac:dyDescent="0.2">
      <c r="A73" s="33">
        <v>70</v>
      </c>
      <c r="B73" s="84" t="s">
        <v>18376</v>
      </c>
      <c r="C73" s="84" t="s">
        <v>18376</v>
      </c>
      <c r="D73" s="94" t="s">
        <v>7</v>
      </c>
      <c r="E73" s="104" t="s">
        <v>19185</v>
      </c>
      <c r="F73" s="94"/>
      <c r="G73" s="94"/>
      <c r="H73" s="94"/>
      <c r="I73" s="96" t="s">
        <v>18621</v>
      </c>
      <c r="J73" s="94"/>
      <c r="K73" s="94"/>
      <c r="L73" s="94"/>
      <c r="M73" s="94"/>
      <c r="N73" s="94"/>
      <c r="O73" s="92" t="s">
        <v>18683</v>
      </c>
      <c r="P73" s="94"/>
      <c r="Q73" s="92" t="str">
        <f>tbIB2322234[[#This Row],[UTR Ponto IED]]</f>
        <v>SE_A8000_CDC_MANUAL_TR2</v>
      </c>
      <c r="R73" s="92"/>
      <c r="S73" s="201">
        <v>2359</v>
      </c>
    </row>
    <row r="74" spans="1:19" x14ac:dyDescent="0.2">
      <c r="A74" s="33">
        <v>71</v>
      </c>
      <c r="B74" s="84" t="s">
        <v>18376</v>
      </c>
      <c r="C74" s="84" t="s">
        <v>18376</v>
      </c>
      <c r="D74" s="94" t="s">
        <v>7</v>
      </c>
      <c r="E74" s="104" t="s">
        <v>19186</v>
      </c>
      <c r="F74" s="94"/>
      <c r="G74" s="94"/>
      <c r="H74" s="94"/>
      <c r="I74" s="96" t="s">
        <v>18622</v>
      </c>
      <c r="J74" s="94"/>
      <c r="K74" s="94"/>
      <c r="L74" s="94"/>
      <c r="M74" s="94"/>
      <c r="N74" s="94"/>
      <c r="O74" s="92" t="s">
        <v>18684</v>
      </c>
      <c r="P74" s="94"/>
      <c r="Q74" s="92" t="str">
        <f>tbIB2322234[[#This Row],[UTR Ponto IED]]</f>
        <v>SE_A8000_CDC_REMOTO_AUTOMATICO_TR2</v>
      </c>
      <c r="R74" s="92"/>
      <c r="S74" s="201">
        <v>2360</v>
      </c>
    </row>
    <row r="75" spans="1:19" x14ac:dyDescent="0.2">
      <c r="A75" s="33">
        <v>72</v>
      </c>
      <c r="B75" s="84" t="s">
        <v>18376</v>
      </c>
      <c r="C75" s="84" t="s">
        <v>18376</v>
      </c>
      <c r="D75" s="94" t="s">
        <v>7</v>
      </c>
      <c r="E75" s="104" t="s">
        <v>19187</v>
      </c>
      <c r="F75" s="94"/>
      <c r="G75" s="94"/>
      <c r="H75" s="94"/>
      <c r="I75" s="96" t="s">
        <v>18623</v>
      </c>
      <c r="J75" s="94"/>
      <c r="K75" s="94"/>
      <c r="L75" s="94"/>
      <c r="M75" s="94"/>
      <c r="N75" s="94"/>
      <c r="O75" s="92" t="s">
        <v>18685</v>
      </c>
      <c r="P75" s="94"/>
      <c r="Q75" s="92" t="str">
        <f>tbIB2322234[[#This Row],[UTR Ponto IED]]</f>
        <v>SE_A8000_CDC_LOCAL_AUTOMATICO_TR2</v>
      </c>
      <c r="R75" s="92"/>
      <c r="S75" s="201">
        <v>2361</v>
      </c>
    </row>
    <row r="76" spans="1:19" x14ac:dyDescent="0.2">
      <c r="A76" s="33">
        <v>73</v>
      </c>
      <c r="B76" s="84" t="s">
        <v>18376</v>
      </c>
      <c r="C76" s="84" t="s">
        <v>18376</v>
      </c>
      <c r="D76" s="94" t="s">
        <v>7</v>
      </c>
      <c r="E76" s="104" t="s">
        <v>19188</v>
      </c>
      <c r="F76" s="94"/>
      <c r="G76" s="94"/>
      <c r="H76" s="94"/>
      <c r="I76" s="96" t="s">
        <v>18624</v>
      </c>
      <c r="J76" s="94"/>
      <c r="K76" s="94"/>
      <c r="L76" s="94"/>
      <c r="M76" s="94"/>
      <c r="N76" s="94"/>
      <c r="O76" s="92" t="s">
        <v>18686</v>
      </c>
      <c r="P76" s="94"/>
      <c r="Q76" s="92" t="str">
        <f>tbIB2322234[[#This Row],[UTR Ponto IED]]</f>
        <v>SE_A8000_FLH_RL90_2414_TR2</v>
      </c>
      <c r="R76" s="92"/>
      <c r="S76" s="201">
        <v>2362</v>
      </c>
    </row>
    <row r="77" spans="1:19" x14ac:dyDescent="0.2">
      <c r="A77" s="33">
        <v>74</v>
      </c>
      <c r="B77" s="84" t="s">
        <v>18376</v>
      </c>
      <c r="C77" s="84" t="s">
        <v>18376</v>
      </c>
      <c r="D77" s="94" t="s">
        <v>7</v>
      </c>
      <c r="E77" s="104" t="s">
        <v>19180</v>
      </c>
      <c r="F77" s="94"/>
      <c r="G77" s="94"/>
      <c r="H77" s="94"/>
      <c r="I77" s="96" t="s">
        <v>18625</v>
      </c>
      <c r="J77" s="94"/>
      <c r="K77" s="94"/>
      <c r="L77" s="94"/>
      <c r="M77" s="94"/>
      <c r="N77" s="94"/>
      <c r="O77" s="92" t="s">
        <v>18687</v>
      </c>
      <c r="P77" s="94"/>
      <c r="Q77" s="92" t="str">
        <f>tbIB2322234[[#This Row],[UTR Ponto IED]]</f>
        <v>SE_A8000_ALARME_ATIVO</v>
      </c>
      <c r="R77" s="92"/>
      <c r="S77" s="201">
        <v>2363</v>
      </c>
    </row>
    <row r="78" spans="1:19" x14ac:dyDescent="0.2">
      <c r="A78" s="173">
        <v>75</v>
      </c>
      <c r="B78" s="84" t="s">
        <v>18376</v>
      </c>
      <c r="C78" s="84" t="s">
        <v>18376</v>
      </c>
      <c r="D78" s="174" t="s">
        <v>7</v>
      </c>
      <c r="E78" s="181" t="s">
        <v>20125</v>
      </c>
      <c r="F78" s="174"/>
      <c r="G78" s="174"/>
      <c r="H78" s="174"/>
      <c r="I78" s="182" t="s">
        <v>18801</v>
      </c>
      <c r="J78" s="174"/>
      <c r="K78" s="174"/>
      <c r="L78" s="174"/>
      <c r="M78" s="174"/>
      <c r="N78" s="174"/>
      <c r="O78" s="176" t="s">
        <v>20126</v>
      </c>
      <c r="P78" s="174"/>
      <c r="Q78" s="176" t="s">
        <v>20091</v>
      </c>
      <c r="R78" s="176"/>
      <c r="S78" s="222">
        <v>2364</v>
      </c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6"/>
      <c r="N84" s="1"/>
      <c r="Q84" s="6"/>
      <c r="R84" s="6"/>
    </row>
    <row r="85" spans="10:18" x14ac:dyDescent="0.2">
      <c r="J85" s="6"/>
      <c r="N85" s="1"/>
      <c r="Q85" s="6"/>
      <c r="R85" s="6"/>
    </row>
    <row r="86" spans="10:18" x14ac:dyDescent="0.2">
      <c r="J86" s="6"/>
      <c r="N86" s="1"/>
      <c r="Q86" s="6"/>
      <c r="R86" s="6"/>
    </row>
    <row r="87" spans="10:18" x14ac:dyDescent="0.2">
      <c r="J87" s="6"/>
      <c r="N87" s="1"/>
      <c r="Q87" s="6"/>
      <c r="R87" s="6"/>
    </row>
    <row r="88" spans="10:18" x14ac:dyDescent="0.2">
      <c r="J88" s="6"/>
      <c r="N88" s="1"/>
      <c r="Q88" s="6"/>
      <c r="R88" s="6"/>
    </row>
    <row r="89" spans="10:18" x14ac:dyDescent="0.2">
      <c r="J89" s="6"/>
      <c r="N89" s="1"/>
      <c r="Q89" s="6"/>
      <c r="R89" s="6"/>
    </row>
    <row r="90" spans="10:18" x14ac:dyDescent="0.2">
      <c r="J90" s="6"/>
      <c r="N90" s="1"/>
      <c r="Q90" s="6"/>
      <c r="R90" s="6"/>
    </row>
    <row r="91" spans="10:18" x14ac:dyDescent="0.2">
      <c r="J91" s="6"/>
      <c r="N91" s="1"/>
      <c r="Q91" s="6"/>
      <c r="R91" s="6"/>
    </row>
    <row r="92" spans="10:18" x14ac:dyDescent="0.2">
      <c r="J92" s="6"/>
      <c r="N92" s="1"/>
      <c r="Q92" s="6"/>
      <c r="R92" s="6"/>
    </row>
    <row r="93" spans="10:18" x14ac:dyDescent="0.2">
      <c r="J93" s="1"/>
      <c r="N93" s="1"/>
      <c r="Q93" s="1"/>
      <c r="R93" s="1"/>
    </row>
    <row r="94" spans="10:18" x14ac:dyDescent="0.2">
      <c r="J94" s="1"/>
      <c r="N94" s="1"/>
      <c r="Q94" s="1"/>
      <c r="R94" s="1"/>
    </row>
    <row r="95" spans="10:18" x14ac:dyDescent="0.2">
      <c r="J95" s="1"/>
      <c r="N95" s="1"/>
      <c r="Q95" s="1"/>
      <c r="R95" s="1"/>
    </row>
    <row r="96" spans="10:18" x14ac:dyDescent="0.2">
      <c r="J96" s="1"/>
      <c r="N96" s="1"/>
      <c r="Q96" s="1"/>
      <c r="R96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78">
    <cfRule type="containsText" dxfId="43" priority="55" operator="containsText" text="D">
      <formula>NOT(ISERROR(SEARCH("D",D3)))</formula>
    </cfRule>
    <cfRule type="containsText" dxfId="42" priority="56" operator="containsText" text="C">
      <formula>NOT(ISERROR(SEARCH("C",D3)))</formula>
    </cfRule>
    <cfRule type="containsText" dxfId="41" priority="57" operator="containsText" text="A">
      <formula>NOT(ISERROR(SEARCH("A",D3)))</formula>
    </cfRule>
  </conditionalFormatting>
  <conditionalFormatting sqref="D78">
    <cfRule type="containsText" dxfId="40" priority="2" operator="containsText" text="C">
      <formula>NOT(ISERROR(SEARCH("C",D78)))</formula>
    </cfRule>
    <cfRule type="containsText" dxfId="39" priority="3" operator="containsText" text="A">
      <formula>NOT(ISERROR(SEARCH("A",D78)))</formula>
    </cfRule>
    <cfRule type="containsText" dxfId="38" priority="5" operator="containsText" text="D">
      <formula>NOT(ISERROR(SEARCH("D",D78)))</formula>
    </cfRule>
    <cfRule type="containsText" dxfId="37" priority="6" operator="containsText" text="C">
      <formula>NOT(ISERROR(SEARCH("C",D78)))</formula>
    </cfRule>
    <cfRule type="containsText" dxfId="36" priority="7" operator="containsText" text="A">
      <formula>NOT(ISERROR(SEARCH("A",D78)))</formula>
    </cfRule>
    <cfRule type="containsText" dxfId="35" priority="10" operator="containsText" text="D">
      <formula>NOT(ISERROR(SEARCH("D",D78)))</formula>
    </cfRule>
    <cfRule type="containsText" dxfId="34" priority="11" operator="containsText" text="C">
      <formula>NOT(ISERROR(SEARCH("C",D78)))</formula>
    </cfRule>
    <cfRule type="containsText" dxfId="33" priority="12" operator="containsText" text="A">
      <formula>NOT(ISERROR(SEARCH("A",D78)))</formula>
    </cfRule>
    <cfRule type="containsText" dxfId="32" priority="15" operator="containsText" text="D">
      <formula>NOT(ISERROR(SEARCH("D",D78)))</formula>
    </cfRule>
    <cfRule type="containsText" dxfId="31" priority="16" operator="containsText" text="C">
      <formula>NOT(ISERROR(SEARCH("C",D78)))</formula>
    </cfRule>
    <cfRule type="containsText" dxfId="30" priority="17" operator="containsText" text="A">
      <formula>NOT(ISERROR(SEARCH("A",D78)))</formula>
    </cfRule>
    <cfRule type="containsText" dxfId="29" priority="22" operator="containsText" text="D">
      <formula>NOT(ISERROR(SEARCH("D",D78)))</formula>
    </cfRule>
    <cfRule type="containsText" dxfId="28" priority="23" operator="containsText" text="C">
      <formula>NOT(ISERROR(SEARCH("C",D78)))</formula>
    </cfRule>
    <cfRule type="containsText" dxfId="27" priority="24" operator="containsText" text="A">
      <formula>NOT(ISERROR(SEARCH("A",D78)))</formula>
    </cfRule>
    <cfRule type="containsText" dxfId="26" priority="27" operator="containsText" text="D">
      <formula>NOT(ISERROR(SEARCH("D",D78)))</formula>
    </cfRule>
    <cfRule type="containsText" dxfId="25" priority="28" operator="containsText" text="C">
      <formula>NOT(ISERROR(SEARCH("C",D78)))</formula>
    </cfRule>
    <cfRule type="containsText" dxfId="24" priority="29" operator="containsText" text="A">
      <formula>NOT(ISERROR(SEARCH("A",D78)))</formula>
    </cfRule>
    <cfRule type="containsText" dxfId="23" priority="32" operator="containsText" text="D">
      <formula>NOT(ISERROR(SEARCH("D",D78)))</formula>
    </cfRule>
    <cfRule type="containsText" dxfId="22" priority="33" operator="containsText" text="C">
      <formula>NOT(ISERROR(SEARCH("C",D78)))</formula>
    </cfRule>
    <cfRule type="containsText" dxfId="21" priority="34" operator="containsText" text="A">
      <formula>NOT(ISERROR(SEARCH("A",D78)))</formula>
    </cfRule>
    <cfRule type="containsText" dxfId="20" priority="37" operator="containsText" text="D">
      <formula>NOT(ISERROR(SEARCH("D",D78)))</formula>
    </cfRule>
    <cfRule type="containsText" dxfId="19" priority="38" operator="containsText" text="C">
      <formula>NOT(ISERROR(SEARCH("C",D78)))</formula>
    </cfRule>
    <cfRule type="containsText" dxfId="18" priority="39" operator="containsText" text="A">
      <formula>NOT(ISERROR(SEARCH("A",D78)))</formula>
    </cfRule>
    <cfRule type="containsText" dxfId="17" priority="42" operator="containsText" text="D">
      <formula>NOT(ISERROR(SEARCH("D",D78)))</formula>
    </cfRule>
    <cfRule type="containsText" dxfId="16" priority="43" operator="containsText" text="C">
      <formula>NOT(ISERROR(SEARCH("C",D78)))</formula>
    </cfRule>
    <cfRule type="containsText" dxfId="15" priority="44" operator="containsText" text="A">
      <formula>NOT(ISERROR(SEARCH("A",D78)))</formula>
    </cfRule>
    <cfRule type="containsText" dxfId="14" priority="46" operator="containsText" text="D">
      <formula>NOT(ISERROR(SEARCH("D",D78)))</formula>
    </cfRule>
    <cfRule type="containsText" dxfId="13" priority="47" operator="containsText" text="C">
      <formula>NOT(ISERROR(SEARCH("C",D78)))</formula>
    </cfRule>
    <cfRule type="containsText" dxfId="12" priority="48" operator="containsText" text="A">
      <formula>NOT(ISERROR(SEARCH("A",D78)))</formula>
    </cfRule>
    <cfRule type="containsText" dxfId="11" priority="51" operator="containsText" text="D">
      <formula>NOT(ISERROR(SEARCH("D",D78)))</formula>
    </cfRule>
    <cfRule type="containsText" dxfId="10" priority="52" operator="containsText" text="C">
      <formula>NOT(ISERROR(SEARCH("C",D78)))</formula>
    </cfRule>
    <cfRule type="containsText" dxfId="9" priority="53" operator="containsText" text="A">
      <formula>NOT(ISERROR(SEARCH("A",D78)))</formula>
    </cfRule>
    <cfRule type="containsText" dxfId="8" priority="1" operator="containsText" text="D">
      <formula>NOT(ISERROR(SEARCH("D",D78)))</formula>
    </cfRule>
  </conditionalFormatting>
  <conditionalFormatting sqref="D79:D1048576">
    <cfRule type="containsText" dxfId="7" priority="59" operator="containsText" text="D">
      <formula>NOT(ISERROR(SEARCH("D",D79)))</formula>
    </cfRule>
    <cfRule type="containsText" dxfId="6" priority="60" operator="containsText" text="C">
      <formula>NOT(ISERROR(SEARCH("C",D79)))</formula>
    </cfRule>
    <cfRule type="containsText" dxfId="5" priority="61" operator="containsText" text="A">
      <formula>NOT(ISERROR(SEARCH("A",D79)))</formula>
    </cfRule>
  </conditionalFormatting>
  <conditionalFormatting sqref="K4:K78">
    <cfRule type="cellIs" dxfId="4" priority="4" operator="equal">
      <formula>""</formula>
    </cfRule>
  </conditionalFormatting>
  <conditionalFormatting sqref="O4:O68 O37:P77">
    <cfRule type="cellIs" dxfId="3" priority="58" operator="equal">
      <formula>""</formula>
    </cfRule>
  </conditionalFormatting>
  <conditionalFormatting sqref="P4">
    <cfRule type="cellIs" dxfId="2" priority="62" operator="equal">
      <formula>""</formula>
    </cfRule>
  </conditionalFormatting>
  <conditionalFormatting sqref="P8:P36">
    <cfRule type="cellIs" dxfId="1" priority="63" operator="equal">
      <formula>""</formula>
    </cfRule>
  </conditionalFormatting>
  <conditionalFormatting sqref="S4:S78">
    <cfRule type="cellIs" dxfId="0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E9D79B74AF542A49E35C0ED1A9805" ma:contentTypeVersion="0" ma:contentTypeDescription="Create a new document." ma:contentTypeScope="" ma:versionID="67d42e7f298fa3ff4744898fae3f08a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D901EB-07DE-41F2-AEE9-CAF0276F221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2DE2179-3329-4A65-9253-F6B09B0CE9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450999-79EA-4D6F-92DA-2D1B5CDAAED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81B04A7-AB05-4A35-ADB3-E0A06F9E69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50</vt:i4>
      </vt:variant>
    </vt:vector>
  </HeadingPairs>
  <TitlesOfParts>
    <vt:vector size="76" baseType="lpstr">
      <vt:lpstr>INDEX_DNP3</vt:lpstr>
      <vt:lpstr>LOGICOS</vt:lpstr>
      <vt:lpstr>SNMP</vt:lpstr>
      <vt:lpstr>SPS</vt:lpstr>
      <vt:lpstr>TR1</vt:lpstr>
      <vt:lpstr>2414 TR1</vt:lpstr>
      <vt:lpstr>TR2</vt:lpstr>
      <vt:lpstr>2414 TR2</vt:lpstr>
      <vt:lpstr>AL FWB11</vt:lpstr>
      <vt:lpstr>AL FWB12</vt:lpstr>
      <vt:lpstr>AL FWB13</vt:lpstr>
      <vt:lpstr>AL FWB14</vt:lpstr>
      <vt:lpstr>AL FWB15</vt:lpstr>
      <vt:lpstr>AL FWB21</vt:lpstr>
      <vt:lpstr>AL FWB22</vt:lpstr>
      <vt:lpstr>AL FWB23</vt:lpstr>
      <vt:lpstr>AL FWB24</vt:lpstr>
      <vt:lpstr>AL FWB25</vt:lpstr>
      <vt:lpstr>IB P1-T1</vt:lpstr>
      <vt:lpstr>IB P2-T2</vt:lpstr>
      <vt:lpstr>IB P1-P2</vt:lpstr>
      <vt:lpstr>BC1</vt:lpstr>
      <vt:lpstr>BC2</vt:lpstr>
      <vt:lpstr>BARRA P1</vt:lpstr>
      <vt:lpstr>BARRA P2</vt:lpstr>
      <vt:lpstr>A8000</vt:lpstr>
      <vt:lpstr>'2414 TR1'!Area_de_impressao</vt:lpstr>
      <vt:lpstr>'2414 TR2'!Area_de_impressao</vt:lpstr>
      <vt:lpstr>'A8000'!Area_de_impressao</vt:lpstr>
      <vt:lpstr>'AL FWB11'!Area_de_impressao</vt:lpstr>
      <vt:lpstr>'AL FWB12'!Area_de_impressao</vt:lpstr>
      <vt:lpstr>'AL FWB13'!Area_de_impressao</vt:lpstr>
      <vt:lpstr>'AL FWB14'!Area_de_impressao</vt:lpstr>
      <vt:lpstr>'AL FWB15'!Area_de_impressao</vt:lpstr>
      <vt:lpstr>'AL FWB21'!Area_de_impressao</vt:lpstr>
      <vt:lpstr>'AL FWB22'!Area_de_impressao</vt:lpstr>
      <vt:lpstr>'AL FWB23'!Area_de_impressao</vt:lpstr>
      <vt:lpstr>'AL FWB24'!Area_de_impressao</vt:lpstr>
      <vt:lpstr>'AL FWB25'!Area_de_impressao</vt:lpstr>
      <vt:lpstr>'BARRA P1'!Area_de_impressao</vt:lpstr>
      <vt:lpstr>'BARRA P2'!Area_de_impressao</vt:lpstr>
      <vt:lpstr>'BC1'!Area_de_impressao</vt:lpstr>
      <vt:lpstr>'BC2'!Area_de_impressao</vt:lpstr>
      <vt:lpstr>'IB P1-P2'!Area_de_impressao</vt:lpstr>
      <vt:lpstr>'IB P1-T1'!Area_de_impressao</vt:lpstr>
      <vt:lpstr>'IB P2-T2'!Area_de_impressao</vt:lpstr>
      <vt:lpstr>LOGICOS!Area_de_impressao</vt:lpstr>
      <vt:lpstr>SNMP!Area_de_impressao</vt:lpstr>
      <vt:lpstr>SPS!Area_de_impressao</vt:lpstr>
      <vt:lpstr>'TR1'!Area_de_impressao</vt:lpstr>
      <vt:lpstr>'TR2'!Area_de_impressao</vt:lpstr>
      <vt:lpstr>'2414 TR1'!Titulos_de_impressao</vt:lpstr>
      <vt:lpstr>'2414 TR2'!Titulos_de_impressao</vt:lpstr>
      <vt:lpstr>'A8000'!Titulos_de_impressao</vt:lpstr>
      <vt:lpstr>'AL FWB11'!Titulos_de_impressao</vt:lpstr>
      <vt:lpstr>'AL FWB12'!Titulos_de_impressao</vt:lpstr>
      <vt:lpstr>'AL FWB13'!Titulos_de_impressao</vt:lpstr>
      <vt:lpstr>'AL FWB14'!Titulos_de_impressao</vt:lpstr>
      <vt:lpstr>'AL FWB15'!Titulos_de_impressao</vt:lpstr>
      <vt:lpstr>'AL FWB21'!Titulos_de_impressao</vt:lpstr>
      <vt:lpstr>'AL FWB22'!Titulos_de_impressao</vt:lpstr>
      <vt:lpstr>'AL FWB23'!Titulos_de_impressao</vt:lpstr>
      <vt:lpstr>'AL FWB24'!Titulos_de_impressao</vt:lpstr>
      <vt:lpstr>'AL FWB25'!Titulos_de_impressao</vt:lpstr>
      <vt:lpstr>'BARRA P1'!Titulos_de_impressao</vt:lpstr>
      <vt:lpstr>'BARRA P2'!Titulos_de_impressao</vt:lpstr>
      <vt:lpstr>'BC1'!Titulos_de_impressao</vt:lpstr>
      <vt:lpstr>'BC2'!Titulos_de_impressao</vt:lpstr>
      <vt:lpstr>'IB P1-P2'!Titulos_de_impressao</vt:lpstr>
      <vt:lpstr>'IB P1-T1'!Titulos_de_impressao</vt:lpstr>
      <vt:lpstr>'IB P2-T2'!Titulos_de_impressao</vt:lpstr>
      <vt:lpstr>LOGICOS!Titulos_de_impressao</vt:lpstr>
      <vt:lpstr>SNMP!Titulos_de_impressao</vt:lpstr>
      <vt:lpstr>SPS!Titulos_de_impressao</vt:lpstr>
      <vt:lpstr>'TR1'!Titulos_de_impressao</vt:lpstr>
      <vt:lpstr>'TR2'!Titulos_de_impressao</vt:lpstr>
    </vt:vector>
  </TitlesOfParts>
  <Manager>cesar.roth@cpfl.com.br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Thomas</dc:creator>
  <cp:keywords/>
  <dc:description/>
  <cp:lastModifiedBy>vinicius stoffel</cp:lastModifiedBy>
  <cp:revision/>
  <dcterms:created xsi:type="dcterms:W3CDTF">2020-06-11T01:30:22Z</dcterms:created>
  <dcterms:modified xsi:type="dcterms:W3CDTF">2026-07-01T15:00:58Z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0x010100466E9D79B74AF542A49E35C0ED1A9805</vt:lpwstr>
  </property>
</Properties>
</file>