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29" i="2" l="1"/>
  <c r="D28" i="2"/>
  <c r="D27" i="2"/>
  <c r="D26" i="2"/>
  <c r="D25" i="2"/>
  <c r="D24" i="2"/>
  <c r="D23" i="2"/>
  <c r="D22" i="2"/>
  <c r="D21" i="2"/>
  <c r="D20" i="2"/>
  <c r="D19" i="2"/>
  <c r="D18" i="2"/>
  <c r="D17" i="2"/>
  <c r="D16" i="2"/>
  <c r="D15" i="2"/>
  <c r="D14" i="2"/>
  <c r="D13" i="2"/>
  <c r="D12" i="2"/>
  <c r="D11" i="2"/>
  <c r="D10" i="2"/>
  <c r="D9" i="2"/>
  <c r="D8" i="2"/>
  <c r="D7" i="2"/>
  <c r="D5" i="2"/>
  <c r="D2" i="2"/>
  <c r="D4" i="2"/>
  <c r="D3" i="2"/>
  <c r="D6" i="2"/>
  <c r="C2" i="1"/>
</calcChain>
</file>

<file path=xl/sharedStrings.xml><?xml version="1.0" encoding="utf-8"?>
<sst xmlns="http://schemas.openxmlformats.org/spreadsheetml/2006/main" count="87" uniqueCount="65">
  <si>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</si>
  <si>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</si>
  <si>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</si>
  <si>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</si>
  <si>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</si>
  <si>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</si>
  <si>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</si>
  <si>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</si>
  <si>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</si>
  <si>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</si>
  <si>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</si>
  <si>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</si>
  <si>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</si>
  <si>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</si>
  <si>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</si>
  <si>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</si>
  <si>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</si>
  <si>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</si>
  <si>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</si>
  <si>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</si>
  <si>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</si>
  <si>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</si>
  <si>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</si>
  <si>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</si>
  <si>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</si>
  <si>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</si>
  <si>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</si>
  <si>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</si>
  <si>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</si>
  <si>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</si>
  <si>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</si>
  <si>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</si>
  <si>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</si>
  <si>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</si>
  <si>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</si>
  <si>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</si>
  <si>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</si>
  <si>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</si>
  <si>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</si>
  <si>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</si>
  <si>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</si>
  <si>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</si>
  <si>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</si>
  <si>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</si>
  <si>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</si>
  <si>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</si>
  <si>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</si>
  <si>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</si>
  <si>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</si>
  <si>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</si>
  <si>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</si>
  <si>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</si>
  <si>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</si>
  <si>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</si>
  <si>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</si>
  <si>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</si>
  <si>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</si>
  <si>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R5</t>
  </si>
  <si>
    <t>R6</t>
  </si>
  <si>
    <t>Particulars regarding exchange of information with foreign-sited contractor may be constrained by federal Export Control regulations</t>
  </si>
  <si>
    <t>Potential for confusion to arise revolving around tranfer of documents, code, and executable images from person to person since we lack a central development environment.</t>
  </si>
  <si>
    <t>Resolved
/ Avoided</t>
  </si>
  <si>
    <t>Broad sweep market research to see what’s out there. 
Use of some simple factors that we can control – and which we can ensure provide the desired interface 
Simulation of authentication results based on
published studies of either specific product or
authentication method reliability.</t>
  </si>
  <si>
    <t>Obtain definitive opinions regarding applicability of Export Control requirements; formulate ultimate plan of action if the need arises.</t>
  </si>
  <si>
    <t>Refine the communication plan - and stick to it; secure version control-capable repository for key documentation and source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</si>
</sst>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15" fontId="2"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A8" sqref="A8:XFD8"/>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85.5" x14ac:dyDescent="0.25">
      <c r="A2" s="17" t="s">
        <v>18</v>
      </c>
      <c r="B2" s="17" t="s">
        <v>6</v>
      </c>
      <c r="C2" s="17" t="s">
        <v>11</v>
      </c>
      <c r="D2" s="17">
        <f>VLOOKUP(B2,OccurrenceTable,2,0)*VLOOKUP(C2,DisruptionTable,2,0)</f>
        <v>27</v>
      </c>
      <c r="E2" s="21">
        <v>41469</v>
      </c>
      <c r="F2" s="12" t="s">
        <v>27</v>
      </c>
      <c r="G2" s="12" t="s">
        <v>26</v>
      </c>
      <c r="H2" s="12" t="s">
        <v>53</v>
      </c>
    </row>
    <row r="3" spans="1:8" ht="142.5" x14ac:dyDescent="0.25">
      <c r="A3" s="17" t="s">
        <v>16</v>
      </c>
      <c r="B3" s="17" t="s">
        <v>7</v>
      </c>
      <c r="C3" s="17" t="s">
        <v>10</v>
      </c>
      <c r="D3" s="17">
        <f>VLOOKUP(B3,OccurrenceTable,2,0)*VLOOKUP(C3,DisruptionTable,2,0)</f>
        <v>25</v>
      </c>
      <c r="E3" s="21">
        <v>41469</v>
      </c>
      <c r="F3" s="12" t="s">
        <v>29</v>
      </c>
      <c r="G3" s="12" t="s">
        <v>23</v>
      </c>
      <c r="H3" s="12" t="s">
        <v>62</v>
      </c>
    </row>
    <row r="4" spans="1:8" ht="57" x14ac:dyDescent="0.2">
      <c r="A4" s="17" t="s">
        <v>17</v>
      </c>
      <c r="B4" s="17" t="s">
        <v>6</v>
      </c>
      <c r="C4" s="17" t="s">
        <v>6</v>
      </c>
      <c r="D4" s="17">
        <f t="shared" ref="D4:D7" si="0">VLOOKUP(B4,OccurrenceTable,2,0)*VLOOKUP(C4,DisruptionTable,2,0)</f>
        <v>9</v>
      </c>
      <c r="E4" s="21">
        <v>41469</v>
      </c>
      <c r="F4" s="12" t="s">
        <v>28</v>
      </c>
      <c r="G4" s="8" t="s">
        <v>24</v>
      </c>
      <c r="H4" s="8" t="s">
        <v>25</v>
      </c>
    </row>
    <row r="5" spans="1:8" ht="57" x14ac:dyDescent="0.25">
      <c r="A5" s="11" t="s">
        <v>57</v>
      </c>
      <c r="B5" s="17" t="s">
        <v>5</v>
      </c>
      <c r="C5" s="11" t="s">
        <v>10</v>
      </c>
      <c r="D5" s="11">
        <f>VLOOKUP(B5,OccurrenceTable,2,0)*VLOOKUP(C5,DisruptionTable,2,0)</f>
        <v>5</v>
      </c>
      <c r="E5" s="21">
        <v>41469</v>
      </c>
      <c r="F5" s="12" t="s">
        <v>55</v>
      </c>
      <c r="G5" s="12" t="s">
        <v>59</v>
      </c>
      <c r="H5" s="12" t="s">
        <v>63</v>
      </c>
    </row>
    <row r="6" spans="1:8" ht="57" customHeight="1" x14ac:dyDescent="0.25">
      <c r="A6" s="17" t="s">
        <v>15</v>
      </c>
      <c r="B6" s="17" t="s">
        <v>6</v>
      </c>
      <c r="C6" s="17" t="s">
        <v>9</v>
      </c>
      <c r="D6" s="17">
        <f>VLOOKUP(B6,OccurrenceTable,2,0)*VLOOKUP(C6,DisruptionTable,2,0)</f>
        <v>3</v>
      </c>
      <c r="E6" s="21">
        <v>41469</v>
      </c>
      <c r="F6" s="12" t="s">
        <v>20</v>
      </c>
      <c r="G6" s="12" t="s">
        <v>21</v>
      </c>
      <c r="H6" s="12" t="s">
        <v>22</v>
      </c>
    </row>
    <row r="7" spans="1:8" ht="85.5" x14ac:dyDescent="0.25">
      <c r="A7" s="11" t="s">
        <v>58</v>
      </c>
      <c r="B7" s="11" t="s">
        <v>5</v>
      </c>
      <c r="C7" s="11" t="s">
        <v>6</v>
      </c>
      <c r="D7" s="11">
        <f t="shared" si="0"/>
        <v>3</v>
      </c>
      <c r="E7" s="21">
        <v>41469</v>
      </c>
      <c r="F7" s="12" t="s">
        <v>56</v>
      </c>
      <c r="G7" s="12" t="s">
        <v>60</v>
      </c>
      <c r="H7" s="12" t="s">
        <v>64</v>
      </c>
    </row>
    <row r="8" spans="1:8" x14ac:dyDescent="0.25">
      <c r="A8" s="11"/>
      <c r="B8" s="11"/>
      <c r="C8" s="11"/>
      <c r="D8" s="11" t="e">
        <f t="shared" ref="D8:D29" si="1">VLOOKUP(B8,OccurrenceTable,2,0)*VLOOKUP(C8,DisruptionTable,2,0)</f>
        <v>#N/A</v>
      </c>
      <c r="E8" s="11"/>
      <c r="F8" s="10"/>
      <c r="G8" s="12"/>
      <c r="H8" s="12"/>
    </row>
    <row r="9" spans="1:8" x14ac:dyDescent="0.25">
      <c r="A9" s="11"/>
      <c r="B9" s="11"/>
      <c r="C9" s="11"/>
      <c r="D9" s="11" t="e">
        <f t="shared" si="1"/>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sheetData>
  <sortState ref="A2:H8">
    <sortCondition descending="1" ref="D2:D8"/>
    <sortCondition ref="E2:E8"/>
    <sortCondition ref="A2:A8"/>
  </sortState>
  <dataValidations count="2">
    <dataValidation type="list" allowBlank="1" showInputMessage="1" showErrorMessage="1" sqref="B2:B49">
      <formula1>OccurrenceValues</formula1>
    </dataValidation>
    <dataValidation type="list" allowBlank="1" showInputMessage="1" showErrorMessage="1" sqref="C2:C29">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E2" sqref="E2"/>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11" t="s">
        <v>34</v>
      </c>
      <c r="B2" s="10" t="s">
        <v>9</v>
      </c>
      <c r="C2" s="11">
        <f>VLOOKUP(B2,DisruptionTable,2,0)*VLOOKUP(B2,DisruptionTable,2,0)</f>
        <v>1</v>
      </c>
      <c r="D2" s="22">
        <v>41476</v>
      </c>
      <c r="E2" s="17" t="s">
        <v>51</v>
      </c>
      <c r="F2" s="12" t="s">
        <v>37</v>
      </c>
      <c r="G2" s="12" t="s">
        <v>36</v>
      </c>
      <c r="H2" s="12" t="s">
        <v>54</v>
      </c>
    </row>
    <row r="3" spans="1:8" x14ac:dyDescent="0.2">
      <c r="A3" s="11" t="s">
        <v>35</v>
      </c>
      <c r="B3" s="10"/>
      <c r="C3" s="11"/>
      <c r="D3" s="11"/>
      <c r="E3" s="17"/>
      <c r="F3" s="10"/>
      <c r="G3" s="10"/>
      <c r="H3" s="10"/>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
      <formula1>DisruptionValues</formula1>
    </dataValidation>
    <dataValidation type="list" allowBlank="1" showInputMessage="1" showErrorMessage="1" sqref="E2:E14">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61</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2013-07-29T00:37:09Z</cp:lastPrinted>
  <dcterms:created xsi:type="dcterms:W3CDTF">2013-07-12T04:04:10Z</dcterms:created>
  <dcterms:modified xsi:type="dcterms:W3CDTF">2013-08-18T23:28:00Z</dcterms:modified>
</cp:coreProperties>
</file>