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ocuments\LM32\Primo anno\2o sem\TAGD\projects-repo\tagd-projects\project-3\question_1\results\"/>
    </mc:Choice>
  </mc:AlternateContent>
  <xr:revisionPtr revIDLastSave="0" documentId="13_ncr:1_{EF475974-B3ED-4D60-BBA9-7854D2DCB24E}" xr6:coauthVersionLast="47" xr6:coauthVersionMax="47" xr10:uidLastSave="{00000000-0000-0000-0000-000000000000}"/>
  <bookViews>
    <workbookView xWindow="-108" yWindow="-108" windowWidth="23256" windowHeight="12456" xr2:uid="{A9047156-B43B-40D0-8624-B13427962B52}"/>
  </bookViews>
  <sheets>
    <sheet name="benchbase_30_min_pg_stat_statem" sheetId="2" r:id="rId1"/>
    <sheet name="Foglio1" sheetId="1" r:id="rId2"/>
  </sheets>
  <definedNames>
    <definedName name="DatiEsterni_1" localSheetId="0" hidden="1">benchbase_30_min_pg_stat_statem!$A$1:$AU$131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5" i="2" l="1"/>
  <c r="T134" i="2"/>
  <c r="T114" i="2"/>
  <c r="T110" i="2"/>
  <c r="T98" i="2"/>
  <c r="T91" i="2"/>
  <c r="T87" i="2"/>
  <c r="T86" i="2"/>
  <c r="T81" i="2"/>
  <c r="T70" i="2"/>
  <c r="T67" i="2"/>
  <c r="T60" i="2"/>
  <c r="T55" i="2"/>
  <c r="T54" i="2"/>
  <c r="T47" i="2"/>
  <c r="T40" i="2"/>
  <c r="T37" i="2"/>
  <c r="T36" i="2"/>
  <c r="T32" i="2"/>
  <c r="T30" i="2"/>
  <c r="T29" i="2"/>
  <c r="T23" i="2"/>
  <c r="S114" i="2"/>
  <c r="S110" i="2"/>
  <c r="S98" i="2"/>
  <c r="S91" i="2"/>
  <c r="S87" i="2"/>
  <c r="S86" i="2"/>
  <c r="S81" i="2"/>
  <c r="S70" i="2"/>
  <c r="S67" i="2"/>
  <c r="S60" i="2"/>
  <c r="S55" i="2"/>
  <c r="S54" i="2"/>
  <c r="S47" i="2"/>
  <c r="S40" i="2"/>
  <c r="S37" i="2"/>
  <c r="S36" i="2"/>
  <c r="S32" i="2"/>
  <c r="S30" i="2"/>
  <c r="S29" i="2"/>
  <c r="S23" i="2"/>
  <c r="R114" i="2"/>
  <c r="R110" i="2"/>
  <c r="R98" i="2"/>
  <c r="R91" i="2"/>
  <c r="R87" i="2"/>
  <c r="R86" i="2"/>
  <c r="R81" i="2"/>
  <c r="R70" i="2"/>
  <c r="R67" i="2"/>
  <c r="R60" i="2"/>
  <c r="R55" i="2"/>
  <c r="R54" i="2"/>
  <c r="R47" i="2"/>
  <c r="R40" i="2"/>
  <c r="R37" i="2"/>
  <c r="R36" i="2"/>
  <c r="R32" i="2"/>
  <c r="R30" i="2"/>
  <c r="R29" i="2"/>
  <c r="R23" i="2"/>
  <c r="T5" i="2"/>
  <c r="S5" i="2"/>
  <c r="R5" i="2"/>
  <c r="Q114" i="2"/>
  <c r="Q110" i="2"/>
  <c r="Q98" i="2"/>
  <c r="Q91" i="2"/>
  <c r="Q87" i="2"/>
  <c r="Q86" i="2"/>
  <c r="Q81" i="2"/>
  <c r="Q70" i="2"/>
  <c r="Q67" i="2"/>
  <c r="Q60" i="2"/>
  <c r="Q55" i="2"/>
  <c r="Q54" i="2"/>
  <c r="Q47" i="2"/>
  <c r="Q40" i="2"/>
  <c r="Q37" i="2"/>
  <c r="Q36" i="2"/>
  <c r="Q32" i="2"/>
  <c r="Q30" i="2"/>
  <c r="Q29" i="2"/>
  <c r="Q23" i="2"/>
  <c r="Q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816012-4420-40FF-9B79-77BD3228B327}" keepAlive="1" name="Query - benchbase_30_min_pg_stat_statements" description="Connessione alla query 'benchbase_30_min_pg_stat_statements' nella cartella di lavoro." type="5" refreshedVersion="8" background="1" saveData="1">
    <dbPr connection="Provider=Microsoft.Mashup.OleDb.1;Data Source=$Workbook$;Location=benchbase_30_min_pg_stat_statements;Extended Properties=&quot;&quot;" command="SELECT * FROM [benchbase_30_min_pg_stat_statements]"/>
  </connection>
</connections>
</file>

<file path=xl/sharedStrings.xml><?xml version="1.0" encoding="utf-8"?>
<sst xmlns="http://schemas.openxmlformats.org/spreadsheetml/2006/main" count="5644" uniqueCount="1299">
  <si>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</si>
  <si>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</si>
  <si>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</si>
  <si>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</si>
  <si>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</si>
  <si>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</si>
  <si>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</si>
  <si>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</si>
  <si>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</si>
  <si>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</si>
  <si>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</si>
  <si>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</si>
  <si>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</si>
  <si>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</si>
  <si>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</si>
  <si>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</si>
  <si>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</si>
  <si>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</si>
  <si>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</si>
  <si>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</si>
  <si>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</si>
  <si>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</si>
  <si>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</si>
  <si>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</si>
  <si>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</si>
  <si>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</si>
  <si>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</si>
  <si>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</si>
  <si>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</si>
  <si>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</si>
  <si>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</si>
  <si>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</si>
  <si>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</si>
  <si>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</si>
  <si>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</si>
  <si>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</si>
  <si>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</si>
  <si>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</si>
  <si>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</si>
  <si>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</si>
  <si>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</si>
  <si>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</si>
  <si>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</si>
  <si>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userid</t>
  </si>
  <si>
    <t>dbid</t>
  </si>
  <si>
    <t>toplevel</t>
  </si>
  <si>
    <t>queryid</t>
  </si>
  <si>
    <t>query</t>
  </si>
  <si>
    <t>plans</t>
  </si>
  <si>
    <t>total_plan_time</t>
  </si>
  <si>
    <t>min_plan_time</t>
  </si>
  <si>
    <t>max_plan_time</t>
  </si>
  <si>
    <t>mean_plan_time</t>
  </si>
  <si>
    <t>stddev_plan_time</t>
  </si>
  <si>
    <t>calls</t>
  </si>
  <si>
    <t>total_exec_time</t>
  </si>
  <si>
    <t>min_exec_time</t>
  </si>
  <si>
    <t>max_exec_time</t>
  </si>
  <si>
    <t>mean_exec_time</t>
  </si>
  <si>
    <t>stddev_exec_time</t>
  </si>
  <si>
    <t>rows</t>
  </si>
  <si>
    <t>shared_blks_hit</t>
  </si>
  <si>
    <t>shared_blks_read</t>
  </si>
  <si>
    <t>shared_blks_dirtied</t>
  </si>
  <si>
    <t>shared_blks_written</t>
  </si>
  <si>
    <t>local_blks_hit</t>
  </si>
  <si>
    <t>local_blks_read</t>
  </si>
  <si>
    <t>local_blks_dirtied</t>
  </si>
  <si>
    <t>local_blks_written</t>
  </si>
  <si>
    <t>temp_blks_read</t>
  </si>
  <si>
    <t>temp_blks_written</t>
  </si>
  <si>
    <t>blk_read_time</t>
  </si>
  <si>
    <t>blk_write_time</t>
  </si>
  <si>
    <t>temp_blk_read_time</t>
  </si>
  <si>
    <t>temp_blk_write_time</t>
  </si>
  <si>
    <t>wal_records</t>
  </si>
  <si>
    <t>wal_fpi</t>
  </si>
  <si>
    <t>wal_bytes</t>
  </si>
  <si>
    <t>jit_functions</t>
  </si>
  <si>
    <t>jit_generation_time</t>
  </si>
  <si>
    <t>jit_inlining_count</t>
  </si>
  <si>
    <t>jit_inlining_time</t>
  </si>
  <si>
    <t>jit_optimization_count</t>
  </si>
  <si>
    <t>jit_optimization_time</t>
  </si>
  <si>
    <t>jit_emission_count</t>
  </si>
  <si>
    <t>jit_emission_time</t>
  </si>
  <si>
    <t>10</t>
  </si>
  <si>
    <t>16384</t>
  </si>
  <si>
    <t>True</t>
  </si>
  <si>
    <t>5812696535754339910</t>
  </si>
  <si>
    <t>create view revenue0 (supplier_no, total_revenue) as select l_suppkey, sum(l_extendedprice * (1 - l_discount)) from lineitem where l_shipdate &gt;= '1996-07-01'::date and l_shipdate &lt; '1996-07-01'::date + interval '3' month group by l_suppkey</t>
  </si>
  <si>
    <t>0</t>
  </si>
  <si>
    <t>1</t>
  </si>
  <si>
    <t>0.490642</t>
  </si>
  <si>
    <t>77</t>
  </si>
  <si>
    <t>38</t>
  </si>
  <si>
    <t>21</t>
  </si>
  <si>
    <t>0.084044</t>
  </si>
  <si>
    <t>43</t>
  </si>
  <si>
    <t>5681</t>
  </si>
  <si>
    <t>-141619989335985508</t>
  </si>
  <si>
    <t>SELECT * FROM pg_stat_archiver</t>
  </si>
  <si>
    <t>0.021484</t>
  </si>
  <si>
    <t>1570809406656386357</t>
  </si>
  <si>
    <t>select n_name, sum(l_extendedprice * ($4 - l_discount)) as revenue from customer, orders, lineitem, supplier, nation, region where c_custkey = o_custkey and l_orderkey = o_orderkey and l_suppkey = s_suppkey and c_nationkey = s_nationkey and s_nationkey = n_nationkey and n_regionkey = r_regionkey and r_name = $1 and o_orderdate &gt;= $2::date and o_orderdate &lt; $3::date + interval $5 year group by n_name order by revenue desc</t>
  </si>
  <si>
    <t>87451.331965</t>
  </si>
  <si>
    <t>1748.753572</t>
  </si>
  <si>
    <t>2769.584786</t>
  </si>
  <si>
    <t>2033.7519061627904</t>
  </si>
  <si>
    <t>165.62099275063133</t>
  </si>
  <si>
    <t>215</t>
  </si>
  <si>
    <t>57452937</t>
  </si>
  <si>
    <t>30371715</t>
  </si>
  <si>
    <t>7</t>
  </si>
  <si>
    <t>44868.737121000006</t>
  </si>
  <si>
    <t>0.071632</t>
  </si>
  <si>
    <t>5591784696012235849</t>
  </si>
  <si>
    <t>SELECT
             gss_authenticated, encrypted
        FROM
            pg_catalog.pg_stat_gssapi
        WHERE pid = pg_backend_pid()</t>
  </si>
  <si>
    <t>0.091641</t>
  </si>
  <si>
    <t>1549185845189586991</t>
  </si>
  <si>
    <t>create view revenue0 (supplier_no, total_revenue) as select l_suppkey, sum(l_extendedprice * (1 - l_discount)) from lineitem where l_shipdate &gt;= '1993-11-01'::date and l_shipdate &lt; '1993-11-01'::date + interval '3' month group by l_suppkey</t>
  </si>
  <si>
    <t>0.451133</t>
  </si>
  <si>
    <t>76</t>
  </si>
  <si>
    <t>28</t>
  </si>
  <si>
    <t>20</t>
  </si>
  <si>
    <t>0.068734</t>
  </si>
  <si>
    <t>44</t>
  </si>
  <si>
    <t>5962</t>
  </si>
  <si>
    <t>-5957892025686646773</t>
  </si>
  <si>
    <t>SELECT
   s_suppkey,
   s_name,
   s_address,
   s_phone,
   total_revenue
FROM
   supplier,
   revenue0
WHERE
   s_suppkey = supplier_no
   AND total_revenue = (
      SELECT
         MAX(total_revenue)
      FROM
         revenue0
   )
ORDER BY
   s_suppkey</t>
  </si>
  <si>
    <t>1945.074792</t>
  </si>
  <si>
    <t>269858</t>
  </si>
  <si>
    <t>16</t>
  </si>
  <si>
    <t>108</t>
  </si>
  <si>
    <t>240</t>
  </si>
  <si>
    <t>334.142128</t>
  </si>
  <si>
    <t>0.614086</t>
  </si>
  <si>
    <t>0.156052</t>
  </si>
  <si>
    <t>1.391721</t>
  </si>
  <si>
    <t>40</t>
  </si>
  <si>
    <t>2.24722</t>
  </si>
  <si>
    <t>35.218543</t>
  </si>
  <si>
    <t>143.334761</t>
  </si>
  <si>
    <t>103.015504</t>
  </si>
  <si>
    <t>-1470372110591828654</t>
  </si>
  <si>
    <t>1878.066617</t>
  </si>
  <si>
    <t>268012</t>
  </si>
  <si>
    <t>13</t>
  </si>
  <si>
    <t>244</t>
  </si>
  <si>
    <t>321.06087</t>
  </si>
  <si>
    <t>0.086845</t>
  </si>
  <si>
    <t>0.147087</t>
  </si>
  <si>
    <t>1.411876</t>
  </si>
  <si>
    <t>1.965459</t>
  </si>
  <si>
    <t>34.436964</t>
  </si>
  <si>
    <t>139.826962</t>
  </si>
  <si>
    <t>104.101765</t>
  </si>
  <si>
    <t>4525708794229873910</t>
  </si>
  <si>
    <t>create view revenue0 (supplier_no, total_revenue) as select l_suppkey, sum(l_extendedprice * (1 - l_discount)) from lineitem where l_shipdate &gt;= '1997-10-01'::date and l_shipdate &lt; '1997-10-01'::date + interval '3' month group by l_suppkey</t>
  </si>
  <si>
    <t>0.495129</t>
  </si>
  <si>
    <t>75</t>
  </si>
  <si>
    <t>0.077876</t>
  </si>
  <si>
    <t>42</t>
  </si>
  <si>
    <t>5633</t>
  </si>
  <si>
    <t>3545412574037053608</t>
  </si>
  <si>
    <t>SET DateStyle=ISO</t>
  </si>
  <si>
    <t>0.01245</t>
  </si>
  <si>
    <t>3307223188059133500</t>
  </si>
  <si>
    <t>SHOW ALL</t>
  </si>
  <si>
    <t>0.181915</t>
  </si>
  <si>
    <t>-488484303752125440</t>
  </si>
  <si>
    <t>create view revenue0 (supplier_no, total_revenue) as select l_suppkey, sum(l_extendedprice * (1 - l_discount)) from lineitem where l_shipdate &gt;= '1997-06-01'::date and l_shipdate &lt; '1997-06-01'::date + interval '3' month group by l_suppkey</t>
  </si>
  <si>
    <t>0.406031</t>
  </si>
  <si>
    <t>0.061321</t>
  </si>
  <si>
    <t>5637</t>
  </si>
  <si>
    <t>-66186846925468933</t>
  </si>
  <si>
    <t>create view revenue0 (supplier_no, total_revenue) as select l_suppkey, sum(l_extendedprice * (1 - l_discount)) from lineitem where l_shipdate &gt;= '1995-07-01'::date and l_shipdate &lt; '1995-07-01'::date + interval '3' month group by l_suppkey</t>
  </si>
  <si>
    <t>2</t>
  </si>
  <si>
    <t>0.8518380000000001</t>
  </si>
  <si>
    <t>0.409181</t>
  </si>
  <si>
    <t>0.442657</t>
  </si>
  <si>
    <t>0.42591900000000005</t>
  </si>
  <si>
    <t>0.016738000000000017</t>
  </si>
  <si>
    <t>150</t>
  </si>
  <si>
    <t>56</t>
  </si>
  <si>
    <t>0.12715100000000001</t>
  </si>
  <si>
    <t>82</t>
  </si>
  <si>
    <t>11144</t>
  </si>
  <si>
    <t>7572790825248475563</t>
  </si>
  <si>
    <t>create view revenue0 (supplier_no, total_revenue) as select l_suppkey, sum(l_extendedprice * (1 - l_discount)) from lineitem where l_shipdate &gt;= '1996-01-01'::date and l_shipdate &lt; '1996-01-01'::date + interval '3' month group by l_suppkey</t>
  </si>
  <si>
    <t>0.437783</t>
  </si>
  <si>
    <t>0.065346</t>
  </si>
  <si>
    <t>5815</t>
  </si>
  <si>
    <t>501801444050545173</t>
  </si>
  <si>
    <t>1852.009201</t>
  </si>
  <si>
    <t>268910</t>
  </si>
  <si>
    <t>11</t>
  </si>
  <si>
    <t>106</t>
  </si>
  <si>
    <t>242</t>
  </si>
  <si>
    <t>322.867668</t>
  </si>
  <si>
    <t>0.081447</t>
  </si>
  <si>
    <t>0.144958</t>
  </si>
  <si>
    <t>1.35844</t>
  </si>
  <si>
    <t>2.025584</t>
  </si>
  <si>
    <t>32.866546</t>
  </si>
  <si>
    <t>142.210444</t>
  </si>
  <si>
    <t>102.339011</t>
  </si>
  <si>
    <t>-7384719638763031193</t>
  </si>
  <si>
    <t>create view revenue0 (supplier_no, total_revenue) as select l_suppkey, sum(l_extendedprice * (1 - l_discount)) from lineitem where l_shipdate &gt;= '1997-09-01'::date and l_shipdate &lt; '1997-09-01'::date + interval '3' month group by l_suppkey</t>
  </si>
  <si>
    <t>2.435499</t>
  </si>
  <si>
    <t>0.414015</t>
  </si>
  <si>
    <t>2.021484</t>
  </si>
  <si>
    <t>1.2177495</t>
  </si>
  <si>
    <t>0.8037345</t>
  </si>
  <si>
    <t>151</t>
  </si>
  <si>
    <t>57</t>
  </si>
  <si>
    <t>1.58696</t>
  </si>
  <si>
    <t>0.016797</t>
  </si>
  <si>
    <t>87</t>
  </si>
  <si>
    <t>22047</t>
  </si>
  <si>
    <t>4048298855581437608</t>
  </si>
  <si>
    <t>create view revenue0 (supplier_no, total_revenue) as select l_suppkey, sum(l_extendedprice * (1 - l_discount)) from lineitem where l_shipdate &gt;= '1994-07-01'::date and l_shipdate &lt; '1994-07-01'::date + interval '3' month group by l_suppkey</t>
  </si>
  <si>
    <t>0.562317</t>
  </si>
  <si>
    <t>0.082406</t>
  </si>
  <si>
    <t>121328</t>
  </si>
  <si>
    <t>8607243722065703722</t>
  </si>
  <si>
    <t>create view revenue0 (supplier_no, total_revenue) as select l_suppkey, sum(l_extendedprice * (1 - l_discount)) from lineitem where l_shipdate &gt;= '1994-11-01'::date and l_shipdate &lt; '1994-11-01'::date + interval '3' month group by l_suppkey</t>
  </si>
  <si>
    <t>3</t>
  </si>
  <si>
    <t>1.9430079999999998</t>
  </si>
  <si>
    <t>0.527269</t>
  </si>
  <si>
    <t>0.753695</t>
  </si>
  <si>
    <t>0.6476693333333333</t>
  </si>
  <si>
    <t>0.09299518500199651</t>
  </si>
  <si>
    <t>233</t>
  </si>
  <si>
    <t>98</t>
  </si>
  <si>
    <t>60</t>
  </si>
  <si>
    <t>0.286611</t>
  </si>
  <si>
    <t>128</t>
  </si>
  <si>
    <t>243220</t>
  </si>
  <si>
    <t>-7430404911732246023</t>
  </si>
  <si>
    <t>create view revenue0 (supplier_no, total_revenue) as select l_suppkey, sum(l_extendedprice * (1 - l_discount)) from lineitem where l_shipdate &gt;= '1995-12-01'::date and l_shipdate &lt; '1995-12-01'::date + interval '3' month group by l_suppkey</t>
  </si>
  <si>
    <t>1.414954</t>
  </si>
  <si>
    <t>0.44186</t>
  </si>
  <si>
    <t>0.973094</t>
  </si>
  <si>
    <t>0.7074769999999999</t>
  </si>
  <si>
    <t>0.26561700000000005</t>
  </si>
  <si>
    <t>0.658651</t>
  </si>
  <si>
    <t>86</t>
  </si>
  <si>
    <t>11397</t>
  </si>
  <si>
    <t>-7071713095549745719</t>
  </si>
  <si>
    <t>create view revenue0 (supplier_no, total_revenue) as select l_suppkey, sum(l_extendedprice * (1 - l_discount)) from lineitem where l_shipdate &gt;= '1993-09-01'::date and l_shipdate &lt; '1993-09-01'::date + interval '3' month group by l_suppkey</t>
  </si>
  <si>
    <t>0.523905</t>
  </si>
  <si>
    <t>37</t>
  </si>
  <si>
    <t>0.121662</t>
  </si>
  <si>
    <t>5714</t>
  </si>
  <si>
    <t>-293978409471966024</t>
  </si>
  <si>
    <t>1857.6618780000001</t>
  </si>
  <si>
    <t>269128</t>
  </si>
  <si>
    <t>318.978779</t>
  </si>
  <si>
    <t>0.100466</t>
  </si>
  <si>
    <t>0.149566</t>
  </si>
  <si>
    <t>1.312203</t>
  </si>
  <si>
    <t>1.88402</t>
  </si>
  <si>
    <t>33.025922</t>
  </si>
  <si>
    <t>139.008722</t>
  </si>
  <si>
    <t>103.881978</t>
  </si>
  <si>
    <t>3007482558375406053</t>
  </si>
  <si>
    <t>select c_custkey, c_name, sum(l_extendedprice * ($3 - l_discount)) as revenue, c_acctbal, n_name, c_address, c_phone, c_comment from customer, orders, lineitem, nation where c_custkey = o_custkey and l_orderkey = o_orderkey and o_orderdate &gt;= $1::date and o_orderdate &lt; $2::date + interval $4 month and l_returnflag = $5 and c_nationkey = n_nationkey group by c_custkey, c_name, c_acctbal, c_phone, n_name, c_address, c_comment order by revenue desc limit $6</t>
  </si>
  <si>
    <t>34669.92615800001</t>
  </si>
  <si>
    <t>766.357169</t>
  </si>
  <si>
    <t>971.665874</t>
  </si>
  <si>
    <t>825.4744323333333</t>
  </si>
  <si>
    <t>40.08589499843515</t>
  </si>
  <si>
    <t>840</t>
  </si>
  <si>
    <t>14614348</t>
  </si>
  <si>
    <t>6997019</t>
  </si>
  <si>
    <t>218454</t>
  </si>
  <si>
    <t>218962</t>
  </si>
  <si>
    <t>8828.870517</t>
  </si>
  <si>
    <t>224.87854999999996</t>
  </si>
  <si>
    <t>609.646755</t>
  </si>
  <si>
    <t>324</t>
  </si>
  <si>
    <t>10.240250000000001</t>
  </si>
  <si>
    <t>9</t>
  </si>
  <si>
    <t>5.981014999999999</t>
  </si>
  <si>
    <t>109.161192</t>
  </si>
  <si>
    <t>4560789258604147685</t>
  </si>
  <si>
    <t>SET SESSION CHARACTERISTICS AS TRANSACTION ISOLATION LEVEL SERIALIZABLE</t>
  </si>
  <si>
    <t>0.002426</t>
  </si>
  <si>
    <t>9077646515210761923</t>
  </si>
  <si>
    <t>create view revenue0 (supplier_no, total_revenue) as select l_suppkey, sum(l_extendedprice * (1 - l_discount)) from lineitem where l_shipdate &gt;= '1996-09-01'::date and l_shipdate &lt; '1996-09-01'::date + interval '3' month group by l_suppkey</t>
  </si>
  <si>
    <t>0.40844</t>
  </si>
  <si>
    <t>0.060381</t>
  </si>
  <si>
    <t>5629</t>
  </si>
  <si>
    <t>4106913820061969125</t>
  </si>
  <si>
    <t>SELECT * FROM pg_statio_user_tables</t>
  </si>
  <si>
    <t>0.25233500000000003</t>
  </si>
  <si>
    <t>8</t>
  </si>
  <si>
    <t>97</t>
  </si>
  <si>
    <t>-2073975982454397861</t>
  </si>
  <si>
    <t>1887.164211</t>
  </si>
  <si>
    <t>267592</t>
  </si>
  <si>
    <t>318.426412</t>
  </si>
  <si>
    <t>0.942512</t>
  </si>
  <si>
    <t>0.159255</t>
  </si>
  <si>
    <t>1.412057</t>
  </si>
  <si>
    <t>2.026534</t>
  </si>
  <si>
    <t>31.808893</t>
  </si>
  <si>
    <t>139.988952</t>
  </si>
  <si>
    <t>104.090535</t>
  </si>
  <si>
    <t>-1540851199369180844</t>
  </si>
  <si>
    <t>SELECT set_config($1,$2,$3) FROM pg_settings WHERE name = $4</t>
  </si>
  <si>
    <t>0.658212</t>
  </si>
  <si>
    <t>5643649649371917040</t>
  </si>
  <si>
    <t>select sum(l_extendedprice * l_discount) as revenue from lineitem where l_shipdate &gt;= $1::date and l_shipdate &lt; $2::date + interval $6 year and l_discount between $3::decimal - $7 and $4::decimal + $8 and l_quantity &lt; $5</t>
  </si>
  <si>
    <t>65858.268814</t>
  </si>
  <si>
    <t>972.398377</t>
  </si>
  <si>
    <t>1801.595538</t>
  </si>
  <si>
    <t>1568.0540193809525</t>
  </si>
  <si>
    <t>281.6922025474522</t>
  </si>
  <si>
    <t>19655</t>
  </si>
  <si>
    <t>8972185</t>
  </si>
  <si>
    <t>9998.510730999998</t>
  </si>
  <si>
    <t>0.014244</t>
  </si>
  <si>
    <t>360</t>
  </si>
  <si>
    <t>21.616652999999996</t>
  </si>
  <si>
    <t>12.315742000000002</t>
  </si>
  <si>
    <t>177.707939</t>
  </si>
  <si>
    <t>1111246185156336316</t>
  </si>
  <si>
    <t>SELECT
   p_brand,
   p_type,
   p_size,
   COUNT(DISTINCT ps_suppkey) AS supplier_cnt
FROM
   partsupp,
   part
WHERE
   p_partkey = ps_partkey
   AND p_brand &lt;&gt; $1
   AND p_type NOT LIKE $2
   AND p_size IN ($3, $4, $5, $6, $7, $8, $9, $10)
   AND ps_suppkey NOT IN
   (
      SELECT
         s_suppkey
      FROM
         supplier
      WHERE
         s_comment LIKE $11
   )
GROUP BY
   p_brand,
   p_type,
   p_size
ORDER BY
   supplier_cnt DESC,
   p_brand,
   p_type,
   p_size</t>
  </si>
  <si>
    <t>32398.244151000006</t>
  </si>
  <si>
    <t>752.46539</t>
  </si>
  <si>
    <t>868.395571</t>
  </si>
  <si>
    <t>771.3867654999999</t>
  </si>
  <si>
    <t>19.57432716473412</t>
  </si>
  <si>
    <t>1029837</t>
  </si>
  <si>
    <t>1470</t>
  </si>
  <si>
    <t>547218</t>
  </si>
  <si>
    <t>63710</t>
  </si>
  <si>
    <t>63920</t>
  </si>
  <si>
    <t>629.880295</t>
  </si>
  <si>
    <t>69.14166800000001</t>
  </si>
  <si>
    <t>166.548054</t>
  </si>
  <si>
    <t>1654682739128884551</t>
  </si>
  <si>
    <t>1916.143986</t>
  </si>
  <si>
    <t>268848</t>
  </si>
  <si>
    <t>24</t>
  </si>
  <si>
    <t>110</t>
  </si>
  <si>
    <t>324.199258</t>
  </si>
  <si>
    <t>0.213383</t>
  </si>
  <si>
    <t>0.147011</t>
  </si>
  <si>
    <t>1.334459</t>
  </si>
  <si>
    <t>2.19755</t>
  </si>
  <si>
    <t>35.471833</t>
  </si>
  <si>
    <t>138.910821</t>
  </si>
  <si>
    <t>101.627371</t>
  </si>
  <si>
    <t>7614576366073258279</t>
  </si>
  <si>
    <t>SELECT
   nation,
   o_year,
   SUM(amount) AS sum_profit
FROM
   (
      SELECT
         n_name AS nation,
         EXTRACT($2
      FROM
         o_orderdate) AS o_year,
         l_extendedprice * ($3 - l_discount) - ps_supplycost * l_quantity AS amount
      FROM
         part,
         supplier,
         lineitem,
         partsupp,
         orders,
         nation
      WHERE
         s_suppkey = l_suppkey
         AND ps_suppkey = l_suppkey
         AND ps_partkey = l_partkey
         AND p_partkey = l_partkey
         AND o_orderkey = l_orderkey
         AND s_nationkey = n_nationkey
         AND p_name LIKE $1
   )
   AS profit
GROUP BY
   nation,
   o_year
ORDER BY
   nation,
   o_year DESC</t>
  </si>
  <si>
    <t>209674.55579700004</t>
  </si>
  <si>
    <t>3384.9341590000004</t>
  </si>
  <si>
    <t>5409.8243520000005</t>
  </si>
  <si>
    <t>4992.2513284999995</t>
  </si>
  <si>
    <t>461.03079109918514</t>
  </si>
  <si>
    <t>7350</t>
  </si>
  <si>
    <t>79487860</t>
  </si>
  <si>
    <t>62553955</t>
  </si>
  <si>
    <t>502829</t>
  </si>
  <si>
    <t>503674</t>
  </si>
  <si>
    <t>98079.231799</t>
  </si>
  <si>
    <t>0.150318</t>
  </si>
  <si>
    <t>557.904097</t>
  </si>
  <si>
    <t>1654.9183329999996</t>
  </si>
  <si>
    <t>422</t>
  </si>
  <si>
    <t>11.229954</t>
  </si>
  <si>
    <t>6.180192</t>
  </si>
  <si>
    <t>110.236364</t>
  </si>
  <si>
    <t>-6358513674592029986</t>
  </si>
  <si>
    <t>create view revenue0 (supplier_no, total_revenue) as select l_suppkey, sum(l_extendedprice * (1 - l_discount)) from lineitem where l_shipdate &gt;= '1995-01-01'::date and l_shipdate &lt; '1995-01-01'::date + interval '3' month group by l_suppkey</t>
  </si>
  <si>
    <t>8.545397</t>
  </si>
  <si>
    <t>0.410859</t>
  </si>
  <si>
    <t>8.134538</t>
  </si>
  <si>
    <t>4.2726985</t>
  </si>
  <si>
    <t>3.8618395</t>
  </si>
  <si>
    <t>222</t>
  </si>
  <si>
    <t>95</t>
  </si>
  <si>
    <t>41</t>
  </si>
  <si>
    <t>6.9117299999999995</t>
  </si>
  <si>
    <t>0.030561</t>
  </si>
  <si>
    <t>88</t>
  </si>
  <si>
    <t>138591</t>
  </si>
  <si>
    <t>7674290743847894833</t>
  </si>
  <si>
    <t>create view revenue0 (supplier_no, total_revenue) as select l_suppkey, sum(l_extendedprice * (1 - l_discount)) from lineitem where l_shipdate &gt;= '1996-05-01'::date and l_shipdate &lt; '1996-05-01'::date + interval '3' month group by l_suppkey</t>
  </si>
  <si>
    <t>1.1233870000000001</t>
  </si>
  <si>
    <t>0.538351</t>
  </si>
  <si>
    <t>0.585036</t>
  </si>
  <si>
    <t>0.5616935000000001</t>
  </si>
  <si>
    <t>0.023342500000000016</t>
  </si>
  <si>
    <t>163</t>
  </si>
  <si>
    <t>49</t>
  </si>
  <si>
    <t>0.121413</t>
  </si>
  <si>
    <t>0.016743</t>
  </si>
  <si>
    <t>131603</t>
  </si>
  <si>
    <t>9089372573865870889</t>
  </si>
  <si>
    <t>1880.381767</t>
  </si>
  <si>
    <t>267418</t>
  </si>
  <si>
    <t>315.405914</t>
  </si>
  <si>
    <t>0.100683</t>
  </si>
  <si>
    <t>0.142466</t>
  </si>
  <si>
    <t>1.302465</t>
  </si>
  <si>
    <t>2.018289</t>
  </si>
  <si>
    <t>33.051437</t>
  </si>
  <si>
    <t>144.582468</t>
  </si>
  <si>
    <t>101.892949</t>
  </si>
  <si>
    <t>7014509146137933509</t>
  </si>
  <si>
    <t>SELECT
   SUM(l_extendedprice) / $3 AS avg_yearly
FROM
   lineitem,
   part
WHERE
   p_partkey = l_partkey
   AND p_brand = $1
   AND p_container = $2
   AND l_quantity &lt; (
   SELECT
      $4 * AVG(l_quantity)
   FROM
      lineitem
   WHERE
      l_partkey = p_partkey )</t>
  </si>
  <si>
    <t>44483.65015800001</t>
  </si>
  <si>
    <t>1011.00356</t>
  </si>
  <si>
    <t>1157.3289980000002</t>
  </si>
  <si>
    <t>1059.1345275714289</t>
  </si>
  <si>
    <t>30.43490612765749</t>
  </si>
  <si>
    <t>16862663</t>
  </si>
  <si>
    <t>9809147</t>
  </si>
  <si>
    <t>9209.805998999998</t>
  </si>
  <si>
    <t>1050</t>
  </si>
  <si>
    <t>32.570833</t>
  </si>
  <si>
    <t>33.433552000000006</t>
  </si>
  <si>
    <t>313.89879499999995</t>
  </si>
  <si>
    <t>7975166655905583822</t>
  </si>
  <si>
    <t>select $3 * sum(case when p_type like $4 then l_extendedprice * ($5 - l_discount) else $6 end) / sum(l_extendedprice * ($7 - l_discount)) as promo_revenue from lineitem, part where l_partkey = p_partkey and l_shipdate &gt;= $1::date and l_shipdate &lt; $2::date + interval $8 month</t>
  </si>
  <si>
    <t>21104.067424999997</t>
  </si>
  <si>
    <t>464.443202</t>
  </si>
  <si>
    <t>536.907012</t>
  </si>
  <si>
    <t>502.47779583333335</t>
  </si>
  <si>
    <t>17.66605946733031</t>
  </si>
  <si>
    <t>3825394</t>
  </si>
  <si>
    <t>4596.272546999999</t>
  </si>
  <si>
    <t>780</t>
  </si>
  <si>
    <t>31.35634900000001</t>
  </si>
  <si>
    <t>19.441851000000003</t>
  </si>
  <si>
    <t>289.31086400000004</t>
  </si>
  <si>
    <t>-5823827549176925901</t>
  </si>
  <si>
    <t>1897.6572629999998</t>
  </si>
  <si>
    <t>266728</t>
  </si>
  <si>
    <t>12</t>
  </si>
  <si>
    <t>102</t>
  </si>
  <si>
    <t>236</t>
  </si>
  <si>
    <t>316.196359</t>
  </si>
  <si>
    <t>0.078594</t>
  </si>
  <si>
    <t>0.159881</t>
  </si>
  <si>
    <t>1.34253</t>
  </si>
  <si>
    <t>2.205823</t>
  </si>
  <si>
    <t>31.626195</t>
  </si>
  <si>
    <t>138.229865</t>
  </si>
  <si>
    <t>104.13684</t>
  </si>
  <si>
    <t>-2885330479908940062</t>
  </si>
  <si>
    <t>SELECT version()</t>
  </si>
  <si>
    <t>0.006751999999999999</t>
  </si>
  <si>
    <t>0.003178</t>
  </si>
  <si>
    <t>0.003574</t>
  </si>
  <si>
    <t>0.0033759999999999997</t>
  </si>
  <si>
    <t>0.00019799999999999993</t>
  </si>
  <si>
    <t>7500360849343685728</t>
  </si>
  <si>
    <t>select o_orderpriority, count(*) as order_count from orders where o_orderdate &gt;= $1::date and o_orderdate &lt; $2::date + interval $3 month and exists ( select * from lineitem where l_orderkey = o_orderkey and l_commitdate &lt; l_receiptdate ) group by o_orderpriority order by o_orderpriority</t>
  </si>
  <si>
    <t>18904.430556</t>
  </si>
  <si>
    <t>424.126721</t>
  </si>
  <si>
    <t>487.996982</t>
  </si>
  <si>
    <t>439.6379199069768</t>
  </si>
  <si>
    <t>12.604379133607482</t>
  </si>
  <si>
    <t>14926360</t>
  </si>
  <si>
    <t>6742620</t>
  </si>
  <si>
    <t>11027</t>
  </si>
  <si>
    <t>11070</t>
  </si>
  <si>
    <t>8604.737802000001</t>
  </si>
  <si>
    <t>11.567165000000001</t>
  </si>
  <si>
    <t>28.743794</t>
  </si>
  <si>
    <t>96</t>
  </si>
  <si>
    <t>3.6546479999999995</t>
  </si>
  <si>
    <t>6</t>
  </si>
  <si>
    <t>2.518287</t>
  </si>
  <si>
    <t>30.242574</t>
  </si>
  <si>
    <t>8552489071416514725</t>
  </si>
  <si>
    <t>create view revenue0 (supplier_no, total_revenue) as select l_suppkey, sum(l_extendedprice * (1 - l_discount)) from lineitem where l_shipdate &gt;= '1997-07-01'::date and l_shipdate &lt; '1997-07-01'::date + interval '3' month group by l_suppkey</t>
  </si>
  <si>
    <t>3.208855</t>
  </si>
  <si>
    <t>0.547961</t>
  </si>
  <si>
    <t>2.660894</t>
  </si>
  <si>
    <t>1.6044275</t>
  </si>
  <si>
    <t>1.0564665</t>
  </si>
  <si>
    <t>2.304661</t>
  </si>
  <si>
    <t>85</t>
  </si>
  <si>
    <t>121546</t>
  </si>
  <si>
    <t>-6434401716891661490</t>
  </si>
  <si>
    <t>DROP VIEW revenue0</t>
  </si>
  <si>
    <t>12.653599999999999</t>
  </si>
  <si>
    <t>0.219254</t>
  </si>
  <si>
    <t>2.715776</t>
  </si>
  <si>
    <t>0.3012761904761905</t>
  </si>
  <si>
    <t>0.3778259735965776</t>
  </si>
  <si>
    <t>3536</t>
  </si>
  <si>
    <t>1209</t>
  </si>
  <si>
    <t>212</t>
  </si>
  <si>
    <t>4.584322</t>
  </si>
  <si>
    <t>614</t>
  </si>
  <si>
    <t>33736</t>
  </si>
  <si>
    <t>-1796743056771589294</t>
  </si>
  <si>
    <t>SELECT * FROM pg_statio_user_indexes</t>
  </si>
  <si>
    <t>0.137224</t>
  </si>
  <si>
    <t>31</t>
  </si>
  <si>
    <t>113</t>
  </si>
  <si>
    <t>6737136884554760357</t>
  </si>
  <si>
    <t>1983.782007</t>
  </si>
  <si>
    <t>269820</t>
  </si>
  <si>
    <t>345.57017</t>
  </si>
  <si>
    <t>0.10587</t>
  </si>
  <si>
    <t>0.153071</t>
  </si>
  <si>
    <t>1.358721</t>
  </si>
  <si>
    <t>1.993779</t>
  </si>
  <si>
    <t>35.919905</t>
  </si>
  <si>
    <t>143.469</t>
  </si>
  <si>
    <t>101.392035</t>
  </si>
  <si>
    <t>-3825640688184167069</t>
  </si>
  <si>
    <t>SELECT * FROM pg_stat_database</t>
  </si>
  <si>
    <t>0.057231000000000004</t>
  </si>
  <si>
    <t>5</t>
  </si>
  <si>
    <t>3834790560657876330</t>
  </si>
  <si>
    <t>1887.569147</t>
  </si>
  <si>
    <t>268132</t>
  </si>
  <si>
    <t>319.835219</t>
  </si>
  <si>
    <t>0.120001</t>
  </si>
  <si>
    <t>0.156994</t>
  </si>
  <si>
    <t>1.389794</t>
  </si>
  <si>
    <t>2.028442</t>
  </si>
  <si>
    <t>33.196697</t>
  </si>
  <si>
    <t>138.33527</t>
  </si>
  <si>
    <t>101.952894</t>
  </si>
  <si>
    <t>-2872040136318542066</t>
  </si>
  <si>
    <t>SELECT
   supp_nation,
   cust_nation,
   l_year,
   SUM(volume) AS revenue
FROM
   (
      SELECT
         n1.n_name AS supp_nation,
         n2.n_name AS cust_nation,
         EXTRACT($5
      FROM
         l_shipdate) AS l_year,
         l_extendedprice * ($6 - l_discount) AS volume
      FROM
         supplier,
         lineitem,
         orders,
         customer,
         nation n1,
         nation n2
      WHERE
         s_suppkey = l_suppkey
         AND o_orderkey = l_orderkey
         AND c_custkey = o_custkey
         AND s_nationkey = n1.n_nationkey
         AND c_nationkey = n2.n_nationkey
         AND
         (
            (n1.n_name = $1 AND n2.n_name = $2)
            OR
            (n1.n_name = $3 AND n2.n_name = $4)
         )
         AND l_shipdate BETWEEN DATE $7 AND DATE $8
   )
   AS shipping
GROUP BY
   supp_nation,
   cust_nation,
   l_year
ORDER BY
   supp_nation,
   cust_nation,
   l_year</t>
  </si>
  <si>
    <t>105228.04660800002</t>
  </si>
  <si>
    <t>2397.182572</t>
  </si>
  <si>
    <t>2693.833733</t>
  </si>
  <si>
    <t>2505.429681142856</t>
  </si>
  <si>
    <t>74.98872564049042</t>
  </si>
  <si>
    <t>168</t>
  </si>
  <si>
    <t>8642941</t>
  </si>
  <si>
    <t>45186290</t>
  </si>
  <si>
    <t>139558</t>
  </si>
  <si>
    <t>67202.56393500001</t>
  </si>
  <si>
    <t>0.079885</t>
  </si>
  <si>
    <t>152.55486500000004</t>
  </si>
  <si>
    <t>683.608818</t>
  </si>
  <si>
    <t>2999103544079323559</t>
  </si>
  <si>
    <t>SELECT $1::text AS PKTABLE_CAT, pkn.nspname AS PKTABLE_SCHEM, pkc.relname AS PKTABLE_NAME, pka.attname AS PKCOLUMN_NAME, $2::text AS FKTABLE_CAT, fkn.nspname AS FKTABLE_SCHEM, fkc.relname AS FKTABLE_NAME, fka.attname AS FKCOLUMN_NAME, pos.n AS KEY_SEQ, CASE con.confupdtype  WHEN $3 THEN $4 WHEN $5 THEN $6 WHEN $7 THEN $8 WHEN $9 THEN $10 WHEN $11 THEN $12 WHEN $13 THEN $14 ELSE $15 END AS UPDATE_RULE, CASE con.confdeltype  WHEN $16 THEN $17 WHEN $18 THEN $19 WHEN $20 THEN $21 WHEN $22 THEN $23 WHEN $24 THEN $25 WHEN $26 THEN $27 ELSE $28 END AS DELETE_RULE, con.conname AS FK_NAME, pkic.relname AS PK_NAME, CASE  WHEN con.condeferrable AND con.condeferred THEN $29 WHEN con.condeferrable THEN $30 ELSE $31 END AS DEFERRABILITY  FROM  pg_catalog.pg_namespace pkn, pg_catalog.pg_class pkc, pg_catalog.pg_attribute pka,  pg_catalog.pg_namespace fkn, pg_catalog.pg_class fkc, pg_catalog.pg_attribute fka,  pg_catalog.pg_constraint con,  pg_catalog.generate_series($32, $33) pos(n),  pg_catalog.pg_class pkic WHERE pkn.oid = pkc.relnamespace AND pkc.oid = pka.attrelid AND pka.attnum = con.confkey[pos.n] AND con.confrelid = pkc.oid  AND fkn.oid = fkc.relnamespace AND fkc.oid = fka.attrelid AND fka.attnum = con.conkey[pos.n] AND con.conrelid = fkc.oid  AND con.contype = $34 AND (pkic.relkind = $35 OR pkic.relkind = $36) AND pkic.oid = con.conindid  AND fkn.nspname = $37 AND fkc.relname = $38 ORDER BY pkn.nspname,pkc.relname, con.conname,pos.n</t>
  </si>
  <si>
    <t>3.0450259999999996</t>
  </si>
  <si>
    <t>0.364533</t>
  </si>
  <si>
    <t>0.453715</t>
  </si>
  <si>
    <t>0.38062824999999995</t>
  </si>
  <si>
    <t>0.02788680132136884</t>
  </si>
  <si>
    <t>1175</t>
  </si>
  <si>
    <t>0.06909</t>
  </si>
  <si>
    <t>-291332876084357386</t>
  </si>
  <si>
    <t>1886.5296</t>
  </si>
  <si>
    <t>270074</t>
  </si>
  <si>
    <t>238</t>
  </si>
  <si>
    <t>323.087625</t>
  </si>
  <si>
    <t>0.078102</t>
  </si>
  <si>
    <t>0.15549</t>
  </si>
  <si>
    <t>1.442806</t>
  </si>
  <si>
    <t>2.009125</t>
  </si>
  <si>
    <t>32.177338</t>
  </si>
  <si>
    <t>141.571452</t>
  </si>
  <si>
    <t>103.512714</t>
  </si>
  <si>
    <t>-2087008269107195845</t>
  </si>
  <si>
    <t>create view revenue0 (supplier_no, total_revenue) as select l_suppkey, sum(l_extendedprice * (1 - l_discount)) from lineitem where l_shipdate &gt;= '1994-01-01'::date and l_shipdate &lt; '1994-01-01'::date + interval '3' month group by l_suppkey</t>
  </si>
  <si>
    <t>0.518694</t>
  </si>
  <si>
    <t>0.067013</t>
  </si>
  <si>
    <t>128370</t>
  </si>
  <si>
    <t>6248390178589040492</t>
  </si>
  <si>
    <t>create view revenue0 (supplier_no, total_revenue) as select l_suppkey, sum(l_extendedprice * (1 - l_discount)) from lineitem where l_shipdate &gt;= '1993-04-01'::date and l_shipdate &lt; '1993-04-01'::date + interval '3' month group by l_suppkey</t>
  </si>
  <si>
    <t>2.30281</t>
  </si>
  <si>
    <t>1.87875</t>
  </si>
  <si>
    <t>5572</t>
  </si>
  <si>
    <t>-4570799927402708811</t>
  </si>
  <si>
    <t>SET extra_float_digits = 3</t>
  </si>
  <si>
    <t>0.017803</t>
  </si>
  <si>
    <t>0.005101</t>
  </si>
  <si>
    <t>0.006494</t>
  </si>
  <si>
    <t>0.005934333333333333</t>
  </si>
  <si>
    <t>0.0006007119849719073</t>
  </si>
  <si>
    <t>-4554835823379561409</t>
  </si>
  <si>
    <t>SELECT * FROM pg_stat_user_indexes</t>
  </si>
  <si>
    <t>0.195715</t>
  </si>
  <si>
    <t>-4387519363150195053</t>
  </si>
  <si>
    <t>select s_name, s_address from supplier, nation where s_suppkey in ( select ps_suppkey from partsupp where ps_partkey in ( select p_partkey from part where p_name like $1 ) and ps_availqty &gt; ( select $5 * sum(l_quantity) from lineitem where l_partkey = ps_partkey and l_suppkey = ps_suppkey and l_shipdate &gt;= $2::date and l_shipdate &lt; $3::date + interval $6 year ) ) and s_nationkey = n_nationkey and n_name = $4 order by s_name</t>
  </si>
  <si>
    <t>43619.54755400001</t>
  </si>
  <si>
    <t>428.07468900000003</t>
  </si>
  <si>
    <t>1156.8211310000002</t>
  </si>
  <si>
    <t>1038.560656047619</t>
  </si>
  <si>
    <t>106.18248850195052</t>
  </si>
  <si>
    <t>15031</t>
  </si>
  <si>
    <t>11349148</t>
  </si>
  <si>
    <t>16714422</t>
  </si>
  <si>
    <t>27818.35039700001</t>
  </si>
  <si>
    <t>0.015808</t>
  </si>
  <si>
    <t>6813079152869199791</t>
  </si>
  <si>
    <t>SELECT
    s_acctbal,
    s_name,
    n_name,
    p_partkey,
    p_mfgr,
    s_address,
    s_phone,
    s_comment
 FROM
    part,
    supplier,
    partsupp,
    nation,
    region
 WHERE
    p_partkey = ps_partkey
    AND s_suppkey = ps_suppkey
    AND p_size = $1
    AND p_type LIKE $2
    AND s_nationkey = n_nationkey
    AND n_regionkey = r_regionkey
    AND r_name = $3
    AND ps_supplycost =
    (
       SELECT
          MIN(ps_supplycost)
       FROM
          partsupp,
          supplier,
          nation,
          region
       WHERE
          p_partkey = ps_partkey
          AND s_suppkey = ps_suppkey
          AND s_nationkey = n_nationkey
          AND n_regionkey = r_regionkey
          AND r_name = $4
    )
 ORDER BY
    s_acctbal DESC,
    n_name,
    s_name,
    p_partkey LIMIT $5</t>
  </si>
  <si>
    <t>30942.635199000004</t>
  </si>
  <si>
    <t>619.2348760000001</t>
  </si>
  <si>
    <t>2642.120946</t>
  </si>
  <si>
    <t>719.5961674186048</t>
  </si>
  <si>
    <t>300.48758779659505</t>
  </si>
  <si>
    <t>4300</t>
  </si>
  <si>
    <t>8601474</t>
  </si>
  <si>
    <t>8462868</t>
  </si>
  <si>
    <t>582926</t>
  </si>
  <si>
    <t>583123</t>
  </si>
  <si>
    <t>12692.453100000004</t>
  </si>
  <si>
    <t>0.5757189999999999</t>
  </si>
  <si>
    <t>626.0733369999999</t>
  </si>
  <si>
    <t>1626.989092</t>
  </si>
  <si>
    <t>-2355785423562344795</t>
  </si>
  <si>
    <t>create view revenue0 (supplier_no, total_revenue) as select l_suppkey, sum(l_extendedprice * (1 - l_discount)) from lineitem where l_shipdate &gt;= '1994-12-01'::date and l_shipdate &lt; '1994-12-01'::date + interval '3' month group by l_suppkey</t>
  </si>
  <si>
    <t>0.410643</t>
  </si>
  <si>
    <t>0.065161</t>
  </si>
  <si>
    <t>5649</t>
  </si>
  <si>
    <t>2514930119833033551</t>
  </si>
  <si>
    <t>1915.5136969999999</t>
  </si>
  <si>
    <t>267962</t>
  </si>
  <si>
    <t>319.911848</t>
  </si>
  <si>
    <t>0.073741</t>
  </si>
  <si>
    <t>0.477964</t>
  </si>
  <si>
    <t>1.446301</t>
  </si>
  <si>
    <t>1.959632</t>
  </si>
  <si>
    <t>33.229349</t>
  </si>
  <si>
    <t>138.597477</t>
  </si>
  <si>
    <t>104.270724</t>
  </si>
  <si>
    <t>6736673803070825715</t>
  </si>
  <si>
    <t>1867.596316</t>
  </si>
  <si>
    <t>269630</t>
  </si>
  <si>
    <t>316.559769</t>
  </si>
  <si>
    <t>0.077679</t>
  </si>
  <si>
    <t>0.147538</t>
  </si>
  <si>
    <t>2.979004</t>
  </si>
  <si>
    <t>1.938459</t>
  </si>
  <si>
    <t>32.561808</t>
  </si>
  <si>
    <t>142.206289</t>
  </si>
  <si>
    <t>101.734877</t>
  </si>
  <si>
    <t>-3359123806112143791</t>
  </si>
  <si>
    <t>1903.762852</t>
  </si>
  <si>
    <t>267994</t>
  </si>
  <si>
    <t>316.349102</t>
  </si>
  <si>
    <t>0.112129</t>
  </si>
  <si>
    <t>0.129811</t>
  </si>
  <si>
    <t>1.338929</t>
  </si>
  <si>
    <t>1.8841</t>
  </si>
  <si>
    <t>31.63914</t>
  </si>
  <si>
    <t>159.064009</t>
  </si>
  <si>
    <t>115.109811</t>
  </si>
  <si>
    <t>4262338830177744229</t>
  </si>
  <si>
    <t>select cntrycode, count(*) as numcust, sum(c_acctbal) as totacctbal from ( select substring(c_phone from $15 for $16) as cntrycode, c_acctbal from customer where substring(c_phone from $17 for $18) in ($1, $2, $3, $4, $5, $6, $7) and c_acctbal &gt; ( select avg(c_acctbal) from customer where c_acctbal &gt; $19 and substring(c_phone from $20 for $21) in ($8, $9, $10, $11, $12, $13, $14) ) and not exists ( select * from orders where o_custkey = c_custkey ) ) as custsale group by cntrycode order by cntrycode</t>
  </si>
  <si>
    <t>9955.519772</t>
  </si>
  <si>
    <t>195.346505</t>
  </si>
  <si>
    <t>269.070444</t>
  </si>
  <si>
    <t>237.0361850476191</t>
  </si>
  <si>
    <t>19.976024588150928</t>
  </si>
  <si>
    <t>294</t>
  </si>
  <si>
    <t>4621874</t>
  </si>
  <si>
    <t>784371</t>
  </si>
  <si>
    <t>809.9759720000001</t>
  </si>
  <si>
    <t>5485652199036657005</t>
  </si>
  <si>
    <t>1862.068091</t>
  </si>
  <si>
    <t>336.280512</t>
  </si>
  <si>
    <t>0.087242</t>
  </si>
  <si>
    <t>0.125398</t>
  </si>
  <si>
    <t>1.327561</t>
  </si>
  <si>
    <t>1.89615</t>
  </si>
  <si>
    <t>31.846989</t>
  </si>
  <si>
    <t>138.988048</t>
  </si>
  <si>
    <t>108.175743</t>
  </si>
  <si>
    <t>4124983557046791190</t>
  </si>
  <si>
    <t>SELECT * FROM (SELECT n.nspname,c.relname,a.attname,a.atttypid,a.attnotnull OR (t.typtype = $1 AND t.typnotnull) AS attnotnull,a.atttypmod,a.attlen,t.typtypmod,row_number() OVER (PARTITION BY a.attrelid ORDER BY a.attnum) AS attnum, nullif(a.attidentity, $2) as attidentity,nullif(a.attgenerated, $3) as attgenerated,pg_catalog.pg_get_expr(def.adbin, def.adrelid) AS adsrc,dsc.description,t.typbasetype,t.typtype  FROM pg_catalog.pg_namespace n  JOIN pg_catalog.pg_class c ON (c.relnamespace = n.oid)  JOIN pg_catalog.pg_attribute a ON (a.attrelid=c.oid)  JOIN pg_catalog.pg_type t ON (a.atttypid = t.oid)  LEFT JOIN pg_catalog.pg_attrdef def ON (a.attrelid=def.adrelid AND a.attnum = def.adnum)  LEFT JOIN pg_catalog.pg_description dsc ON (c.oid=dsc.objoid AND a.attnum = dsc.objsubid)  LEFT JOIN pg_catalog.pg_class dc ON (dc.oid=dsc.classoid AND dc.relname=$4)  LEFT JOIN pg_catalog.pg_namespace dn ON (dc.relnamespace=dn.oid AND dn.nspname=$5)  WHERE c.relkind in ($6,$7,$8,$9,$10) and a.attnum &gt; $11 AND NOT a.attisdropped  AND n.nspname LIKE $12 AND c.relname LIKE $13) c WHERE $14  ORDER BY nspname,c.relname,attnum</t>
  </si>
  <si>
    <t>0.5531200000000001</t>
  </si>
  <si>
    <t>0.035666</t>
  </si>
  <si>
    <t>0.116497</t>
  </si>
  <si>
    <t>0.06914000000000001</t>
  </si>
  <si>
    <t>0.026690121852475678</t>
  </si>
  <si>
    <t>61</t>
  </si>
  <si>
    <t>262</t>
  </si>
  <si>
    <t>0.08649899999999999</t>
  </si>
  <si>
    <t>2064869707185898531</t>
  </si>
  <si>
    <t>COMMIT</t>
  </si>
  <si>
    <t>0.000937</t>
  </si>
  <si>
    <t>3056798788834760739</t>
  </si>
  <si>
    <t>select current_schema()</t>
  </si>
  <si>
    <t>0.080745</t>
  </si>
  <si>
    <t>0.059939</t>
  </si>
  <si>
    <t>7619456245587947630</t>
  </si>
  <si>
    <t>1872.014437</t>
  </si>
  <si>
    <t>269978</t>
  </si>
  <si>
    <t>17</t>
  </si>
  <si>
    <t>246</t>
  </si>
  <si>
    <t>323.281948</t>
  </si>
  <si>
    <t>0.110245</t>
  </si>
  <si>
    <t>0.137216</t>
  </si>
  <si>
    <t>1.278303</t>
  </si>
  <si>
    <t>1.797633</t>
  </si>
  <si>
    <t>30.540217</t>
  </si>
  <si>
    <t>142.915185</t>
  </si>
  <si>
    <t>101.199927</t>
  </si>
  <si>
    <t>1345865735253463468</t>
  </si>
  <si>
    <t>SELECT * FROM pg_stat_user_tables</t>
  </si>
  <si>
    <t>0.153088</t>
  </si>
  <si>
    <t>0.018725</t>
  </si>
  <si>
    <t>5474386327524679717</t>
  </si>
  <si>
    <t>SELECT
   s_name,
   COUNT(*) AS numwait
FROM
   supplier,
   lineitem l1,
   orders,
   nation
WHERE
   s_suppkey = l1.l_suppkey
   AND o_orderkey = l1.l_orderkey
   AND o_orderstatus = $2
   AND l1.l_receiptdate &gt; l1.l_commitdate
   AND EXISTS
   (
      SELECT
         *
      FROM
         lineitem l2
      WHERE
         l2.l_orderkey = l1.l_orderkey
         AND l2.l_suppkey &lt;&gt; l1.l_suppkey
   )
   AND NOT EXISTS
   (
      SELECT
         *
      FROM
         lineitem l3
      WHERE
         l3.l_orderkey = l1.l_orderkey
         AND l3.l_suppkey &lt;&gt; l1.l_suppkey
         AND l3.l_receiptdate &gt; l3.l_commitdate
   )
   AND s_nationkey = n_nationkey
   AND n_name = $1
GROUP BY
   s_name
ORDER BY
   numwait DESC,
   s_name LIMIT $3</t>
  </si>
  <si>
    <t>89911.15601699999</t>
  </si>
  <si>
    <t>1950.557863</t>
  </si>
  <si>
    <t>2297.7462229999996</t>
  </si>
  <si>
    <t>2140.7418099285715</t>
  </si>
  <si>
    <t>85.88921762366556</t>
  </si>
  <si>
    <t>4200</t>
  </si>
  <si>
    <t>48370784</t>
  </si>
  <si>
    <t>30233383</t>
  </si>
  <si>
    <t>42279.974523000004</t>
  </si>
  <si>
    <t>1596</t>
  </si>
  <si>
    <t>43.015134</t>
  </si>
  <si>
    <t>24.05590399999999</t>
  </si>
  <si>
    <t>380.97321300000004</t>
  </si>
  <si>
    <t>5957856741738317696</t>
  </si>
  <si>
    <t>select pg_stat_statements_reset()</t>
  </si>
  <si>
    <t>0.14877400000000002</t>
  </si>
  <si>
    <t>-7559957338212707540</t>
  </si>
  <si>
    <t>create view revenue0 (supplier_no, total_revenue) as select l_suppkey, sum(l_extendedprice * (1 - l_discount)) from lineitem where l_shipdate &gt;= '1997-04-01'::date and l_shipdate &lt; '1997-04-01'::date + interval '3' month group by l_suppkey</t>
  </si>
  <si>
    <t>1.248113</t>
  </si>
  <si>
    <t>0.409017</t>
  </si>
  <si>
    <t>0.423703</t>
  </si>
  <si>
    <t>0.4160376666666667</t>
  </si>
  <si>
    <t>0.006012838782324216</t>
  </si>
  <si>
    <t>225</t>
  </si>
  <si>
    <t>84</t>
  </si>
  <si>
    <t>0.192969</t>
  </si>
  <si>
    <t>127</t>
  </si>
  <si>
    <t>16954</t>
  </si>
  <si>
    <t>6009600607333772033</t>
  </si>
  <si>
    <t>SELECT
   ps_partkey,
   SUM(ps_supplycost * ps_availqty) AS VALUE
FROM
   partsupp,
   supplier,
   nation
WHERE
   ps_suppkey = s_suppkey
   AND s_nationkey = n_nationkey
   AND n_name = $1
GROUP BY
   ps_partkey
HAVING
   SUM(ps_supplycost * ps_availqty) &gt; (
   SELECT
      SUM(ps_supplycost * ps_availqty) * $2
   FROM
      partsupp, supplier, nation
   WHERE
      ps_suppkey = s_suppkey
      AND s_nationkey = n_nationkey
      AND n_name = $3 )
   ORDER BY
      VALUE DESC</t>
  </si>
  <si>
    <t>9855.379627</t>
  </si>
  <si>
    <t>212.306792</t>
  </si>
  <si>
    <t>273.95069900000004</t>
  </si>
  <si>
    <t>234.6518958809524</t>
  </si>
  <si>
    <t>12.117065765055612</t>
  </si>
  <si>
    <t>80515</t>
  </si>
  <si>
    <t>2361692</t>
  </si>
  <si>
    <t>3218250</t>
  </si>
  <si>
    <t>7841</t>
  </si>
  <si>
    <t>14629</t>
  </si>
  <si>
    <t>4252.647031999999</t>
  </si>
  <si>
    <t>9.108473000000002</t>
  </si>
  <si>
    <t>42.79257999999999</t>
  </si>
  <si>
    <t>6051733126730347183</t>
  </si>
  <si>
    <t>1853.837047</t>
  </si>
  <si>
    <t>268040</t>
  </si>
  <si>
    <t>315.44732</t>
  </si>
  <si>
    <t>0.104747</t>
  </si>
  <si>
    <t>0.135693</t>
  </si>
  <si>
    <t>1.290825</t>
  </si>
  <si>
    <t>2.017803</t>
  </si>
  <si>
    <t>32.516421</t>
  </si>
  <si>
    <t>138.677359</t>
  </si>
  <si>
    <t>101.428813</t>
  </si>
  <si>
    <t>-252915259995009433</t>
  </si>
  <si>
    <t>create view revenue0 (supplier_no, total_revenue) as select l_suppkey, sum(l_extendedprice * (1 - l_discount)) from lineitem where l_shipdate &gt;= '1993-07-01'::date and l_shipdate &lt; '1993-07-01'::date + interval '3' month group by l_suppkey</t>
  </si>
  <si>
    <t>0.465437</t>
  </si>
  <si>
    <t>0.063301</t>
  </si>
  <si>
    <t>5709</t>
  </si>
  <si>
    <t>7343784292373218837</t>
  </si>
  <si>
    <t>1860.8406360000001</t>
  </si>
  <si>
    <t>318.747496</t>
  </si>
  <si>
    <t>1.896915</t>
  </si>
  <si>
    <t>0.191381</t>
  </si>
  <si>
    <t>1.397385</t>
  </si>
  <si>
    <t>1.964187</t>
  </si>
  <si>
    <t>32.250433</t>
  </si>
  <si>
    <t>139.256735</t>
  </si>
  <si>
    <t>104.870921</t>
  </si>
  <si>
    <t>3781436902142609259</t>
  </si>
  <si>
    <t>create view revenue0 (supplier_no, total_revenue) as select l_suppkey, sum(l_extendedprice * (1 - l_discount)) from lineitem where l_shipdate &gt;= '1997-08-01'::date and l_shipdate &lt; '1997-08-01'::date + interval '3' month group by l_suppkey</t>
  </si>
  <si>
    <t>0.45607</t>
  </si>
  <si>
    <t>0.067672</t>
  </si>
  <si>
    <t>5632</t>
  </si>
  <si>
    <t>8825273908358070369</t>
  </si>
  <si>
    <t>1871.596472</t>
  </si>
  <si>
    <t>267108</t>
  </si>
  <si>
    <t>104</t>
  </si>
  <si>
    <t>314.241919</t>
  </si>
  <si>
    <t>0.077383</t>
  </si>
  <si>
    <t>0.162125</t>
  </si>
  <si>
    <t>1.332861</t>
  </si>
  <si>
    <t>2.001473</t>
  </si>
  <si>
    <t>32.315116</t>
  </si>
  <si>
    <t>141.508168</t>
  </si>
  <si>
    <t>106.152066</t>
  </si>
  <si>
    <t>-6320109354217978904</t>
  </si>
  <si>
    <t>create view revenue0 (supplier_no, total_revenue) as select l_suppkey, sum(l_extendedprice * (1 - l_discount)) from lineitem where l_shipdate &gt;= '1994-08-01'::date and l_shipdate &lt; '1994-08-01'::date + interval '3' month group by l_suppkey</t>
  </si>
  <si>
    <t>0.977842</t>
  </si>
  <si>
    <t>0.445732</t>
  </si>
  <si>
    <t>0.53211</t>
  </si>
  <si>
    <t>0.488921</t>
  </si>
  <si>
    <t>0.04318899999999998</t>
  </si>
  <si>
    <t>171</t>
  </si>
  <si>
    <t>68</t>
  </si>
  <si>
    <t>0.162873</t>
  </si>
  <si>
    <t>11322</t>
  </si>
  <si>
    <t>4412771908194409313</t>
  </si>
  <si>
    <t>1849.673511</t>
  </si>
  <si>
    <t>313.392251</t>
  </si>
  <si>
    <t>0.081643</t>
  </si>
  <si>
    <t>0.136352</t>
  </si>
  <si>
    <t>5.258189</t>
  </si>
  <si>
    <t>2.009691</t>
  </si>
  <si>
    <t>32.116907</t>
  </si>
  <si>
    <t>141.29905</t>
  </si>
  <si>
    <t>103.699466</t>
  </si>
  <si>
    <t>8965062428185394454</t>
  </si>
  <si>
    <t>create view revenue0 (supplier_no, total_revenue) as select l_suppkey, sum(l_extendedprice * (1 - l_discount)) from lineitem where l_shipdate &gt;= '1997-02-01'::date and l_shipdate &lt; '1997-02-01'::date + interval '3' month group by l_suppkey</t>
  </si>
  <si>
    <t>0.411347</t>
  </si>
  <si>
    <t>0.065794</t>
  </si>
  <si>
    <t>5631</t>
  </si>
  <si>
    <t>2247467723989480173</t>
  </si>
  <si>
    <t>SELECT setting FROM pg_catalog.pg_settings WHERE name=$1</t>
  </si>
  <si>
    <t>0.491285</t>
  </si>
  <si>
    <t>-5522207714331876591</t>
  </si>
  <si>
    <t>1926.4971369999998</t>
  </si>
  <si>
    <t>269216</t>
  </si>
  <si>
    <t>328.21383</t>
  </si>
  <si>
    <t>0.118027</t>
  </si>
  <si>
    <t>0.13741</t>
  </si>
  <si>
    <t>3.233207</t>
  </si>
  <si>
    <t>2.186045</t>
  </si>
  <si>
    <t>34.71443</t>
  </si>
  <si>
    <t>147.489721</t>
  </si>
  <si>
    <t>105.026909</t>
  </si>
  <si>
    <t>6847970775401763334</t>
  </si>
  <si>
    <t>SELECT
   c_name,
   c_custkey,
   o_orderkey,
   o_orderdate,
   o_totalprice,
   SUM(l_quantity)
FROM
   customer,
   orders,
   lineitem
WHERE
   o_orderkey IN
   (
      SELECT
         l_orderkey
      FROM
         lineitem
      GROUP BY
         l_orderkey
      HAVING
         SUM(l_quantity) &gt; $1
   )
   AND c_custkey = o_custkey
   AND o_orderkey = l_orderkey
GROUP BY
   c_name,
   c_custkey,
   o_orderkey,
   o_orderdate,
   o_totalprice
ORDER BY
   o_totalprice DESC,
   o_orderdate LIMIT $2</t>
  </si>
  <si>
    <t>116428.299773</t>
  </si>
  <si>
    <t>2720.978273</t>
  </si>
  <si>
    <t>3094.594959</t>
  </si>
  <si>
    <t>2772.1023755476194</t>
  </si>
  <si>
    <t>63.805197345881396</t>
  </si>
  <si>
    <t>789</t>
  </si>
  <si>
    <t>570209</t>
  </si>
  <si>
    <t>12703309</t>
  </si>
  <si>
    <t>132</t>
  </si>
  <si>
    <t>14282.888252999997</t>
  </si>
  <si>
    <t>1.8597370000000002</t>
  </si>
  <si>
    <t>44.138445000000004</t>
  </si>
  <si>
    <t>370.59063199999997</t>
  </si>
  <si>
    <t>3820.480357</t>
  </si>
  <si>
    <t>2928.3093139999996</t>
  </si>
  <si>
    <t>3007824077230373907</t>
  </si>
  <si>
    <t>SELECT $1 AS TABLE_CAT, n.nspname AS TABLE_SCHEM, c.relname AS TABLE_NAME,  CASE n.nspname ~ $2 OR n.nspname = $3  WHEN $4 THEN CASE  WHEN n.nspname = $5 OR n.nspname = $6 THEN CASE c.relkind   WHEN $7 THEN $8   WHEN $9 THEN $10   WHEN $11 THEN $12   ELSE $13   END  WHEN n.nspname = $14 THEN CASE c.relkind   WHEN $15 THEN $16   WHEN $17 THEN $18   ELSE $19   END  ELSE CASE c.relkind   WHEN $20 THEN $21   WHEN $22 THEN $23   WHEN $24 THEN $25   WHEN $26 THEN $27   WHEN $28 THEN $29   ELSE $30   END  END  WHEN $31 THEN CASE c.relkind  WHEN $32 THEN $33  WHEN $34 THEN $35  WHEN $36 THEN $37  WHEN $38 then $39  WHEN $40 THEN $41  WHEN $42 THEN $43  WHEN $44 THEN $45  WHEN $46 THEN $47  WHEN $48 THEN $49  ELSE $50  END  ELSE $51  END  AS TABLE_TYPE, d.description AS REMARKS,  $52 as TYPE_CAT, $53 as TYPE_SCHEM, $54 as TYPE_NAME, $55 AS SELF_REFERENCING_COL_NAME, $56 AS REF_GENERATION  FROM pg_catalog.pg_namespace n, pg_catalog.pg_class c  LEFT JOIN pg_catalog.pg_description d ON (c.oid = d.objoid AND d.objsubid = $57  and d.classoid = $58::regclass)  WHERE c.relnamespace = n.oid  AND n.nspname LIKE $59 AND ($60  OR ( c.relkind = $61 AND n.nspname !~ $62 AND n.nspname &lt;&gt; $63 ) )  ORDER BY TABLE_TYPE,TABLE_SCHEM,TABLE_NAME</t>
  </si>
  <si>
    <t>0.140597</t>
  </si>
  <si>
    <t>4452344162736673220</t>
  </si>
  <si>
    <t>SELECT * FROM pg_stat_database_conflicts</t>
  </si>
  <si>
    <t>0.011703</t>
  </si>
  <si>
    <t>4</t>
  </si>
  <si>
    <t>-8455669771311754026</t>
  </si>
  <si>
    <t>1903.214277</t>
  </si>
  <si>
    <t>269906</t>
  </si>
  <si>
    <t>326.578195</t>
  </si>
  <si>
    <t>0.092103</t>
  </si>
  <si>
    <t>0.142695</t>
  </si>
  <si>
    <t>1.393158</t>
  </si>
  <si>
    <t>2.475589</t>
  </si>
  <si>
    <t>43.929222</t>
  </si>
  <si>
    <t>138.269115</t>
  </si>
  <si>
    <t>101.814473</t>
  </si>
  <si>
    <t>5848681576227864375</t>
  </si>
  <si>
    <t>SELECT n.nspname, r.relname
FROM pg_catalog.pg_class r
    LEFT JOIN pg_catalog.pg_namespace n ON (r.relnamespace = n.oid)
WHERE r.oid = $1</t>
  </si>
  <si>
    <t>0.09539600000000001</t>
  </si>
  <si>
    <t>-7547944523286874159</t>
  </si>
  <si>
    <t>select l_shipmode, sum(case when o_orderpriority = $5 or o_orderpriority = $6 then $7 else $8 end) as high_line_count, sum(case when o_orderpriority &lt;&gt; $9 and o_orderpriority &lt;&gt; $10 then $11 else $12 end) as low_line_count from orders, lineitem where o_orderkey = l_orderkey and l_shipmode in ($1, $2) and l_commitdate &lt; l_receiptdate and l_shipdate &lt; l_commitdate and l_receiptdate &gt;= $3::date and l_receiptdate &lt; $4::date + interval $13 year group by l_shipmode order by l_shipmode</t>
  </si>
  <si>
    <t>77065.517834</t>
  </si>
  <si>
    <t>1735.294979</t>
  </si>
  <si>
    <t>1989.042188</t>
  </si>
  <si>
    <t>1834.8932817619052</t>
  </si>
  <si>
    <t>54.67092068422433</t>
  </si>
  <si>
    <t>8640120</t>
  </si>
  <si>
    <t>10830924</t>
  </si>
  <si>
    <t>11898</t>
  </si>
  <si>
    <t>11940</t>
  </si>
  <si>
    <t>12714.608698</t>
  </si>
  <si>
    <t>0.114369</t>
  </si>
  <si>
    <t>12.018246999999997</t>
  </si>
  <si>
    <t>37.766076000000005</t>
  </si>
  <si>
    <t>804</t>
  </si>
  <si>
    <t>40.615213</t>
  </si>
  <si>
    <t>24.504790999999997</t>
  </si>
  <si>
    <t>354.2139740000001</t>
  </si>
  <si>
    <t>-8051286528550269875</t>
  </si>
  <si>
    <t>SELECT
   o_year,
   SUM(
   CASE
      WHEN
         nation = $1
      THEN
         volume
      ELSE
         $4
   END
) / SUM(volume) AS mkt_share
FROM
   (
      SELECT
         EXTRACT($5
      FROM
         o_orderdate) AS o_year,
         l_extendedprice * ($6 - l_discount) AS volume,
         n2.n_name AS nation
      FROM
         part,
         supplier,
         lineitem,
         orders,
         customer,
         nation n1,
         nation n2,
         region
      WHERE
         p_partkey = l_partkey
         AND s_suppkey = l_suppkey
         AND l_orderkey = o_orderkey
         AND o_custkey = c_custkey
         AND c_nationkey = n1.n_nationkey
         AND n1.n_regionkey = r_regionkey
         AND r_name = $2
         AND s_nationkey = n2.n_nationkey
         AND o_orderdate BETWEEN DATE $7 AND DATE $8
         AND p_type = $3
   )
   AS all_nations
GROUP BY
   o_year
ORDER BY
   o_year</t>
  </si>
  <si>
    <t>164270.803531</t>
  </si>
  <si>
    <t>3823.504038</t>
  </si>
  <si>
    <t>4086.590223</t>
  </si>
  <si>
    <t>3911.2096078809527</t>
  </si>
  <si>
    <t>53.25150542526382</t>
  </si>
  <si>
    <t>137738084</t>
  </si>
  <si>
    <t>49370466</t>
  </si>
  <si>
    <t>73385.24915899997</t>
  </si>
  <si>
    <t>0.06271399999999999</t>
  </si>
  <si>
    <t>7832612780343467667</t>
  </si>
  <si>
    <t>create view revenue0 (supplier_no, total_revenue) as select l_suppkey, sum(l_extendedprice * (1 - l_discount)) from lineitem where l_shipdate &gt;= '1995-06-01'::date and l_shipdate &lt; '1995-06-01'::date + interval '3' month group by l_suppkey</t>
  </si>
  <si>
    <t>0.51366</t>
  </si>
  <si>
    <t>23</t>
  </si>
  <si>
    <t>0.126222</t>
  </si>
  <si>
    <t>12317</t>
  </si>
  <si>
    <t>7719402811077081697</t>
  </si>
  <si>
    <t>SET client_encoding='utf-8'</t>
  </si>
  <si>
    <t>0.0056</t>
  </si>
  <si>
    <t>3928562716391272690</t>
  </si>
  <si>
    <t>SELECT
    c.oid,
    c.relname AS name,
    description AS comment
FROM pg_catalog.pg_class c
LEFT OUTER JOIN pg_catalog.pg_description des ON (des.objoid=c.oid and des.objsubid=$1 AND des.classoid=$2::regclass)
WHERE
  c.relkind = $3
    AND c.relnamespace = $4::oid
ORDER BY
    c.relname</t>
  </si>
  <si>
    <t>0.07183300000000001</t>
  </si>
  <si>
    <t>18</t>
  </si>
  <si>
    <t>5368421386619321422</t>
  </si>
  <si>
    <t>select l_orderkey, sum(l_extendedprice * ($4 - l_discount)) as revenue, o_orderdate, o_shippriority from customer, orders, lineitem where c_mktsegment = $1 and c_custkey = o_custkey and l_orderkey = o_orderkey and o_orderdate &lt; $2::date and l_shipdate &gt; $3::date group by l_orderkey, o_orderdate, o_shippriority order by revenue desc, o_orderdate limit $5</t>
  </si>
  <si>
    <t>48429.85411100001</t>
  </si>
  <si>
    <t>1038.027166</t>
  </si>
  <si>
    <t>2690.71785</t>
  </si>
  <si>
    <t>1126.2756769999999</t>
  </si>
  <si>
    <t>247.9177049094356</t>
  </si>
  <si>
    <t>430</t>
  </si>
  <si>
    <t>42769127</t>
  </si>
  <si>
    <t>10719609</t>
  </si>
  <si>
    <t>11239</t>
  </si>
  <si>
    <t>11282</t>
  </si>
  <si>
    <t>13833.051141000004</t>
  </si>
  <si>
    <t>0.02361</t>
  </si>
  <si>
    <t>13.985833</t>
  </si>
  <si>
    <t>29.674775999999998</t>
  </si>
  <si>
    <t>1290</t>
  </si>
  <si>
    <t>43.516903000000006</t>
  </si>
  <si>
    <t>25.81423199999999</t>
  </si>
  <si>
    <t>410.040786</t>
  </si>
  <si>
    <t>8337740243580573530</t>
  </si>
  <si>
    <t>SET client_min_messages=notice</t>
  </si>
  <si>
    <t>0.003166</t>
  </si>
  <si>
    <t>6828432982837681947</t>
  </si>
  <si>
    <t>1876.070334</t>
  </si>
  <si>
    <t>268832</t>
  </si>
  <si>
    <t>322.985514</t>
  </si>
  <si>
    <t>0.082532</t>
  </si>
  <si>
    <t>0.128962</t>
  </si>
  <si>
    <t>1.287548</t>
  </si>
  <si>
    <t>1.911262</t>
  </si>
  <si>
    <t>30.960181</t>
  </si>
  <si>
    <t>138.307668</t>
  </si>
  <si>
    <t>101.541307</t>
  </si>
  <si>
    <t>-8436501537118529147</t>
  </si>
  <si>
    <t>1848.5567780000001</t>
  </si>
  <si>
    <t>265838</t>
  </si>
  <si>
    <t>313.03675</t>
  </si>
  <si>
    <t>0.076295</t>
  </si>
  <si>
    <t>0.15813</t>
  </si>
  <si>
    <t>1.285615</t>
  </si>
  <si>
    <t>1.834938</t>
  </si>
  <si>
    <t>31.318143</t>
  </si>
  <si>
    <t>140.271499</t>
  </si>
  <si>
    <t>101.414219</t>
  </si>
  <si>
    <t>-3088299803543020730</t>
  </si>
  <si>
    <t>SELECT
    db.oid as did, db.datname, db.datallowconn,
    pg_encoding_to_char(db.encoding) AS serverencoding,
    has_database_privilege(db.oid, $1) as cancreate,
    datistemplate
FROM
    pg_catalog.pg_database db
WHERE db.datname = current_database()</t>
  </si>
  <si>
    <t>0.041468</t>
  </si>
  <si>
    <t>-842115948795927912</t>
  </si>
  <si>
    <t>create view revenue0 (supplier_no, total_revenue) as select l_suppkey, sum(l_extendedprice * (1 - l_discount)) from lineitem where l_shipdate &gt;= '1995-04-01'::date and l_shipdate &lt; '1995-04-01'::date + interval '3' month group by l_suppkey</t>
  </si>
  <si>
    <t>0.423897</t>
  </si>
  <si>
    <t>0.066</t>
  </si>
  <si>
    <t>5635</t>
  </si>
  <si>
    <t>4634030752968494171</t>
  </si>
  <si>
    <t>SELECT
	r.oid, r.rolname, r.rolcanlogin, r.rolsuper,
	pg_catalog.shobj_description(r.oid, $1) AS description
FROM
	pg_catalog.pg_roles r
ORDER BY r.rolcanlogin, r.rolname</t>
  </si>
  <si>
    <t>0.23731</t>
  </si>
  <si>
    <t>15</t>
  </si>
  <si>
    <t>0.010707</t>
  </si>
  <si>
    <t>-869354484910718553</t>
  </si>
  <si>
    <t>select l_returnflag, l_linestatus, sum(l_quantity) as sum_qty, sum(l_extendedprice) as sum_base_price, sum(l_extendedprice * ($2 - l_discount)) as sum_disc_price, sum(l_extendedprice * ($3 - l_discount) * ($4 + l_tax)) as sum_charge, avg(l_quantity) as avg_qty, avg(l_extendedprice) as avg_price, avg(l_discount) as avg_disc, count(*) as count_order from lineitem where l_shipdate &lt;= date $5 - concat($1,$6)::interval group by l_returnflag, l_linestatus order by l_returnflag, l_linestatus</t>
  </si>
  <si>
    <t>430652.812073</t>
  </si>
  <si>
    <t>9042.14919</t>
  </si>
  <si>
    <t>13949.091073</t>
  </si>
  <si>
    <t>9787.563910750005</t>
  </si>
  <si>
    <t>759.9780852115747</t>
  </si>
  <si>
    <t>176</t>
  </si>
  <si>
    <t>296862</t>
  </si>
  <si>
    <t>9599706</t>
  </si>
  <si>
    <t>12555.039934000006</t>
  </si>
  <si>
    <t>528</t>
  </si>
  <si>
    <t>39.305763999999996</t>
  </si>
  <si>
    <t>146.45047099999996</t>
  </si>
  <si>
    <t>639.7955319999998</t>
  </si>
  <si>
    <t>797.2760860000003</t>
  </si>
  <si>
    <t>-7930598054826102689</t>
  </si>
  <si>
    <t>1938.334772</t>
  </si>
  <si>
    <t>324.308226</t>
  </si>
  <si>
    <t>0.098031</t>
  </si>
  <si>
    <t>0.139105</t>
  </si>
  <si>
    <t>1.458286</t>
  </si>
  <si>
    <t>2.155384</t>
  </si>
  <si>
    <t>34.519111</t>
  </si>
  <si>
    <t>140.163855</t>
  </si>
  <si>
    <t>102.531104</t>
  </si>
  <si>
    <t>1702730045394855297</t>
  </si>
  <si>
    <t>1911.1955380000002</t>
  </si>
  <si>
    <t>14</t>
  </si>
  <si>
    <t>329.139966</t>
  </si>
  <si>
    <t>0.389675</t>
  </si>
  <si>
    <t>0.156856</t>
  </si>
  <si>
    <t>1.443851</t>
  </si>
  <si>
    <t>1.871878</t>
  </si>
  <si>
    <t>34.749925</t>
  </si>
  <si>
    <t>140.412073</t>
  </si>
  <si>
    <t>106.725197</t>
  </si>
  <si>
    <t>931303454371000975</t>
  </si>
  <si>
    <t>SELECT
            roles.oid as id, roles.rolname as name,
            roles.rolsuper as is_superuser,
            CASE WHEN roles.rolsuper THEN $1 ELSE roles.rolcreaterole END as
            can_create_role,
            CASE WHEN roles.rolsuper THEN $2
            ELSE roles.rolcreatedb END as can_create_db,
            CASE WHEN $3=ANY(ARRAY(WITH RECURSIVE cte AS (
            SELECT pg_roles.oid,pg_roles.rolname FROM pg_roles
                WHERE pg_roles.oid = roles.oid
            UNION ALL
            SELECT m.roleid,pgr.rolname FROM cte cte_1
                JOIN pg_auth_members m ON m.member = cte_1.oid
                JOIN pg_roles pgr ON pgr.oid = m.roleid)
            SELECT rolname  FROM cte)) THEN $4
            ELSE $5 END as can_signal_backend
        FROM
            pg_catalog.pg_roles as roles
        WHERE
            rolname = current_user</t>
  </si>
  <si>
    <t>0.062409000000000006</t>
  </si>
  <si>
    <t>0.005535</t>
  </si>
  <si>
    <t>3916515019762028860</t>
  </si>
  <si>
    <t>SELECT     tmp.TABLE_CAT,     tmp.TABLE_SCHEM,     tmp.TABLE_NAME,     tmp.NON_UNIQUE,     tmp.INDEX_QUALIFIER,     tmp.INDEX_NAME,     tmp.TYPE,     tmp.ORDINAL_POSITION,     trim(both $1 from pg_catalog.pg_get_indexdef(tmp.CI_OID, tmp.ORDINAL_POSITION, $2)) AS COLUMN_NAME,   CASE tmp.AM_NAME     WHEN $3 THEN CASE tmp.I_INDOPTION[tmp.ORDINAL_POSITION - $4] &amp; $5::smallint       WHEN $6 THEN $7       ELSE $8     END     ELSE $9   END AS ASC_OR_DESC,     tmp.CARDINALITY,     tmp.PAGES,     tmp.FILTER_CONDITION FROM (SELECT $10 AS TABLE_CAT, n.nspname AS TABLE_SCHEM,   ct.relname AS TABLE_NAME, NOT i.indisunique AS NON_UNIQUE,   $11 AS INDEX_QUALIFIER, ci.relname AS INDEX_NAME,   CASE i.indisclustered     WHEN $12 THEN $13    ELSE CASE am.amname       WHEN $14 THEN $15      ELSE $16    END   END AS TYPE,   (information_schema._pg_expandarray(i.indkey)).n AS ORDINAL_POSITION,   ci.reltuples AS CARDINALITY,   ci.relpages AS PAGES,   pg_catalog.pg_get_expr(i.indpred, i.indrelid) AS FILTER_CONDITION,   ci.oid AS CI_OID,   i.indoption AS I_INDOPTION,   am.amname AS AM_NAME FROM pg_catalog.pg_class ct   JOIN pg_catalog.pg_namespace n ON (ct.relnamespace = n.oid)   JOIN pg_catalog.pg_index i ON (ct.oid = i.indrelid)   JOIN pg_catalog.pg_class ci ON (ci.oid = i.indexrelid)   JOIN pg_catalog.pg_am am ON (ci.relam = am.oid) WHERE $17  AND n.nspname = $18 AND ct.relname = $19) AS tmp ORDER BY NON_UNIQUE, TYPE, INDEX_NAME, ORDINAL_POSITION</t>
  </si>
  <si>
    <t>1.797548</t>
  </si>
  <si>
    <t>0.10423400000000001</t>
  </si>
  <si>
    <t>0.8448359999999999</t>
  </si>
  <si>
    <t>0.22469350000000002</t>
  </si>
  <si>
    <t>0.23673390729730712</t>
  </si>
  <si>
    <t>597</t>
  </si>
  <si>
    <t>0.500336</t>
  </si>
  <si>
    <t>-9005496441048721063</t>
  </si>
  <si>
    <t>create view revenue0 (supplier_no, total_revenue) as select l_suppkey, sum(l_extendedprice * (1 - l_discount)) from lineitem where l_shipdate &gt;= '1995-02-01'::date and l_shipdate &lt; '1995-02-01'::date + interval '3' month group by l_suppkey</t>
  </si>
  <si>
    <t>1.037862</t>
  </si>
  <si>
    <t>0.426331</t>
  </si>
  <si>
    <t>0.611531</t>
  </si>
  <si>
    <t>0.518931</t>
  </si>
  <si>
    <t>0.09260000000000002</t>
  </si>
  <si>
    <t>0.162271</t>
  </si>
  <si>
    <t>11258</t>
  </si>
  <si>
    <t>1004445762377852330</t>
  </si>
  <si>
    <t>create view revenue0 (supplier_no, total_revenue) as select l_suppkey, sum(l_extendedprice * (1 - l_discount)) from lineitem where l_shipdate &gt;= '1994-04-01'::date and l_shipdate &lt; '1994-04-01'::date + interval '3' month group by l_suppkey</t>
  </si>
  <si>
    <t>0.438577</t>
  </si>
  <si>
    <t>0.067506</t>
  </si>
  <si>
    <t>869934302739256793</t>
  </si>
  <si>
    <t>1955.687177</t>
  </si>
  <si>
    <t>322.015546</t>
  </si>
  <si>
    <t>0.063839</t>
  </si>
  <si>
    <t>0.155685</t>
  </si>
  <si>
    <t>1.373838</t>
  </si>
  <si>
    <t>2.053028</t>
  </si>
  <si>
    <t>54.109352</t>
  </si>
  <si>
    <t>148.910302</t>
  </si>
  <si>
    <t>107.16911</t>
  </si>
  <si>
    <t>-6911109443227572258</t>
  </si>
  <si>
    <t>SELECT * FROM pg_stat_bgwriter</t>
  </si>
  <si>
    <t>0.006128</t>
  </si>
  <si>
    <t>-1663381721478587022</t>
  </si>
  <si>
    <t>create view revenue0 (supplier_no, total_revenue) as select l_suppkey, sum(l_extendedprice * (1 - l_discount)) from lineitem where l_shipdate &gt;= '1997-05-01'::date and l_shipdate &lt; '1997-05-01'::date + interval '3' month group by l_suppkey</t>
  </si>
  <si>
    <t>0.919871</t>
  </si>
  <si>
    <t>0.427221</t>
  </si>
  <si>
    <t>0.49265</t>
  </si>
  <si>
    <t>0.4599355</t>
  </si>
  <si>
    <t>0.03271449999999998</t>
  </si>
  <si>
    <t>162</t>
  </si>
  <si>
    <t>0.153346</t>
  </si>
  <si>
    <t>11370</t>
  </si>
  <si>
    <t>5140274818352349932</t>
  </si>
  <si>
    <t>1850.158614</t>
  </si>
  <si>
    <t>269944</t>
  </si>
  <si>
    <t>316.162361</t>
  </si>
  <si>
    <t>0.119301</t>
  </si>
  <si>
    <t>0.159324</t>
  </si>
  <si>
    <t>1.381036</t>
  </si>
  <si>
    <t>1.952848</t>
  </si>
  <si>
    <t>30.822097</t>
  </si>
  <si>
    <t>137.626548</t>
  </si>
  <si>
    <t>103.370171</t>
  </si>
  <si>
    <t>-8290725307966622821</t>
  </si>
  <si>
    <t>1920.489047</t>
  </si>
  <si>
    <t>319.667274</t>
  </si>
  <si>
    <t>0.101654</t>
  </si>
  <si>
    <t>0.138695</t>
  </si>
  <si>
    <t>1.379835</t>
  </si>
  <si>
    <t>1.931903</t>
  </si>
  <si>
    <t>31.735768</t>
  </si>
  <si>
    <t>146.509212</t>
  </si>
  <si>
    <t>103.69732</t>
  </si>
  <si>
    <t>-8694263944323498270</t>
  </si>
  <si>
    <t>SELECT
   SUM(l_extendedprice* ($10 - l_discount)) AS revenue
FROM
   lineitem,
   part
WHERE
   (
      p_partkey = l_partkey
      AND p_brand = $1
      AND p_container IN ($11, $12, $13, $14)
      AND l_quantity &gt;= $2
      AND l_quantity &lt;= $3 + $15
      AND p_size BETWEEN $16 AND $17
      AND l_shipmode IN ($18, $19)
      AND l_shipinstruct = $20
   )
   OR
   (
      p_partkey = l_partkey
      AND p_brand = $4
      AND p_container IN ($21, $22, $23, $24)
      AND l_quantity &gt;= $5
      AND l_quantity &lt;= $6 + $25
      AND p_size BETWEEN $26 AND $27
      AND l_shipmode IN ($28, $29)
      AND l_shipinstruct = $30
   )
   OR
   (
      p_partkey = l_partkey
      AND p_brand = $7
      AND p_container IN ($31, $32, $33, $34)
      AND l_quantity &gt;= $8
      AND l_quantity &lt;= $9 + $35
      AND p_size BETWEEN $36 AND $37
      AND l_shipmode IN ($38, $39)
      AND l_shipinstruct = $40
   )</t>
  </si>
  <si>
    <t>5909.787307000001</t>
  </si>
  <si>
    <t>116.397199</t>
  </si>
  <si>
    <t>229.180282</t>
  </si>
  <si>
    <t>140.70922159523815</t>
  </si>
  <si>
    <t>25.822764167629224</t>
  </si>
  <si>
    <t>164509</t>
  </si>
  <si>
    <t>1526747</t>
  </si>
  <si>
    <t>2946.946475</t>
  </si>
  <si>
    <t>7852834151584071329</t>
  </si>
  <si>
    <t>1956.1345729999998</t>
  </si>
  <si>
    <t>268596</t>
  </si>
  <si>
    <t>328.294505</t>
  </si>
  <si>
    <t>0.076091</t>
  </si>
  <si>
    <t>0.126954</t>
  </si>
  <si>
    <t>1.292862</t>
  </si>
  <si>
    <t>1.853859</t>
  </si>
  <si>
    <t>31.817464</t>
  </si>
  <si>
    <t>140.890971</t>
  </si>
  <si>
    <t>101.911672</t>
  </si>
  <si>
    <t>-2750173515377376937</t>
  </si>
  <si>
    <t>1918.836199</t>
  </si>
  <si>
    <t>322.75279</t>
  </si>
  <si>
    <t>0.079735</t>
  </si>
  <si>
    <t>0.138935</t>
  </si>
  <si>
    <t>1.600099</t>
  </si>
  <si>
    <t>1.962974</t>
  </si>
  <si>
    <t>33.447614</t>
  </si>
  <si>
    <t>140.415547</t>
  </si>
  <si>
    <t>102.382228</t>
  </si>
  <si>
    <t>6650430479887907887</t>
  </si>
  <si>
    <t>BEGIN</t>
  </si>
  <si>
    <t>0.03467400000000001</t>
  </si>
  <si>
    <t>0.000302</t>
  </si>
  <si>
    <t>0.00353</t>
  </si>
  <si>
    <t>0.0005099117647058822</t>
  </si>
  <si>
    <t>0.0003831043374734923</t>
  </si>
  <si>
    <t>-170639402757995468</t>
  </si>
  <si>
    <t>SELECT
   c_count,
   COUNT(*) AS custdist
FROM
   (
      SELECT
         c_custkey,
         COUNT(o_orderkey) AS c_count
      FROM
         customer
         LEFT OUTER JOIN
            orders
            ON c_custkey = o_custkey
            AND o_comment NOT LIKE $1
      GROUP BY
         c_custkey
   )
   AS c_orders
GROUP BY
   c_count
ORDER BY
   custdist DESC,
   c_count DESC</t>
  </si>
  <si>
    <t>74476.14875099999</t>
  </si>
  <si>
    <t>1661.39578</t>
  </si>
  <si>
    <t>1900.116983</t>
  </si>
  <si>
    <t>1773.2416369285718</t>
  </si>
  <si>
    <t>60.22568264355854</t>
  </si>
  <si>
    <t>1722</t>
  </si>
  <si>
    <t>182584</t>
  </si>
  <si>
    <t>2043839</t>
  </si>
  <si>
    <t>290338</t>
  </si>
  <si>
    <t>481612</t>
  </si>
  <si>
    <t>1993.52989</t>
  </si>
  <si>
    <t>327.5433030000001</t>
  </si>
  <si>
    <t>1293.319128</t>
  </si>
  <si>
    <t>1134</t>
  </si>
  <si>
    <t>42.045216999999994</t>
  </si>
  <si>
    <t>24.421530000000004</t>
  </si>
  <si>
    <t>356.76925600000004</t>
  </si>
  <si>
    <t>5915410634074882152</t>
  </si>
  <si>
    <t>/*pga4dash*/
SELECT
    pid,
    datname,
    usename,
    application_name,
    client_addr,
    pg_catalog.to_char(backend_start, $1) AS backend_start,
    state,
    wait_event_type || $2 || wait_event AS wait_event,
    array_to_string(pg_catalog.pg_blocking_pids(pid), $3) AS blocking_pids,
    query,
    pg_catalog.to_char(state_change, $4) AS state_change,
    pg_catalog.to_char(query_start, $5) AS query_start,
    pg_catalog.to_char(xact_start, $6) AS xact_start,
    backend_type,
    CASE WHEN state = $7 THEN ROUND((extract($8 from now() - query_start) / $9)::numeric, $10) ELSE $11 END AS active_since
FROM
    pg_catalog.pg_stat_activity
WHERE
    datname = (SELECT datname FROM pg_catalog.pg_database WHERE oid = $12)ORDER BY pid</t>
  </si>
  <si>
    <t>0.6560159999999999</t>
  </si>
  <si>
    <t>0.11728100000000001</t>
  </si>
  <si>
    <t>0.19494799999999998</t>
  </si>
  <si>
    <t>0.16400399999999998</t>
  </si>
  <si>
    <t>0.028587871405545383</t>
  </si>
  <si>
    <t>-7125078885504469587</t>
  </si>
  <si>
    <t>1920.436942</t>
  </si>
  <si>
    <t>270094</t>
  </si>
  <si>
    <t>324.957649</t>
  </si>
  <si>
    <t>1.823416</t>
  </si>
  <si>
    <t>0.134167</t>
  </si>
  <si>
    <t>1.421887</t>
  </si>
  <si>
    <t>1.656803</t>
  </si>
  <si>
    <t>53.164804</t>
  </si>
  <si>
    <t>142.371154</t>
  </si>
  <si>
    <t>101.657876</t>
  </si>
  <si>
    <t>-7056272514681031980</t>
  </si>
  <si>
    <t>create view revenue0 (supplier_no, total_revenue) as select l_suppkey, sum(l_extendedprice * (1 - l_discount)) from lineitem where l_shipdate &gt;= '1994-09-01'::date and l_shipdate &lt; '1994-09-01'::date + interval '3' month group by l_suppkey</t>
  </si>
  <si>
    <t>0.451887</t>
  </si>
  <si>
    <t>0.062546</t>
  </si>
  <si>
    <t>5695</t>
  </si>
  <si>
    <t>1817606875557569412</t>
  </si>
  <si>
    <t>SELECT
    nsp.nspname as schema_name,
    (nsp.nspname = $1 AND EXISTS
        (SELECT $2 FROM pg_catalog.pg_class WHERE relname = $3 AND
            relnamespace = nsp.oid LIMIT $4)) OR
    (nsp.nspname = $5 AND EXISTS
        (SELECT $6 FROM pg_catalog.pg_class WHERE relname = $7 AND
            relnamespace = nsp.oid LIMIT $8)) OR
    (nsp.nspname = $9 AND EXISTS
        (SELECT $10 FROM pg_catalog.pg_class WHERE relname = $11 AND
            relnamespace = nsp.oid LIMIT $12)) AS is_catalog,
    CASE
    WHEN nsp.nspname = ANY($13)
        THEN $14
    ELSE $15 END AS db_support
FROM
    pg_catalog.pg_namespace nsp
WHERE
    nsp.oid = $16::OID</t>
  </si>
  <si>
    <t>0.024293</t>
  </si>
  <si>
    <t>8096425095624753064</t>
  </si>
  <si>
    <t>1942.055106</t>
  </si>
  <si>
    <t>321.773226</t>
  </si>
  <si>
    <t>0.112419</t>
  </si>
  <si>
    <t>0.173508</t>
  </si>
  <si>
    <t>1.376247</t>
  </si>
  <si>
    <t>1.963202</t>
  </si>
  <si>
    <t>32.941544</t>
  </si>
  <si>
    <t>144.709181</t>
  </si>
  <si>
    <t>104.101455</t>
  </si>
  <si>
    <t>-1880542208241591538</t>
  </si>
  <si>
    <t>1977.2752030000001</t>
  </si>
  <si>
    <t>269568</t>
  </si>
  <si>
    <t>365.331795</t>
  </si>
  <si>
    <t>0.126568</t>
  </si>
  <si>
    <t>0.159145</t>
  </si>
  <si>
    <t>1.450416</t>
  </si>
  <si>
    <t>2.027831</t>
  </si>
  <si>
    <t>33.672706</t>
  </si>
  <si>
    <t>141.703784</t>
  </si>
  <si>
    <t>107.132045</t>
  </si>
  <si>
    <t>-2867073360650863522</t>
  </si>
  <si>
    <t>1895.554551</t>
  </si>
  <si>
    <t>268624</t>
  </si>
  <si>
    <t>316.329934</t>
  </si>
  <si>
    <t>0.078988</t>
  </si>
  <si>
    <t>0.147649</t>
  </si>
  <si>
    <t>1.417182</t>
  </si>
  <si>
    <t>1.711701</t>
  </si>
  <si>
    <t>52.922937</t>
  </si>
  <si>
    <t>139.0285</t>
  </si>
  <si>
    <t>103.823056</t>
  </si>
  <si>
    <t>636609529399904446</t>
  </si>
  <si>
    <t>1896.9311719999998</t>
  </si>
  <si>
    <t>315.82158</t>
  </si>
  <si>
    <t>0.083896</t>
  </si>
  <si>
    <t>0.181082</t>
  </si>
  <si>
    <t>1.520531</t>
  </si>
  <si>
    <t>2.179699</t>
  </si>
  <si>
    <t>32.674394</t>
  </si>
  <si>
    <t>142.866317</t>
  </si>
  <si>
    <t>106.676206</t>
  </si>
  <si>
    <t>7307328285173487321</t>
  </si>
  <si>
    <t>1984.93291</t>
  </si>
  <si>
    <t>269480</t>
  </si>
  <si>
    <t>328.133839</t>
  </si>
  <si>
    <t>0.086068</t>
  </si>
  <si>
    <t>0.144386</t>
  </si>
  <si>
    <t>1.341898</t>
  </si>
  <si>
    <t>2.009794</t>
  </si>
  <si>
    <t>33.017825</t>
  </si>
  <si>
    <t>141.728505</t>
  </si>
  <si>
    <t>119.066466</t>
  </si>
  <si>
    <t>-1230386279905109600</t>
  </si>
  <si>
    <t>SET application_name = 'tpch'</t>
  </si>
  <si>
    <t>0.009046</t>
  </si>
  <si>
    <t>0.00291</t>
  </si>
  <si>
    <t>0.003069</t>
  </si>
  <si>
    <t>0.0030153333333333334</t>
  </si>
  <si>
    <t>7.44863895099114e-05</t>
  </si>
  <si>
    <t>-6734339306640854527</t>
  </si>
  <si>
    <t>SELECT
    nsp.oid,
    nsp.nspname as name,
    pg_catalog.has_schema_privilege(nsp.oid, $1) as can_create,
    pg_catalog.has_schema_privilege(nsp.oid, $2) as has_usage,
    des.description
FROM
    pg_catalog.pg_namespace nsp
    LEFT OUTER JOIN pg_catalog.pg_description des ON
        (des.objoid=nsp.oid AND des.classoid=$3::regclass)
WHERE
             nspname NOT LIKE $4 AND
            NOT (
(nsp.nspname = $5 AND EXISTS
        (SELECT $6 FROM pg_catalog.pg_class WHERE relname = $7 AND
            relnamespace = nsp.oid LIMIT $8)) OR
    (nsp.nspname = $9 AND EXISTS
        (SELECT $10 FROM pg_catalog.pg_class WHERE relname = $11 AND
            relnamespace = nsp.oid LIMIT $12)) OR
    (nsp.nspname = $13 AND EXISTS
        (SELECT $14 FROM pg_catalog.pg_class WHERE relname = $15 AND
            relnamespace = nsp.oid LIMIT $16))
    )
ORDER BY nspname</t>
  </si>
  <si>
    <t>0.478933</t>
  </si>
  <si>
    <t>0.152865</t>
  </si>
  <si>
    <t>4647070297903581691</t>
  </si>
  <si>
    <t>SELECT oid, pg_catalog.format_type(oid, $2) AS typname FROM pg_catalog.pg_type WHERE oid = ANY($1) ORDER BY oid</t>
  </si>
  <si>
    <t>0.102594</t>
  </si>
  <si>
    <t>0.029985</t>
  </si>
  <si>
    <t>-1187889466872186854</t>
  </si>
  <si>
    <t>1893.898675</t>
  </si>
  <si>
    <t>318.184202</t>
  </si>
  <si>
    <t>0.112811</t>
  </si>
  <si>
    <t>0.157331</t>
  </si>
  <si>
    <t>1.413869</t>
  </si>
  <si>
    <t>1.937978</t>
  </si>
  <si>
    <t>31.496217</t>
  </si>
  <si>
    <t>141.177734</t>
  </si>
  <si>
    <t>101.966202</t>
  </si>
  <si>
    <t>-6083636518680216513</t>
  </si>
  <si>
    <t>1901.54162</t>
  </si>
  <si>
    <t>269942</t>
  </si>
  <si>
    <t>323.046622</t>
  </si>
  <si>
    <t>0.083742</t>
  </si>
  <si>
    <t>0.158384</t>
  </si>
  <si>
    <t>1.430255</t>
  </si>
  <si>
    <t>1.713966</t>
  </si>
  <si>
    <t>53.156016</t>
  </si>
  <si>
    <t>140.727645</t>
  </si>
  <si>
    <t>102.059309</t>
  </si>
  <si>
    <t>-6596708775950899283</t>
  </si>
  <si>
    <t>1880.942986</t>
  </si>
  <si>
    <t>320.274085</t>
  </si>
  <si>
    <t>0.155882</t>
  </si>
  <si>
    <t>0.147629</t>
  </si>
  <si>
    <t>1.369973</t>
  </si>
  <si>
    <t>1.993971</t>
  </si>
  <si>
    <t>32.233781</t>
  </si>
  <si>
    <t>140.525363</t>
  </si>
  <si>
    <t>103.591083</t>
  </si>
  <si>
    <t>6798968224039537395</t>
  </si>
  <si>
    <t>1923.203923</t>
  </si>
  <si>
    <t>269096</t>
  </si>
  <si>
    <t>324.226122</t>
  </si>
  <si>
    <t>0.576261</t>
  </si>
  <si>
    <t>0.151385</t>
  </si>
  <si>
    <t>1.351985</t>
  </si>
  <si>
    <t>1.943466</t>
  </si>
  <si>
    <t>33.509673</t>
  </si>
  <si>
    <t>168.450453</t>
  </si>
  <si>
    <t>109.982778</t>
  </si>
  <si>
    <t>-33006129881623732</t>
  </si>
  <si>
    <t>1913.2843950000001</t>
  </si>
  <si>
    <t>322.071385</t>
  </si>
  <si>
    <t>0.078863</t>
  </si>
  <si>
    <t>0.149218</t>
  </si>
  <si>
    <t>1.514658</t>
  </si>
  <si>
    <t>1.888997</t>
  </si>
  <si>
    <t>33.355752</t>
  </si>
  <si>
    <t>141.483026</t>
  </si>
  <si>
    <t>102.285917</t>
  </si>
  <si>
    <t>Column162</t>
  </si>
  <si>
    <t>Column163</t>
  </si>
  <si>
    <t>Column164</t>
  </si>
  <si>
    <t>Column165</t>
  </si>
  <si>
    <t>adjusted_mean</t>
  </si>
  <si>
    <t>CPU_service_demand</t>
  </si>
  <si>
    <t>Disk_service_demand</t>
  </si>
  <si>
    <t>CPU / Disk</t>
  </si>
  <si>
    <t>Query Disk intensive: 47</t>
  </si>
  <si>
    <t>Query CPU intensive: 30</t>
  </si>
  <si>
    <t>Query bilanciata: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</si>
</sst>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e" xfId="0" builtinId="0"/>
  </cellStyles>
  <dxfs count="4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189E5DB-AE49-4A8A-A69A-D149BA08DD67}" autoFormatId="16" applyNumberFormats="0" applyBorderFormats="0" applyFontFormats="0" applyPatternFormats="0" applyAlignmentFormats="0" applyWidthHeightFormats="0">
  <queryTableRefresh nextId="48">
    <queryTableFields count="4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44" dataBound="0" tableColumnId="44"/>
      <queryTableField id="45" dataBound="0" tableColumnId="45"/>
      <queryTableField id="46" dataBound="0" tableColumnId="46"/>
      <queryTableField id="47" dataBound="0" tableColumnId="47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BA4ED8-D5F3-461D-A550-2C401946C307}" name="benchbase_30_min_pg_stat_statements" displayName="benchbase_30_min_pg_stat_statements" ref="A1:AU131" tableType="queryTable" totalsRowShown="0">
  <autoFilter xmlns:x14="http://schemas.microsoft.com/office/spreadsheetml/2009/9/main" ref="A1:AU131" xr:uid="{13BA4ED8-D5F3-461D-A550-2C401946C307}">
    <filterColumn colId="4">
      <filters>
        <mc:AlternateContent xmlns:mc="http://schemas.openxmlformats.org/markup-compatibility/2006">
          <mc:Choice Requires="x14">
            <x14:filter val="query"/>
            <x14:filter val="select $3 * sum(case when p_type like $4 then l_extendedprice * ($5 - l_discount) else $6 end) / sum(l_extendedprice * ($7 - l_discount)) as promo_revenue from lineitem, part where l_partkey = p_partkey and l_shipdate &gt;= $1::date and l_shipdate &lt; $2::date + interval $8 month"/>
            <x14:filter val="select c_custkey, c_name, sum(l_extendedprice * ($3 - l_discount)) as revenue, c_acctbal, n_name, c_address, c_phone, c_comment from customer, orders, lineitem, nation where c_custkey = o_custkey and l_orderkey = o_orderkey and o_orderdate &gt;= $1::date and o_orderdate &lt; $2::date + interval $4 month and l_returnflag = $5 and c_nationkey = n_nationkey group by c_custkey, c_name, c_acctbal, c_phone, n_name, c_address, c_comment order by revenue desc limit $6"/>
            <x14:filter val="select cntrycode, count(*) as numcust, sum(c_acctbal) as totacctbal from ( select substring(c_phone from $15 for $16) as cntrycode, c_acctbal from customer where substring(c_phone from $17 for $18) in ($1, $2, $3, $4, $5, $6, $7) and c_acctbal &gt; ( select avg(c_acctbal) from customer where c_acctbal &gt; $19 and substring(c_phone from $20 for $21) in ($8, $9, $10, $11, $12, $13, $14) ) and not exists ( select * from orders where o_custkey = c_custkey ) ) as custsale group by cntrycode order by cntrycode"/>
            <x14:filter val="select l_orderkey, sum(l_extendedprice * ($4 - l_discount)) as revenue, o_orderdate, o_shippriority from customer, orders, lineitem where c_mktsegment = $1 and c_custkey = o_custkey and l_orderkey = o_orderkey and o_orderdate &lt; $2::date and l_shipdate &gt; $3::date group by l_orderkey, o_orderdate, o_shippriority order by revenue desc, o_orderdate limit $5"/>
            <x14:filter val="select l_returnflag, l_linestatus, sum(l_quantity) as sum_qty, sum(l_extendedprice) as sum_base_price, sum(l_extendedprice * ($2 - l_discount)) as sum_disc_price, sum(l_extendedprice * ($3 - l_discount) * ($4 + l_tax)) as sum_charge, avg(l_quantity) as avg_qty, avg(l_extendedprice) as avg_price, avg(l_discount) as avg_disc, count(*) as count_order from lineitem where l_shipdate &lt;= date $5 - concat($1,$6)::interval group by l_returnflag, l_linestatus order by l_returnflag, l_linestatus"/>
            <x14:filter val="select l_shipmode, sum(case when o_orderpriority = $5 or o_orderpriority = $6 then $7 else $8 end) as high_line_count, sum(case when o_orderpriority &lt;&gt; $9 and o_orderpriority &lt;&gt; $10 then $11 else $12 end) as low_line_count from orders, lineitem where o_orderkey = l_orderkey and l_shipmode in ($1, $2) and l_commitdate &lt; l_receiptdate and l_shipdate &lt; l_commitdate and l_receiptdate &gt;= $3::date and l_receiptdate &lt; $4::date + interval $13 year group by l_shipmode order by l_shipmode"/>
            <x14:filter val="select n_name, sum(l_extendedprice * ($4 - l_discount)) as revenue from customer, orders, lineitem, supplier, nation, region where c_custkey = o_custkey and l_orderkey = o_orderkey and l_suppkey = s_suppkey and c_nationkey = s_nationkey and s_nationkey = n_nationkey and n_regionkey = r_regionkey and r_name = $1 and o_orderdate &gt;= $2::date and o_orderdate &lt; $3::date + interval $5 year group by n_name order by revenue desc"/>
            <x14:filter val="select o_orderpriority, count(*) as order_count from orders where o_orderdate &gt;= $1::date and o_orderdate &lt; $2::date + interval $3 month and exists ( select * from lineitem where l_orderkey = o_orderkey and l_commitdate &lt; l_receiptdate ) group by o_orderpriority order by o_orderpriority"/>
            <x14:filter val="select s_name, s_address from supplier, nation where s_suppkey in ( select ps_suppkey from partsupp where ps_partkey in ( select p_partkey from part where p_name like $1 ) and ps_availqty &gt; ( select $5 * sum(l_quantity) from lineitem where l_partkey = ps_partkey and l_suppkey = ps_suppkey and l_shipdate &gt;= $2::date and l_shipdate &lt; $3::date + interval $6 year ) ) and s_nationkey = n_nationkey and n_name = $4 order by s_name"/>
            <x14:filter val="select sum(l_extendedprice * l_discount) as revenue from lineitem where l_shipdate &gt;= $1::date and l_shipdate &lt; $2::date + interval $6 year and l_discount between $3::decimal - $7 and $4::decimal + $8 and l_quantity &lt; $5"/>
            <x14:filter val="SELECT_x000a_    s_acctbal,_x000a_    s_name,_x000a_    n_name,_x000a_    p_partkey,_x000a_    p_mfgr,_x000a_    s_address,_x000a_    s_phone,_x000a_    s_comment_x000a_ FROM_x000a_    part,_x000a_    supplier,_x000a_    partsupp,_x000a_    nation,_x000a_    region_x000a_ WHERE_x000a_    p_partkey = ps_partkey_x000a_    AND s_suppkey = ps_suppkey_x000a_    AND p_size = $1_x000a_    AND p_type LIKE $2_x000a_    AND s_nationkey = n_nationkey_x000a_    AND n_regionkey = r_regionkey_x000a_    AND r_name = $3_x000a_    AND ps_supplycost =_x000a_    (_x000a_       SELECT_x000a_          MIN(ps_supplycost)_x000a_       FROM_x000a_          partsupp,_x000a_          supplier,_x000a_          nation,_x000a_          region_x000a_       WHERE_x000a_          p_partkey = ps_partkey_x000a_          AND s_suppkey = ps_suppkey_x000a_          AND s_nationkey = n_nationkey_x000a_          AND n_regionkey = r_regionkey_x000a_          AND r_name = $4_x000a_    )_x000a_ ORDER BY_x000a_    s_acctbal DESC,_x000a_    n_name,_x000a_    s_name,_x000a_    p_partkey LIMIT $5"/>
            <x14:filter val="SELECT_x000a_   c_count,_x000a_   COUNT(*) AS custdist_x000a_FROM_x000a_   (_x000a_      SELECT_x000a_         c_custkey,_x000a_         COUNT(o_orderkey) AS c_count_x000a_      FROM_x000a_         customer_x000a_         LEFT OUTER JOIN_x000a_            orders_x000a_            ON c_custkey = o_custkey_x000a_            AND o_comment NOT LIKE $1_x000a_      GROUP BY_x000a_         c_custkey_x000a_   )_x000a_   AS c_orders_x000a_GROUP BY_x000a_   c_count_x000a_ORDER BY_x000a_   custdist DESC,_x000a_   c_count DESC"/>
            <x14:filter val="SELECT_x000a_   c_name,_x000a_   c_custkey,_x000a_   o_orderkey,_x000a_   o_orderdate,_x000a_   o_totalprice,_x000a_   SUM(l_quantity)_x000a_FROM_x000a_   customer,_x000a_   orders,_x000a_   lineitem_x000a_WHERE_x000a_   o_orderkey IN_x000a_   (_x000a_      SELECT_x000a_         l_orderkey_x000a_      FROM_x000a_         lineitem_x000a_      GROUP BY_x000a_         l_orderkey_x000a_      HAVING_x000a_         SUM(l_quantity) &gt; $1_x000a_   )_x000a_   AND c_custkey = o_custkey_x000a_   AND o_orderkey = l_orderkey_x000a_GROUP BY_x000a_   c_name,_x000a_   c_custkey,_x000a_   o_orderkey,_x000a_   o_orderdate,_x000a_   o_totalprice_x000a_ORDER BY_x000a_   o_totalprice DESC,_x000a_   o_orderdate LIMIT $2"/>
            <x14:filter val="SELECT_x000a_   nation,_x000a_   o_year,_x000a_   SUM(amount) AS sum_profit_x000a_FROM_x000a_   (_x000a_      SELECT_x000a_         n_name AS nation,_x000a_         EXTRACT($2_x000a_      FROM_x000a_         o_orderdate) AS o_year,_x000a_         l_extendedprice * ($3 - l_discount) - ps_supplycost * l_quantity AS amount_x000a_      FROM_x000a_         part,_x000a_         supplier,_x000a_         lineitem,_x000a_         partsupp,_x000a_         orders,_x000a_         nation_x000a_      WHERE_x000a_         s_suppkey = l_suppkey_x000a_         AND ps_suppkey = l_suppkey_x000a_         AND ps_partkey = l_partkey_x000a_         AND p_partkey = l_partkey_x000a_         AND o_orderkey = l_orderkey_x000a_         AND s_nationkey = n_nationkey_x000a_         AND p_name LIKE $1_x000a_   )_x000a_   AS profit_x000a_GROUP BY_x000a_   nation,_x000a_   o_year_x000a_ORDER BY_x000a_   nation,_x000a_   o_year DESC"/>
            <x14:filter val="SELECT_x000a_   o_year,_x000a_   SUM(_x000a_   CASE_x000a_      WHEN_x000a_         nation = $1_x000a_      THEN_x000a_         volume_x000a_      ELSE_x000a_         $4_x000a_   END_x000a_) / SUM(volume) AS mkt_share_x000a_FROM_x000a_   (_x000a_      SELECT_x000a_         EXTRACT($5_x000a_      FROM_x000a_         o_orderdate) AS o_year,_x000a_         l_extendedprice * ($6 - l_discount) AS volume,_x000a_         n2.n_name AS nation_x000a_      FROM_x000a_         part,_x000a_         supplier,_x000a_         lineitem,_x000a_         orders,_x000a_         customer,_x000a_         nation n1,_x000a_         nation n2,_x000a_         region_x000a_      WHERE_x000a_         p_partkey = l_partkey_x000a_         AND s_suppkey = l_suppkey_x000a_         AND l_orderkey = o_orderkey_x000a_         AND o_custkey = c_custkey_x000a_         AND c_nationkey = n1.n_nationkey_x000a_         AND n1.n_regionkey = r_regionkey_x000a_         AND r_name = $2_x000a_         AND s_nationkey = n2.n_nationkey_x000a_         AND o_orderdate BETWEEN DATE $7 AND DATE $8_x000a_         AND p_type = $3_x000a_   )_x000a_   AS all_nations_x000a_GROUP BY_x000a_   o_year_x000a_ORDER BY_x000a_   o_year"/>
            <x14:filter val="SELECT_x000a_   p_brand,_x000a_   p_type,_x000a_   p_size,_x000a_   COUNT(DISTINCT ps_suppkey) AS supplier_cnt_x000a_FROM_x000a_   partsupp,_x000a_   part_x000a_WHERE_x000a_   p_partkey = ps_partkey_x000a_   AND p_brand &lt;&gt; $1_x000a_   AND p_type NOT LIKE $2_x000a_   AND p_size IN ($3, $4, $5, $6, $7, $8, $9, $10)_x000a_   AND ps_suppkey NOT IN_x000a_   (_x000a_      SELECT_x000a_         s_suppkey_x000a_      FROM_x000a_         supplier_x000a_      WHERE_x000a_         s_comment LIKE $11_x000a_   )_x000a_GROUP BY_x000a_   p_brand,_x000a_   p_type,_x000a_   p_size_x000a_ORDER BY_x000a_   supplier_cnt DESC,_x000a_   p_brand,_x000a_   p_type,_x000a_   p_size"/>
            <x14:filter val="SELECT_x000a_   ps_partkey,_x000a_   SUM(ps_supplycost * ps_availqty) AS VALUE_x000a_FROM_x000a_   partsupp,_x000a_   supplier,_x000a_   nation_x000a_WHERE_x000a_   ps_suppkey = s_suppkey_x000a_   AND s_nationkey = n_nationkey_x000a_   AND n_name = $1_x000a_GROUP BY_x000a_   ps_partkey_x000a_HAVING_x000a_   SUM(ps_supplycost * ps_availqty) &gt; (_x000a_   SELECT_x000a_      SUM(ps_supplycost * ps_availqty) * $2_x000a_   FROM_x000a_      partsupp, supplier, nation_x000a_   WHERE_x000a_      ps_suppkey = s_suppkey_x000a_      AND s_nationkey = n_nationkey_x000a_      AND n_name = $3 )_x000a_   ORDER BY_x000a_      VALUE DESC"/>
            <x14:filter val="SELECT_x000a_   s_name,_x000a_   COUNT(*) AS numwait_x000a_FROM_x000a_   supplier,_x000a_   lineitem l1,_x000a_   orders,_x000a_   nation_x000a_WHERE_x000a_   s_suppkey = l1.l_suppkey_x000a_   AND o_orderkey = l1.l_orderkey_x000a_   AND o_orderstatus = $2_x000a_   AND l1.l_receiptdate &gt; l1.l_commitdate_x000a_   AND EXISTS_x000a_   (_x000a_      SELECT_x000a_         *_x000a_      FROM_x000a_         lineitem l2_x000a_      WHERE_x000a_         l2.l_orderkey = l1.l_orderkey_x000a_         AND l2.l_suppkey &lt;&gt; l1.l_suppkey_x000a_   )_x000a_   AND NOT EXISTS_x000a_   (_x000a_      SELECT_x000a_         *_x000a_      FROM_x000a_         lineitem l3_x000a_      WHERE_x000a_         l3.l_orderkey = l1.l_orderkey_x000a_         AND l3.l_suppkey &lt;&gt; l1.l_suppkey_x000a_         AND l3.l_receiptdate &gt; l3.l_commitdate_x000a_   )_x000a_   AND s_nationkey = n_nationkey_x000a_   AND n_name = $1_x000a_GROUP BY_x000a_   s_name_x000a_ORDER BY_x000a_   numwait DESC,_x000a_   s_name LIMIT $3"/>
            <x14:filter val="SELECT_x000a_   SUM(l_extendedprice) / $3 AS avg_yearly_x000a_FROM_x000a_   lineitem,_x000a_   part_x000a_WHERE_x000a_   p_partkey = l_partkey_x000a_   AND p_brand = $1_x000a_   AND p_container = $2_x000a_   AND l_quantity &lt; (_x000a_   SELECT_x000a_      $4 * AVG(l_quantity)_x000a_   FROM_x000a_      lineitem_x000a_   WHERE_x000a_      l_partkey = p_partkey )"/>
            <x14:filter val="SELECT_x000a_   SUM(l_extendedprice* ($10 - l_discount)) AS revenue_x000a_FROM_x000a_   lineitem,_x000a_   part_x000a_WHERE_x000a_   (_x000a_      p_partkey = l_partkey_x000a_      AND p_brand = $1_x000a_      AND p_container IN ($11, $12, $13, $14)_x000a_      AND l_quantity &gt;= $2_x000a_      AND l_quantity &lt;= $3 + $15_x000a_      AND p_size BETWEEN $16 AND $17_x000a_      AND l_shipmode IN ($18, $19)_x000a_      AND l_shipinstruct = $20_x000a_   )_x000a_   OR_x000a_   (_x000a_      p_partkey = l_partkey_x000a_      AND p_brand = $4_x000a_      AND p_container IN ($21, $22, $23, $24)_x000a_      AND l_quantity &gt;= $5_x000a_      AND l_quantity &lt;= $6 + $25_x000a_      AND p_size BETWEEN $26 AND $27_x000a_      AND l_shipmode IN ($28, $29)_x000a_      AND l_shipinstruct = $30_x000a_   )_x000a_   OR_x000a_   (_x000a_      p_partkey = l_partkey_x000a_      AND p_brand = $7_x000a_      AND p_container IN ($31, $32, $33, $34)_x000a_      AND l_quantity &gt;= $8_x000a_      AND l_quantity &lt;= $9 + $35_x000a_      AND p_size BETWEEN $36 AND $37_x000a_      AND l_shipmode IN ($38, $39)_x000a_      AND l_shipinstruct = $40_x000a_   )"/>
            <x14:filter val="SELECT_x000a_   supp_nation,_x000a_   cust_nation,_x000a_   l_year,_x000a_   SUM(volume) AS revenue_x000a_FROM_x000a_   (_x000a_      SELECT_x000a_         n1.n_name AS supp_nation,_x000a_         n2.n_name AS cust_nation,_x000a_         EXTRACT($5_x000a_      FROM_x000a_         l_shipdate) AS l_year,_x000a_         l_extendedprice * ($6 - l_discount) AS volume_x000a_      FROM_x000a_         supplier,_x000a_         lineitem,_x000a_         orders,_x000a_         customer,_x000a_         nation n1,_x000a_         nation n2_x000a_      WHERE_x000a_         s_suppkey = l_suppkey_x000a_         AND o_orderkey = l_orderkey_x000a_         AND c_custkey = o_custkey_x000a_         AND s_nationkey = n1.n_nationkey_x000a_         AND c_nationkey = n2.n_nationkey_x000a_         AND_x000a_         (_x000a_            (n1.n_name = $1 AND n2.n_name = $2)_x000a_            OR_x000a_            (n1.n_name = $3 AND n2.n_name = $4)_x000a_         )_x000a_         AND l_shipdate BETWEEN DATE $7 AND DATE $8_x000a_   )_x000a_   AS shipping_x000a_GROUP BY_x000a_   supp_nation,_x000a_   cust_nation,_x000a_   l_year_x000a_ORDER BY_x000a_   supp_nation,_x000a_   cust_nation,_x000a_   l_year"/>
          </mc:Choice>
          <mc:Fallback>
            <filter val="query"/>
            <filter val="select sum(l_extendedprice * l_discount) as revenue from lineitem where l_shipdate &gt;= $1::date and l_shipdate &lt; $2::date + interval $6 year and l_discount between $3::decimal - $7 and $4::decimal + $8 and l_quantity &lt; $5"/>
          </mc:Fallback>
        </mc:AlternateContent>
      </filters>
    </filterColumn>
    <filterColumn colId="11">
      <filters>
        <filter val="42"/>
        <filter val="43"/>
        <filter val="44"/>
        <filter val="calls"/>
      </filters>
    </filterColumn>
  </autoFilter>
  <tableColumns count="47">
    <tableColumn id="1" xr3:uid="{1579B49F-4CAA-4229-88C3-7F2075B347CD}" uniqueName="1" name="Column1" queryTableFieldId="1" dataDxfId="46"/>
    <tableColumn id="2" xr3:uid="{12D6E851-3145-475D-8559-A3F4E12E1F61}" uniqueName="2" name="Column2" queryTableFieldId="2" dataDxfId="45"/>
    <tableColumn id="3" xr3:uid="{602247CA-88EA-4EA4-984C-6D624AD40120}" uniqueName="3" name="Column3" queryTableFieldId="3" dataDxfId="44"/>
    <tableColumn id="4" xr3:uid="{19630AFD-CFF1-4A40-B197-C0D849D5B3A2}" uniqueName="4" name="Column4" queryTableFieldId="4" dataDxfId="43"/>
    <tableColumn id="5" xr3:uid="{A9D46970-9B40-4316-BA0E-3E18719CBE44}" uniqueName="5" name="Column5" queryTableFieldId="5" dataDxfId="42"/>
    <tableColumn id="6" xr3:uid="{E303E3AC-AA2C-41BF-A459-D7D2D382E202}" uniqueName="6" name="Column6" queryTableFieldId="6" dataDxfId="41"/>
    <tableColumn id="7" xr3:uid="{D000122D-F485-4EAC-9DA0-5840E06350DA}" uniqueName="7" name="Column7" queryTableFieldId="7" dataDxfId="40"/>
    <tableColumn id="8" xr3:uid="{361B82EE-9EB7-4C50-87D5-628C9DA4072E}" uniqueName="8" name="Column8" queryTableFieldId="8" dataDxfId="39"/>
    <tableColumn id="9" xr3:uid="{AAF1F4B3-FB3B-48B2-8C6F-3D3D14E7D38F}" uniqueName="9" name="Column9" queryTableFieldId="9" dataDxfId="38"/>
    <tableColumn id="10" xr3:uid="{55206F33-BD1B-442D-BB13-2EE3981A0912}" uniqueName="10" name="Column10" queryTableFieldId="10" dataDxfId="37"/>
    <tableColumn id="11" xr3:uid="{C7B377FF-D735-473C-A37A-D1EE7F2E2AFE}" uniqueName="11" name="Column11" queryTableFieldId="11" dataDxfId="36"/>
    <tableColumn id="12" xr3:uid="{C4CF5F56-546A-4986-9EA3-BDAAD3963FE1}" uniqueName="12" name="Column12" queryTableFieldId="12" dataDxfId="35"/>
    <tableColumn id="13" xr3:uid="{39492733-AE48-4A2F-9C2D-F11B4355460A}" uniqueName="13" name="Column13" queryTableFieldId="13" dataDxfId="34"/>
    <tableColumn id="14" xr3:uid="{C75A5F32-990F-4B03-9670-E149980420E0}" uniqueName="14" name="Column14" queryTableFieldId="14" dataDxfId="33"/>
    <tableColumn id="15" xr3:uid="{9FE20B38-7119-4AC5-B848-441E5189D8C8}" uniqueName="15" name="Column15" queryTableFieldId="15" dataDxfId="32"/>
    <tableColumn id="16" xr3:uid="{BD558FF8-C607-4C63-86BF-FF49B24FA8ED}" uniqueName="16" name="Column16" queryTableFieldId="16" dataDxfId="31"/>
    <tableColumn id="44" xr3:uid="{E1987C10-EB70-4638-B9D5-DCE25B9A17DE}" uniqueName="44" name="Column162" queryTableFieldId="44" dataDxfId="30"/>
    <tableColumn id="45" xr3:uid="{F80D465A-9B5F-4F7F-87E9-CAEB908CFC66}" uniqueName="45" name="Column163" queryTableFieldId="45" dataDxfId="29"/>
    <tableColumn id="46" xr3:uid="{E867EE8A-8A6B-457F-9909-19F65AB1E152}" uniqueName="46" name="Column164" queryTableFieldId="46" dataDxfId="28"/>
    <tableColumn id="47" xr3:uid="{E0CE5064-8DEC-4D53-8A47-F44B00442DCA}" uniqueName="47" name="Column165" queryTableFieldId="47" dataDxfId="27"/>
    <tableColumn id="17" xr3:uid="{27080726-E07E-4D78-B8F8-01656039915B}" uniqueName="17" name="Column17" queryTableFieldId="17" dataDxfId="26"/>
    <tableColumn id="18" xr3:uid="{9BBD2A9A-072C-4EE3-A5C0-071DFF0E1C0B}" uniqueName="18" name="Column18" queryTableFieldId="18" dataDxfId="25"/>
    <tableColumn id="19" xr3:uid="{3AF25281-D922-41DB-A2FC-6F159FC4AE1F}" uniqueName="19" name="Column19" queryTableFieldId="19" dataDxfId="24"/>
    <tableColumn id="20" xr3:uid="{4DBEDEBB-3BB8-4460-B83E-B3FD326EAD12}" uniqueName="20" name="Column20" queryTableFieldId="20" dataDxfId="23"/>
    <tableColumn id="21" xr3:uid="{275C2A1C-656B-45EA-AE65-17624EDD16FD}" uniqueName="21" name="Column21" queryTableFieldId="21" dataDxfId="22"/>
    <tableColumn id="22" xr3:uid="{73B8F08F-086B-49D0-8A31-2363BBFA1709}" uniqueName="22" name="Column22" queryTableFieldId="22" dataDxfId="21"/>
    <tableColumn id="23" xr3:uid="{FEB0FB9C-0266-48FF-A0CD-7066991A9A06}" uniqueName="23" name="Column23" queryTableFieldId="23" dataDxfId="20"/>
    <tableColumn id="24" xr3:uid="{AD0159B3-F05E-41EE-A4A5-562617F44DD6}" uniqueName="24" name="Column24" queryTableFieldId="24" dataDxfId="19"/>
    <tableColumn id="25" xr3:uid="{C0E839F2-30CC-4957-B117-00D67DE577DB}" uniqueName="25" name="Column25" queryTableFieldId="25" dataDxfId="18"/>
    <tableColumn id="26" xr3:uid="{DCC26ED9-7CDA-4EC2-B5F8-E6019A6E5C12}" uniqueName="26" name="Column26" queryTableFieldId="26" dataDxfId="17"/>
    <tableColumn id="27" xr3:uid="{8548B020-2DDE-4D44-BD1E-F88359D7E62C}" uniqueName="27" name="Column27" queryTableFieldId="27" dataDxfId="16"/>
    <tableColumn id="28" xr3:uid="{647E116F-07E2-4D9D-B508-75861C76A4D7}" uniqueName="28" name="Column28" queryTableFieldId="28" dataDxfId="15"/>
    <tableColumn id="29" xr3:uid="{EE4922CA-9936-46E4-B086-FAD053706B61}" uniqueName="29" name="Column29" queryTableFieldId="29" dataDxfId="14"/>
    <tableColumn id="30" xr3:uid="{674281C8-7F2C-43A7-994F-53EEA3E4B5DC}" uniqueName="30" name="Column30" queryTableFieldId="30" dataDxfId="13"/>
    <tableColumn id="31" xr3:uid="{AF528E7A-A382-4228-B7C4-204E750B4937}" uniqueName="31" name="Column31" queryTableFieldId="31" dataDxfId="12"/>
    <tableColumn id="32" xr3:uid="{1BCF2F1D-1720-4B0B-8469-38A7EB7CA1DE}" uniqueName="32" name="Column32" queryTableFieldId="32" dataDxfId="11"/>
    <tableColumn id="33" xr3:uid="{38FBED22-642C-4D0D-8C97-4E129811B697}" uniqueName="33" name="Column33" queryTableFieldId="33" dataDxfId="10"/>
    <tableColumn id="34" xr3:uid="{146D6EFD-9A41-48AE-864E-ACEC8367C63D}" uniqueName="34" name="Column34" queryTableFieldId="34" dataDxfId="9"/>
    <tableColumn id="35" xr3:uid="{518AC023-5374-4CDE-A1BE-6AB9F61EA9C3}" uniqueName="35" name="Column35" queryTableFieldId="35" dataDxfId="8"/>
    <tableColumn id="36" xr3:uid="{B9E7F0AD-E9FB-442B-9C28-1F87D0CC7207}" uniqueName="36" name="Column36" queryTableFieldId="36" dataDxfId="7"/>
    <tableColumn id="37" xr3:uid="{C3F8324E-9877-41D3-9713-2FC77E7C9BCC}" uniqueName="37" name="Column37" queryTableFieldId="37" dataDxfId="6"/>
    <tableColumn id="38" xr3:uid="{C874261F-0865-44CD-A1E4-B62A836B95E4}" uniqueName="38" name="Column38" queryTableFieldId="38" dataDxfId="5"/>
    <tableColumn id="39" xr3:uid="{7A0F0037-F044-4A48-A822-5F13610501A5}" uniqueName="39" name="Column39" queryTableFieldId="39" dataDxfId="4"/>
    <tableColumn id="40" xr3:uid="{EF9A814B-031C-4C30-B3DD-F1ABA2DE5EC3}" uniqueName="40" name="Column40" queryTableFieldId="40" dataDxfId="3"/>
    <tableColumn id="41" xr3:uid="{63B2D038-D213-4EED-85D3-149BA36D1344}" uniqueName="41" name="Column41" queryTableFieldId="41" dataDxfId="2"/>
    <tableColumn id="42" xr3:uid="{6BE888E5-1C77-4FDB-8872-FA12A1D576BA}" uniqueName="42" name="Column42" queryTableFieldId="42" dataDxfId="1"/>
    <tableColumn id="43" xr3:uid="{87BEE147-137F-49AC-855D-B6D4310F69EF}" uniqueName="43" name="Column43" queryTableFieldId="4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B0BE-ECC7-4963-A8A2-3404952C2F1E}">
  <dimension ref="A1:AU137"/>
  <sheetViews>
    <sheetView tabSelected="1" topLeftCell="N47" workbookViewId="0">
      <selection activeCell="S110" sqref="S110"/>
    </sheetView>
  </sheetViews>
  <sheetFormatPr defaultRowHeight="14.4" x14ac:dyDescent="0.3"/>
  <cols>
    <col min="1" max="3" width="10.6640625" bestFit="1" customWidth="1"/>
    <col min="4" max="4" width="20.88671875" bestFit="1" customWidth="1"/>
    <col min="5" max="5" width="80.88671875" bestFit="1" customWidth="1"/>
    <col min="6" max="6" width="10.6640625" bestFit="1" customWidth="1"/>
    <col min="7" max="7" width="13.21875" bestFit="1" customWidth="1"/>
    <col min="8" max="8" width="12.5546875" bestFit="1" customWidth="1"/>
    <col min="9" max="9" width="12.88671875" bestFit="1" customWidth="1"/>
    <col min="10" max="10" width="14.21875" bestFit="1" customWidth="1"/>
    <col min="11" max="11" width="14.88671875" bestFit="1" customWidth="1"/>
    <col min="12" max="12" width="11.6640625" bestFit="1" customWidth="1"/>
    <col min="13" max="15" width="20.77734375" bestFit="1" customWidth="1"/>
    <col min="16" max="16" width="21.88671875" bestFit="1" customWidth="1"/>
    <col min="17" max="20" width="21.88671875" customWidth="1"/>
    <col min="21" max="21" width="22.88671875" bestFit="1" customWidth="1"/>
    <col min="22" max="22" width="11.6640625" bestFit="1" customWidth="1"/>
    <col min="23" max="23" width="13.44140625" bestFit="1" customWidth="1"/>
    <col min="24" max="24" width="15.109375" bestFit="1" customWidth="1"/>
    <col min="25" max="25" width="16.5546875" bestFit="1" customWidth="1"/>
    <col min="26" max="26" width="17" bestFit="1" customWidth="1"/>
    <col min="27" max="27" width="11.6640625" bestFit="1" customWidth="1"/>
    <col min="28" max="28" width="13.44140625" bestFit="1" customWidth="1"/>
    <col min="29" max="29" width="14.88671875" bestFit="1" customWidth="1"/>
    <col min="30" max="30" width="15.33203125" bestFit="1" customWidth="1"/>
    <col min="31" max="31" width="13.6640625" bestFit="1" customWidth="1"/>
    <col min="32" max="32" width="15.5546875" bestFit="1" customWidth="1"/>
    <col min="33" max="34" width="19.77734375" bestFit="1" customWidth="1"/>
    <col min="35" max="36" width="18.77734375" bestFit="1" customWidth="1"/>
    <col min="37" max="40" width="11.6640625" bestFit="1" customWidth="1"/>
    <col min="41" max="41" width="18.77734375" bestFit="1" customWidth="1"/>
    <col min="42" max="42" width="14.33203125" bestFit="1" customWidth="1"/>
    <col min="43" max="43" width="18.77734375" bestFit="1" customWidth="1"/>
    <col min="44" max="44" width="18.5546875" bestFit="1" customWidth="1"/>
    <col min="45" max="45" width="18.77734375" bestFit="1" customWidth="1"/>
    <col min="46" max="46" width="15.88671875" bestFit="1" customWidth="1"/>
    <col min="47" max="47" width="18.77734375" bestFit="1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1288</v>
      </c>
      <c r="R1" t="s">
        <v>1289</v>
      </c>
      <c r="S1" t="s">
        <v>1290</v>
      </c>
      <c r="T1" t="s">
        <v>1291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</row>
    <row r="2" spans="1:47" x14ac:dyDescent="0.3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58</v>
      </c>
      <c r="Q2" s="1" t="s">
        <v>1292</v>
      </c>
      <c r="R2" s="1" t="s">
        <v>1293</v>
      </c>
      <c r="S2" s="1" t="s">
        <v>1294</v>
      </c>
      <c r="T2" s="1" t="s">
        <v>1295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68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76</v>
      </c>
      <c r="AM2" t="s">
        <v>77</v>
      </c>
      <c r="AN2" t="s">
        <v>78</v>
      </c>
      <c r="AO2" t="s">
        <v>79</v>
      </c>
      <c r="AP2" t="s">
        <v>80</v>
      </c>
      <c r="AQ2" t="s">
        <v>81</v>
      </c>
      <c r="AR2" t="s">
        <v>82</v>
      </c>
      <c r="AS2" t="s">
        <v>83</v>
      </c>
      <c r="AT2" t="s">
        <v>84</v>
      </c>
      <c r="AU2" t="s">
        <v>85</v>
      </c>
    </row>
    <row r="3" spans="1:47" hidden="1" x14ac:dyDescent="0.3">
      <c r="A3" t="s">
        <v>86</v>
      </c>
      <c r="B3" t="s">
        <v>87</v>
      </c>
      <c r="C3" t="s">
        <v>88</v>
      </c>
      <c r="D3" t="s">
        <v>89</v>
      </c>
      <c r="E3" t="s">
        <v>90</v>
      </c>
      <c r="F3" t="s">
        <v>91</v>
      </c>
      <c r="G3" t="s">
        <v>91</v>
      </c>
      <c r="H3" t="s">
        <v>91</v>
      </c>
      <c r="I3" t="s">
        <v>91</v>
      </c>
      <c r="J3" t="s">
        <v>91</v>
      </c>
      <c r="K3" t="s">
        <v>91</v>
      </c>
      <c r="L3" t="s">
        <v>92</v>
      </c>
      <c r="M3" t="s">
        <v>93</v>
      </c>
      <c r="N3" t="s">
        <v>93</v>
      </c>
      <c r="O3" t="s">
        <v>93</v>
      </c>
      <c r="P3" t="s">
        <v>93</v>
      </c>
      <c r="U3" t="s">
        <v>91</v>
      </c>
      <c r="V3" t="s">
        <v>91</v>
      </c>
      <c r="W3" t="s">
        <v>94</v>
      </c>
      <c r="X3" t="s">
        <v>95</v>
      </c>
      <c r="Y3" t="s">
        <v>96</v>
      </c>
      <c r="Z3" t="s">
        <v>91</v>
      </c>
      <c r="AA3" t="s">
        <v>91</v>
      </c>
      <c r="AB3" t="s">
        <v>91</v>
      </c>
      <c r="AC3" t="s">
        <v>91</v>
      </c>
      <c r="AD3" t="s">
        <v>91</v>
      </c>
      <c r="AE3" t="s">
        <v>91</v>
      </c>
      <c r="AF3" t="s">
        <v>91</v>
      </c>
      <c r="AG3" t="s">
        <v>97</v>
      </c>
      <c r="AH3" t="s">
        <v>91</v>
      </c>
      <c r="AI3" t="s">
        <v>91</v>
      </c>
      <c r="AJ3" t="s">
        <v>91</v>
      </c>
      <c r="AK3" t="s">
        <v>98</v>
      </c>
      <c r="AL3" t="s">
        <v>91</v>
      </c>
      <c r="AM3" t="s">
        <v>99</v>
      </c>
      <c r="AN3" t="s">
        <v>91</v>
      </c>
      <c r="AO3" t="s">
        <v>91</v>
      </c>
      <c r="AP3" t="s">
        <v>91</v>
      </c>
      <c r="AQ3" t="s">
        <v>91</v>
      </c>
      <c r="AR3" t="s">
        <v>91</v>
      </c>
      <c r="AS3" t="s">
        <v>91</v>
      </c>
      <c r="AT3" t="s">
        <v>91</v>
      </c>
      <c r="AU3" t="s">
        <v>91</v>
      </c>
    </row>
    <row r="4" spans="1:47" hidden="1" x14ac:dyDescent="0.3">
      <c r="A4" t="s">
        <v>86</v>
      </c>
      <c r="B4" t="s">
        <v>87</v>
      </c>
      <c r="C4" t="s">
        <v>88</v>
      </c>
      <c r="D4" t="s">
        <v>100</v>
      </c>
      <c r="E4" t="s">
        <v>101</v>
      </c>
      <c r="F4" t="s">
        <v>91</v>
      </c>
      <c r="G4" t="s">
        <v>91</v>
      </c>
      <c r="H4" t="s">
        <v>91</v>
      </c>
      <c r="I4" t="s">
        <v>91</v>
      </c>
      <c r="J4" t="s">
        <v>91</v>
      </c>
      <c r="K4" t="s">
        <v>91</v>
      </c>
      <c r="L4" t="s">
        <v>92</v>
      </c>
      <c r="M4" t="s">
        <v>102</v>
      </c>
      <c r="N4" t="s">
        <v>102</v>
      </c>
      <c r="O4" t="s">
        <v>102</v>
      </c>
      <c r="P4" t="s">
        <v>102</v>
      </c>
      <c r="U4" t="s">
        <v>91</v>
      </c>
      <c r="V4" t="s">
        <v>92</v>
      </c>
      <c r="W4" t="s">
        <v>91</v>
      </c>
      <c r="X4" t="s">
        <v>91</v>
      </c>
      <c r="Y4" t="s">
        <v>91</v>
      </c>
      <c r="Z4" t="s">
        <v>91</v>
      </c>
      <c r="AA4" t="s">
        <v>91</v>
      </c>
      <c r="AB4" t="s">
        <v>91</v>
      </c>
      <c r="AC4" t="s">
        <v>91</v>
      </c>
      <c r="AD4" t="s">
        <v>91</v>
      </c>
      <c r="AE4" t="s">
        <v>91</v>
      </c>
      <c r="AF4" t="s">
        <v>91</v>
      </c>
      <c r="AG4" t="s">
        <v>91</v>
      </c>
      <c r="AH4" t="s">
        <v>91</v>
      </c>
      <c r="AI4" t="s">
        <v>91</v>
      </c>
      <c r="AJ4" t="s">
        <v>91</v>
      </c>
      <c r="AK4" t="s">
        <v>91</v>
      </c>
      <c r="AL4" t="s">
        <v>91</v>
      </c>
      <c r="AM4" t="s">
        <v>91</v>
      </c>
      <c r="AN4" t="s">
        <v>91</v>
      </c>
      <c r="AO4" t="s">
        <v>91</v>
      </c>
      <c r="AP4" t="s">
        <v>91</v>
      </c>
      <c r="AQ4" t="s">
        <v>91</v>
      </c>
      <c r="AR4" t="s">
        <v>91</v>
      </c>
      <c r="AS4" t="s">
        <v>91</v>
      </c>
      <c r="AT4" t="s">
        <v>91</v>
      </c>
      <c r="AU4" t="s">
        <v>91</v>
      </c>
    </row>
    <row r="5" spans="1:47" x14ac:dyDescent="0.3">
      <c r="A5" t="s">
        <v>86</v>
      </c>
      <c r="B5" t="s">
        <v>87</v>
      </c>
      <c r="C5" t="s">
        <v>88</v>
      </c>
      <c r="D5" t="s">
        <v>103</v>
      </c>
      <c r="E5" t="s">
        <v>104</v>
      </c>
      <c r="F5" t="s">
        <v>91</v>
      </c>
      <c r="G5" t="s">
        <v>91</v>
      </c>
      <c r="H5" t="s">
        <v>91</v>
      </c>
      <c r="I5" t="s">
        <v>91</v>
      </c>
      <c r="J5" t="s">
        <v>91</v>
      </c>
      <c r="K5" t="s">
        <v>91</v>
      </c>
      <c r="L5" t="s">
        <v>98</v>
      </c>
      <c r="M5" t="s">
        <v>105</v>
      </c>
      <c r="N5" t="s">
        <v>106</v>
      </c>
      <c r="O5" t="s">
        <v>107</v>
      </c>
      <c r="P5" t="s">
        <v>108</v>
      </c>
      <c r="Q5" s="1">
        <f>(benchbase_30_min_pg_stat_statements[[#This Row],[Column13]]-benchbase_30_min_pg_stat_statements[[#This Row],[Column14]]-benchbase_30_min_pg_stat_statements[[#This Row],[Column15]])/(benchbase_30_min_pg_stat_statements[[#This Row],[Column12]]-2)</f>
        <v>2022.7559416341462</v>
      </c>
      <c r="R5" s="1">
        <f>benchbase_30_min_pg_stat_statements[[#This Row],[Column162]]-(benchbase_30_min_pg_stat_statements[[#This Row],[Column29]]+benchbase_30_min_pg_stat_statements[[#This Row],[Column30]])/benchbase_30_min_pg_stat_statements[[#This Row],[Column12]]</f>
        <v>979.29527295972775</v>
      </c>
      <c r="S5" s="1">
        <f>benchbase_30_min_pg_stat_statements[[#This Row],[Column162]]-benchbase_30_min_pg_stat_statements[[#This Row],[Column163]]</f>
        <v>1043.4606686744185</v>
      </c>
      <c r="T5" s="1">
        <f>benchbase_30_min_pg_stat_statements[[#This Row],[Column163]]/benchbase_30_min_pg_stat_statements[[#This Row],[Column164]]</f>
        <v>0.93850712572022044</v>
      </c>
      <c r="U5" t="s">
        <v>109</v>
      </c>
      <c r="V5" t="s">
        <v>110</v>
      </c>
      <c r="W5" t="s">
        <v>111</v>
      </c>
      <c r="X5" t="s">
        <v>112</v>
      </c>
      <c r="Y5" t="s">
        <v>91</v>
      </c>
      <c r="Z5" t="s">
        <v>113</v>
      </c>
      <c r="AA5" t="s">
        <v>91</v>
      </c>
      <c r="AB5" t="s">
        <v>91</v>
      </c>
      <c r="AC5" t="s">
        <v>91</v>
      </c>
      <c r="AD5" t="s">
        <v>91</v>
      </c>
      <c r="AE5" t="s">
        <v>91</v>
      </c>
      <c r="AF5" t="s">
        <v>91</v>
      </c>
      <c r="AG5" t="s">
        <v>114</v>
      </c>
      <c r="AH5" t="s">
        <v>115</v>
      </c>
      <c r="AI5" t="s">
        <v>91</v>
      </c>
      <c r="AJ5" t="s">
        <v>91</v>
      </c>
      <c r="AK5" t="s">
        <v>91</v>
      </c>
      <c r="AL5" t="s">
        <v>91</v>
      </c>
      <c r="AM5" t="s">
        <v>91</v>
      </c>
      <c r="AN5" t="s">
        <v>91</v>
      </c>
      <c r="AO5" t="s">
        <v>91</v>
      </c>
      <c r="AP5" t="s">
        <v>91</v>
      </c>
      <c r="AQ5" t="s">
        <v>91</v>
      </c>
      <c r="AR5" t="s">
        <v>91</v>
      </c>
      <c r="AS5" t="s">
        <v>91</v>
      </c>
      <c r="AT5" t="s">
        <v>91</v>
      </c>
      <c r="AU5" t="s">
        <v>91</v>
      </c>
    </row>
    <row r="6" spans="1:47" hidden="1" x14ac:dyDescent="0.3">
      <c r="A6" t="s">
        <v>86</v>
      </c>
      <c r="B6" t="s">
        <v>87</v>
      </c>
      <c r="C6" t="s">
        <v>88</v>
      </c>
      <c r="D6" t="s">
        <v>116</v>
      </c>
      <c r="E6" t="s">
        <v>117</v>
      </c>
      <c r="F6" t="s">
        <v>91</v>
      </c>
      <c r="G6" t="s">
        <v>91</v>
      </c>
      <c r="H6" t="s">
        <v>91</v>
      </c>
      <c r="I6" t="s">
        <v>91</v>
      </c>
      <c r="J6" t="s">
        <v>91</v>
      </c>
      <c r="K6" t="s">
        <v>91</v>
      </c>
      <c r="L6" t="s">
        <v>92</v>
      </c>
      <c r="M6" t="s">
        <v>118</v>
      </c>
      <c r="N6" t="s">
        <v>118</v>
      </c>
      <c r="O6" t="s">
        <v>118</v>
      </c>
      <c r="P6" t="s">
        <v>118</v>
      </c>
      <c r="U6" t="s">
        <v>91</v>
      </c>
      <c r="V6" t="s">
        <v>92</v>
      </c>
      <c r="W6" t="s">
        <v>91</v>
      </c>
      <c r="X6" t="s">
        <v>91</v>
      </c>
      <c r="Y6" t="s">
        <v>91</v>
      </c>
      <c r="Z6" t="s">
        <v>91</v>
      </c>
      <c r="AA6" t="s">
        <v>91</v>
      </c>
      <c r="AB6" t="s">
        <v>91</v>
      </c>
      <c r="AC6" t="s">
        <v>91</v>
      </c>
      <c r="AD6" t="s">
        <v>91</v>
      </c>
      <c r="AE6" t="s">
        <v>91</v>
      </c>
      <c r="AF6" t="s">
        <v>91</v>
      </c>
      <c r="AG6" t="s">
        <v>91</v>
      </c>
      <c r="AH6" t="s">
        <v>91</v>
      </c>
      <c r="AI6" t="s">
        <v>91</v>
      </c>
      <c r="AJ6" t="s">
        <v>91</v>
      </c>
      <c r="AK6" t="s">
        <v>91</v>
      </c>
      <c r="AL6" t="s">
        <v>91</v>
      </c>
      <c r="AM6" t="s">
        <v>91</v>
      </c>
      <c r="AN6" t="s">
        <v>91</v>
      </c>
      <c r="AO6" t="s">
        <v>91</v>
      </c>
      <c r="AP6" t="s">
        <v>91</v>
      </c>
      <c r="AQ6" t="s">
        <v>91</v>
      </c>
      <c r="AR6" t="s">
        <v>91</v>
      </c>
      <c r="AS6" t="s">
        <v>91</v>
      </c>
      <c r="AT6" t="s">
        <v>91</v>
      </c>
      <c r="AU6" t="s">
        <v>91</v>
      </c>
    </row>
    <row r="7" spans="1:47" hidden="1" x14ac:dyDescent="0.3">
      <c r="A7" t="s">
        <v>86</v>
      </c>
      <c r="B7" t="s">
        <v>87</v>
      </c>
      <c r="C7" t="s">
        <v>88</v>
      </c>
      <c r="D7" t="s">
        <v>119</v>
      </c>
      <c r="E7" t="s">
        <v>120</v>
      </c>
      <c r="F7" t="s">
        <v>91</v>
      </c>
      <c r="G7" t="s">
        <v>91</v>
      </c>
      <c r="H7" t="s">
        <v>91</v>
      </c>
      <c r="I7" t="s">
        <v>91</v>
      </c>
      <c r="J7" t="s">
        <v>91</v>
      </c>
      <c r="K7" t="s">
        <v>91</v>
      </c>
      <c r="L7" t="s">
        <v>92</v>
      </c>
      <c r="M7" t="s">
        <v>121</v>
      </c>
      <c r="N7" t="s">
        <v>121</v>
      </c>
      <c r="O7" t="s">
        <v>121</v>
      </c>
      <c r="P7" t="s">
        <v>121</v>
      </c>
      <c r="U7" t="s">
        <v>91</v>
      </c>
      <c r="V7" t="s">
        <v>91</v>
      </c>
      <c r="W7" t="s">
        <v>122</v>
      </c>
      <c r="X7" t="s">
        <v>123</v>
      </c>
      <c r="Y7" t="s">
        <v>124</v>
      </c>
      <c r="Z7" t="s">
        <v>91</v>
      </c>
      <c r="AA7" t="s">
        <v>91</v>
      </c>
      <c r="AB7" t="s">
        <v>91</v>
      </c>
      <c r="AC7" t="s">
        <v>91</v>
      </c>
      <c r="AD7" t="s">
        <v>91</v>
      </c>
      <c r="AE7" t="s">
        <v>91</v>
      </c>
      <c r="AF7" t="s">
        <v>91</v>
      </c>
      <c r="AG7" t="s">
        <v>125</v>
      </c>
      <c r="AH7" t="s">
        <v>91</v>
      </c>
      <c r="AI7" t="s">
        <v>91</v>
      </c>
      <c r="AJ7" t="s">
        <v>91</v>
      </c>
      <c r="AK7" t="s">
        <v>126</v>
      </c>
      <c r="AL7" t="s">
        <v>91</v>
      </c>
      <c r="AM7" t="s">
        <v>127</v>
      </c>
      <c r="AN7" t="s">
        <v>91</v>
      </c>
      <c r="AO7" t="s">
        <v>91</v>
      </c>
      <c r="AP7" t="s">
        <v>91</v>
      </c>
      <c r="AQ7" t="s">
        <v>91</v>
      </c>
      <c r="AR7" t="s">
        <v>91</v>
      </c>
      <c r="AS7" t="s">
        <v>91</v>
      </c>
      <c r="AT7" t="s">
        <v>91</v>
      </c>
      <c r="AU7" t="s">
        <v>91</v>
      </c>
    </row>
    <row r="8" spans="1:47" hidden="1" x14ac:dyDescent="0.3">
      <c r="A8" t="s">
        <v>86</v>
      </c>
      <c r="B8" t="s">
        <v>87</v>
      </c>
      <c r="C8" t="s">
        <v>88</v>
      </c>
      <c r="D8" t="s">
        <v>128</v>
      </c>
      <c r="E8" t="s">
        <v>129</v>
      </c>
      <c r="F8" t="s">
        <v>91</v>
      </c>
      <c r="G8" t="s">
        <v>91</v>
      </c>
      <c r="H8" t="s">
        <v>91</v>
      </c>
      <c r="I8" t="s">
        <v>91</v>
      </c>
      <c r="J8" t="s">
        <v>91</v>
      </c>
      <c r="K8" t="s">
        <v>91</v>
      </c>
      <c r="L8" t="s">
        <v>92</v>
      </c>
      <c r="M8" t="s">
        <v>130</v>
      </c>
      <c r="N8" t="s">
        <v>130</v>
      </c>
      <c r="O8" t="s">
        <v>130</v>
      </c>
      <c r="P8" t="s">
        <v>130</v>
      </c>
      <c r="U8" t="s">
        <v>91</v>
      </c>
      <c r="V8" t="s">
        <v>92</v>
      </c>
      <c r="W8" t="s">
        <v>92</v>
      </c>
      <c r="X8" t="s">
        <v>131</v>
      </c>
      <c r="Y8" t="s">
        <v>91</v>
      </c>
      <c r="Z8" t="s">
        <v>132</v>
      </c>
      <c r="AA8" t="s">
        <v>91</v>
      </c>
      <c r="AB8" t="s">
        <v>91</v>
      </c>
      <c r="AC8" t="s">
        <v>91</v>
      </c>
      <c r="AD8" t="s">
        <v>91</v>
      </c>
      <c r="AE8" t="s">
        <v>133</v>
      </c>
      <c r="AF8" t="s">
        <v>134</v>
      </c>
      <c r="AG8" t="s">
        <v>135</v>
      </c>
      <c r="AH8" t="s">
        <v>136</v>
      </c>
      <c r="AI8" t="s">
        <v>137</v>
      </c>
      <c r="AJ8" t="s">
        <v>138</v>
      </c>
      <c r="AK8" t="s">
        <v>91</v>
      </c>
      <c r="AL8" t="s">
        <v>91</v>
      </c>
      <c r="AM8" t="s">
        <v>91</v>
      </c>
      <c r="AN8" t="s">
        <v>139</v>
      </c>
      <c r="AO8" t="s">
        <v>140</v>
      </c>
      <c r="AP8" t="s">
        <v>92</v>
      </c>
      <c r="AQ8" t="s">
        <v>141</v>
      </c>
      <c r="AR8" t="s">
        <v>92</v>
      </c>
      <c r="AS8" t="s">
        <v>142</v>
      </c>
      <c r="AT8" t="s">
        <v>92</v>
      </c>
      <c r="AU8" t="s">
        <v>143</v>
      </c>
    </row>
    <row r="9" spans="1:47" hidden="1" x14ac:dyDescent="0.3">
      <c r="A9" t="s">
        <v>86</v>
      </c>
      <c r="B9" t="s">
        <v>87</v>
      </c>
      <c r="C9" t="s">
        <v>88</v>
      </c>
      <c r="D9" t="s">
        <v>144</v>
      </c>
      <c r="E9" t="s">
        <v>129</v>
      </c>
      <c r="F9" t="s">
        <v>91</v>
      </c>
      <c r="G9" t="s">
        <v>91</v>
      </c>
      <c r="H9" t="s">
        <v>91</v>
      </c>
      <c r="I9" t="s">
        <v>91</v>
      </c>
      <c r="J9" t="s">
        <v>91</v>
      </c>
      <c r="K9" t="s">
        <v>91</v>
      </c>
      <c r="L9" t="s">
        <v>92</v>
      </c>
      <c r="M9" t="s">
        <v>145</v>
      </c>
      <c r="N9" t="s">
        <v>145</v>
      </c>
      <c r="O9" t="s">
        <v>145</v>
      </c>
      <c r="P9" t="s">
        <v>145</v>
      </c>
      <c r="U9" t="s">
        <v>91</v>
      </c>
      <c r="V9" t="s">
        <v>92</v>
      </c>
      <c r="W9" t="s">
        <v>92</v>
      </c>
      <c r="X9" t="s">
        <v>146</v>
      </c>
      <c r="Y9" t="s">
        <v>91</v>
      </c>
      <c r="Z9" t="s">
        <v>147</v>
      </c>
      <c r="AA9" t="s">
        <v>91</v>
      </c>
      <c r="AB9" t="s">
        <v>91</v>
      </c>
      <c r="AC9" t="s">
        <v>91</v>
      </c>
      <c r="AD9" t="s">
        <v>91</v>
      </c>
      <c r="AE9" t="s">
        <v>133</v>
      </c>
      <c r="AF9" t="s">
        <v>148</v>
      </c>
      <c r="AG9" t="s">
        <v>149</v>
      </c>
      <c r="AH9" t="s">
        <v>150</v>
      </c>
      <c r="AI9" t="s">
        <v>151</v>
      </c>
      <c r="AJ9" t="s">
        <v>152</v>
      </c>
      <c r="AK9" t="s">
        <v>91</v>
      </c>
      <c r="AL9" t="s">
        <v>91</v>
      </c>
      <c r="AM9" t="s">
        <v>91</v>
      </c>
      <c r="AN9" t="s">
        <v>139</v>
      </c>
      <c r="AO9" t="s">
        <v>153</v>
      </c>
      <c r="AP9" t="s">
        <v>92</v>
      </c>
      <c r="AQ9" t="s">
        <v>154</v>
      </c>
      <c r="AR9" t="s">
        <v>92</v>
      </c>
      <c r="AS9" t="s">
        <v>155</v>
      </c>
      <c r="AT9" t="s">
        <v>92</v>
      </c>
      <c r="AU9" t="s">
        <v>156</v>
      </c>
    </row>
    <row r="10" spans="1:47" hidden="1" x14ac:dyDescent="0.3">
      <c r="A10" t="s">
        <v>86</v>
      </c>
      <c r="B10" t="s">
        <v>87</v>
      </c>
      <c r="C10" t="s">
        <v>88</v>
      </c>
      <c r="D10" t="s">
        <v>157</v>
      </c>
      <c r="E10" t="s">
        <v>158</v>
      </c>
      <c r="F10" t="s">
        <v>91</v>
      </c>
      <c r="G10" t="s">
        <v>91</v>
      </c>
      <c r="H10" t="s">
        <v>91</v>
      </c>
      <c r="I10" t="s">
        <v>91</v>
      </c>
      <c r="J10" t="s">
        <v>91</v>
      </c>
      <c r="K10" t="s">
        <v>91</v>
      </c>
      <c r="L10" t="s">
        <v>92</v>
      </c>
      <c r="M10" t="s">
        <v>159</v>
      </c>
      <c r="N10" t="s">
        <v>159</v>
      </c>
      <c r="O10" t="s">
        <v>159</v>
      </c>
      <c r="P10" t="s">
        <v>159</v>
      </c>
      <c r="U10" t="s">
        <v>91</v>
      </c>
      <c r="V10" t="s">
        <v>91</v>
      </c>
      <c r="W10" t="s">
        <v>160</v>
      </c>
      <c r="X10" t="s">
        <v>123</v>
      </c>
      <c r="Y10" t="s">
        <v>124</v>
      </c>
      <c r="Z10" t="s">
        <v>91</v>
      </c>
      <c r="AA10" t="s">
        <v>91</v>
      </c>
      <c r="AB10" t="s">
        <v>91</v>
      </c>
      <c r="AC10" t="s">
        <v>91</v>
      </c>
      <c r="AD10" t="s">
        <v>91</v>
      </c>
      <c r="AE10" t="s">
        <v>91</v>
      </c>
      <c r="AF10" t="s">
        <v>91</v>
      </c>
      <c r="AG10" t="s">
        <v>161</v>
      </c>
      <c r="AH10" t="s">
        <v>91</v>
      </c>
      <c r="AI10" t="s">
        <v>91</v>
      </c>
      <c r="AJ10" t="s">
        <v>91</v>
      </c>
      <c r="AK10" t="s">
        <v>162</v>
      </c>
      <c r="AL10" t="s">
        <v>91</v>
      </c>
      <c r="AM10" t="s">
        <v>163</v>
      </c>
      <c r="AN10" t="s">
        <v>91</v>
      </c>
      <c r="AO10" t="s">
        <v>91</v>
      </c>
      <c r="AP10" t="s">
        <v>91</v>
      </c>
      <c r="AQ10" t="s">
        <v>91</v>
      </c>
      <c r="AR10" t="s">
        <v>91</v>
      </c>
      <c r="AS10" t="s">
        <v>91</v>
      </c>
      <c r="AT10" t="s">
        <v>91</v>
      </c>
      <c r="AU10" t="s">
        <v>91</v>
      </c>
    </row>
    <row r="11" spans="1:47" hidden="1" x14ac:dyDescent="0.3">
      <c r="A11" t="s">
        <v>86</v>
      </c>
      <c r="B11" t="s">
        <v>87</v>
      </c>
      <c r="C11" t="s">
        <v>88</v>
      </c>
      <c r="D11" t="s">
        <v>164</v>
      </c>
      <c r="E11" t="s">
        <v>165</v>
      </c>
      <c r="F11" t="s">
        <v>91</v>
      </c>
      <c r="G11" t="s">
        <v>91</v>
      </c>
      <c r="H11" t="s">
        <v>91</v>
      </c>
      <c r="I11" t="s">
        <v>91</v>
      </c>
      <c r="J11" t="s">
        <v>91</v>
      </c>
      <c r="K11" t="s">
        <v>91</v>
      </c>
      <c r="L11" t="s">
        <v>92</v>
      </c>
      <c r="M11" t="s">
        <v>166</v>
      </c>
      <c r="N11" t="s">
        <v>166</v>
      </c>
      <c r="O11" t="s">
        <v>166</v>
      </c>
      <c r="P11" t="s">
        <v>166</v>
      </c>
      <c r="U11" t="s">
        <v>91</v>
      </c>
      <c r="V11" t="s">
        <v>91</v>
      </c>
      <c r="W11" t="s">
        <v>91</v>
      </c>
      <c r="X11" t="s">
        <v>91</v>
      </c>
      <c r="Y11" t="s">
        <v>91</v>
      </c>
      <c r="Z11" t="s">
        <v>91</v>
      </c>
      <c r="AA11" t="s">
        <v>91</v>
      </c>
      <c r="AB11" t="s">
        <v>91</v>
      </c>
      <c r="AC11" t="s">
        <v>91</v>
      </c>
      <c r="AD11" t="s">
        <v>91</v>
      </c>
      <c r="AE11" t="s">
        <v>91</v>
      </c>
      <c r="AF11" t="s">
        <v>91</v>
      </c>
      <c r="AG11" t="s">
        <v>91</v>
      </c>
      <c r="AH11" t="s">
        <v>91</v>
      </c>
      <c r="AI11" t="s">
        <v>91</v>
      </c>
      <c r="AJ11" t="s">
        <v>91</v>
      </c>
      <c r="AK11" t="s">
        <v>91</v>
      </c>
      <c r="AL11" t="s">
        <v>91</v>
      </c>
      <c r="AM11" t="s">
        <v>91</v>
      </c>
      <c r="AN11" t="s">
        <v>91</v>
      </c>
      <c r="AO11" t="s">
        <v>91</v>
      </c>
      <c r="AP11" t="s">
        <v>91</v>
      </c>
      <c r="AQ11" t="s">
        <v>91</v>
      </c>
      <c r="AR11" t="s">
        <v>91</v>
      </c>
      <c r="AS11" t="s">
        <v>91</v>
      </c>
      <c r="AT11" t="s">
        <v>91</v>
      </c>
      <c r="AU11" t="s">
        <v>91</v>
      </c>
    </row>
    <row r="12" spans="1:47" hidden="1" x14ac:dyDescent="0.3">
      <c r="A12" t="s">
        <v>86</v>
      </c>
      <c r="B12" t="s">
        <v>87</v>
      </c>
      <c r="C12" t="s">
        <v>88</v>
      </c>
      <c r="D12" t="s">
        <v>167</v>
      </c>
      <c r="E12" t="s">
        <v>168</v>
      </c>
      <c r="F12" t="s">
        <v>91</v>
      </c>
      <c r="G12" t="s">
        <v>91</v>
      </c>
      <c r="H12" t="s">
        <v>91</v>
      </c>
      <c r="I12" t="s">
        <v>91</v>
      </c>
      <c r="J12" t="s">
        <v>91</v>
      </c>
      <c r="K12" t="s">
        <v>91</v>
      </c>
      <c r="L12" t="s">
        <v>92</v>
      </c>
      <c r="M12" t="s">
        <v>169</v>
      </c>
      <c r="N12" t="s">
        <v>169</v>
      </c>
      <c r="O12" t="s">
        <v>169</v>
      </c>
      <c r="P12" t="s">
        <v>169</v>
      </c>
      <c r="U12" t="s">
        <v>91</v>
      </c>
      <c r="V12" t="s">
        <v>91</v>
      </c>
      <c r="W12" t="s">
        <v>91</v>
      </c>
      <c r="X12" t="s">
        <v>91</v>
      </c>
      <c r="Y12" t="s">
        <v>91</v>
      </c>
      <c r="Z12" t="s">
        <v>91</v>
      </c>
      <c r="AA12" t="s">
        <v>91</v>
      </c>
      <c r="AB12" t="s">
        <v>91</v>
      </c>
      <c r="AC12" t="s">
        <v>91</v>
      </c>
      <c r="AD12" t="s">
        <v>91</v>
      </c>
      <c r="AE12" t="s">
        <v>91</v>
      </c>
      <c r="AF12" t="s">
        <v>91</v>
      </c>
      <c r="AG12" t="s">
        <v>91</v>
      </c>
      <c r="AH12" t="s">
        <v>91</v>
      </c>
      <c r="AI12" t="s">
        <v>91</v>
      </c>
      <c r="AJ12" t="s">
        <v>91</v>
      </c>
      <c r="AK12" t="s">
        <v>91</v>
      </c>
      <c r="AL12" t="s">
        <v>91</v>
      </c>
      <c r="AM12" t="s">
        <v>91</v>
      </c>
      <c r="AN12" t="s">
        <v>91</v>
      </c>
      <c r="AO12" t="s">
        <v>91</v>
      </c>
      <c r="AP12" t="s">
        <v>91</v>
      </c>
      <c r="AQ12" t="s">
        <v>91</v>
      </c>
      <c r="AR12" t="s">
        <v>91</v>
      </c>
      <c r="AS12" t="s">
        <v>91</v>
      </c>
      <c r="AT12" t="s">
        <v>91</v>
      </c>
      <c r="AU12" t="s">
        <v>91</v>
      </c>
    </row>
    <row r="13" spans="1:47" hidden="1" x14ac:dyDescent="0.3">
      <c r="A13" t="s">
        <v>86</v>
      </c>
      <c r="B13" t="s">
        <v>87</v>
      </c>
      <c r="C13" t="s">
        <v>88</v>
      </c>
      <c r="D13" t="s">
        <v>170</v>
      </c>
      <c r="E13" t="s">
        <v>171</v>
      </c>
      <c r="F13" t="s">
        <v>91</v>
      </c>
      <c r="G13" t="s">
        <v>91</v>
      </c>
      <c r="H13" t="s">
        <v>91</v>
      </c>
      <c r="I13" t="s">
        <v>91</v>
      </c>
      <c r="J13" t="s">
        <v>91</v>
      </c>
      <c r="K13" t="s">
        <v>91</v>
      </c>
      <c r="L13" t="s">
        <v>92</v>
      </c>
      <c r="M13" t="s">
        <v>172</v>
      </c>
      <c r="N13" t="s">
        <v>172</v>
      </c>
      <c r="O13" t="s">
        <v>172</v>
      </c>
      <c r="P13" t="s">
        <v>172</v>
      </c>
      <c r="U13" t="s">
        <v>91</v>
      </c>
      <c r="V13" t="s">
        <v>91</v>
      </c>
      <c r="W13" t="s">
        <v>160</v>
      </c>
      <c r="X13" t="s">
        <v>123</v>
      </c>
      <c r="Y13" t="s">
        <v>124</v>
      </c>
      <c r="Z13" t="s">
        <v>91</v>
      </c>
      <c r="AA13" t="s">
        <v>91</v>
      </c>
      <c r="AB13" t="s">
        <v>91</v>
      </c>
      <c r="AC13" t="s">
        <v>91</v>
      </c>
      <c r="AD13" t="s">
        <v>91</v>
      </c>
      <c r="AE13" t="s">
        <v>91</v>
      </c>
      <c r="AF13" t="s">
        <v>91</v>
      </c>
      <c r="AG13" t="s">
        <v>173</v>
      </c>
      <c r="AH13" t="s">
        <v>91</v>
      </c>
      <c r="AI13" t="s">
        <v>91</v>
      </c>
      <c r="AJ13" t="s">
        <v>91</v>
      </c>
      <c r="AK13" t="s">
        <v>162</v>
      </c>
      <c r="AL13" t="s">
        <v>91</v>
      </c>
      <c r="AM13" t="s">
        <v>174</v>
      </c>
      <c r="AN13" t="s">
        <v>91</v>
      </c>
      <c r="AO13" t="s">
        <v>91</v>
      </c>
      <c r="AP13" t="s">
        <v>91</v>
      </c>
      <c r="AQ13" t="s">
        <v>91</v>
      </c>
      <c r="AR13" t="s">
        <v>91</v>
      </c>
      <c r="AS13" t="s">
        <v>91</v>
      </c>
      <c r="AT13" t="s">
        <v>91</v>
      </c>
      <c r="AU13" t="s">
        <v>91</v>
      </c>
    </row>
    <row r="14" spans="1:47" hidden="1" x14ac:dyDescent="0.3">
      <c r="A14" t="s">
        <v>86</v>
      </c>
      <c r="B14" t="s">
        <v>87</v>
      </c>
      <c r="C14" t="s">
        <v>88</v>
      </c>
      <c r="D14" t="s">
        <v>175</v>
      </c>
      <c r="E14" t="s">
        <v>176</v>
      </c>
      <c r="F14" t="s">
        <v>91</v>
      </c>
      <c r="G14" t="s">
        <v>91</v>
      </c>
      <c r="H14" t="s">
        <v>91</v>
      </c>
      <c r="I14" t="s">
        <v>91</v>
      </c>
      <c r="J14" t="s">
        <v>91</v>
      </c>
      <c r="K14" t="s">
        <v>91</v>
      </c>
      <c r="L14" t="s">
        <v>177</v>
      </c>
      <c r="M14" t="s">
        <v>178</v>
      </c>
      <c r="N14" t="s">
        <v>179</v>
      </c>
      <c r="O14" t="s">
        <v>180</v>
      </c>
      <c r="P14" t="s">
        <v>181</v>
      </c>
      <c r="U14" t="s">
        <v>182</v>
      </c>
      <c r="V14" t="s">
        <v>91</v>
      </c>
      <c r="W14" t="s">
        <v>183</v>
      </c>
      <c r="X14" t="s">
        <v>184</v>
      </c>
      <c r="Y14" t="s">
        <v>139</v>
      </c>
      <c r="Z14" t="s">
        <v>91</v>
      </c>
      <c r="AA14" t="s">
        <v>91</v>
      </c>
      <c r="AB14" t="s">
        <v>91</v>
      </c>
      <c r="AC14" t="s">
        <v>91</v>
      </c>
      <c r="AD14" t="s">
        <v>91</v>
      </c>
      <c r="AE14" t="s">
        <v>91</v>
      </c>
      <c r="AF14" t="s">
        <v>91</v>
      </c>
      <c r="AG14" t="s">
        <v>185</v>
      </c>
      <c r="AH14" t="s">
        <v>91</v>
      </c>
      <c r="AI14" t="s">
        <v>91</v>
      </c>
      <c r="AJ14" t="s">
        <v>91</v>
      </c>
      <c r="AK14" t="s">
        <v>186</v>
      </c>
      <c r="AL14" t="s">
        <v>91</v>
      </c>
      <c r="AM14" t="s">
        <v>187</v>
      </c>
      <c r="AN14" t="s">
        <v>91</v>
      </c>
      <c r="AO14" t="s">
        <v>91</v>
      </c>
      <c r="AP14" t="s">
        <v>91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</row>
    <row r="15" spans="1:47" hidden="1" x14ac:dyDescent="0.3">
      <c r="A15" t="s">
        <v>86</v>
      </c>
      <c r="B15" t="s">
        <v>87</v>
      </c>
      <c r="C15" t="s">
        <v>88</v>
      </c>
      <c r="D15" t="s">
        <v>188</v>
      </c>
      <c r="E15" t="s">
        <v>189</v>
      </c>
      <c r="F15" t="s">
        <v>91</v>
      </c>
      <c r="G15" t="s">
        <v>91</v>
      </c>
      <c r="H15" t="s">
        <v>91</v>
      </c>
      <c r="I15" t="s">
        <v>91</v>
      </c>
      <c r="J15" t="s">
        <v>91</v>
      </c>
      <c r="K15" t="s">
        <v>91</v>
      </c>
      <c r="L15" t="s">
        <v>92</v>
      </c>
      <c r="M15" t="s">
        <v>190</v>
      </c>
      <c r="N15" t="s">
        <v>190</v>
      </c>
      <c r="O15" t="s">
        <v>190</v>
      </c>
      <c r="P15" t="s">
        <v>190</v>
      </c>
      <c r="U15" t="s">
        <v>91</v>
      </c>
      <c r="V15" t="s">
        <v>91</v>
      </c>
      <c r="W15" t="s">
        <v>160</v>
      </c>
      <c r="X15" t="s">
        <v>123</v>
      </c>
      <c r="Y15" t="s">
        <v>124</v>
      </c>
      <c r="Z15" t="s">
        <v>91</v>
      </c>
      <c r="AA15" t="s">
        <v>91</v>
      </c>
      <c r="AB15" t="s">
        <v>91</v>
      </c>
      <c r="AC15" t="s">
        <v>91</v>
      </c>
      <c r="AD15" t="s">
        <v>91</v>
      </c>
      <c r="AE15" t="s">
        <v>91</v>
      </c>
      <c r="AF15" t="s">
        <v>91</v>
      </c>
      <c r="AG15" t="s">
        <v>191</v>
      </c>
      <c r="AH15" t="s">
        <v>91</v>
      </c>
      <c r="AI15" t="s">
        <v>91</v>
      </c>
      <c r="AJ15" t="s">
        <v>91</v>
      </c>
      <c r="AK15" t="s">
        <v>98</v>
      </c>
      <c r="AL15" t="s">
        <v>91</v>
      </c>
      <c r="AM15" t="s">
        <v>192</v>
      </c>
      <c r="AN15" t="s">
        <v>91</v>
      </c>
      <c r="AO15" t="s">
        <v>91</v>
      </c>
      <c r="AP15" t="s">
        <v>91</v>
      </c>
      <c r="AQ15" t="s">
        <v>91</v>
      </c>
      <c r="AR15" t="s">
        <v>91</v>
      </c>
      <c r="AS15" t="s">
        <v>91</v>
      </c>
      <c r="AT15" t="s">
        <v>91</v>
      </c>
      <c r="AU15" t="s">
        <v>91</v>
      </c>
    </row>
    <row r="16" spans="1:47" hidden="1" x14ac:dyDescent="0.3">
      <c r="A16" t="s">
        <v>86</v>
      </c>
      <c r="B16" t="s">
        <v>87</v>
      </c>
      <c r="C16" t="s">
        <v>88</v>
      </c>
      <c r="D16" t="s">
        <v>193</v>
      </c>
      <c r="E16" t="s">
        <v>129</v>
      </c>
      <c r="F16" t="s">
        <v>91</v>
      </c>
      <c r="G16" t="s">
        <v>91</v>
      </c>
      <c r="H16" t="s">
        <v>91</v>
      </c>
      <c r="I16" t="s">
        <v>91</v>
      </c>
      <c r="J16" t="s">
        <v>91</v>
      </c>
      <c r="K16" t="s">
        <v>91</v>
      </c>
      <c r="L16" t="s">
        <v>92</v>
      </c>
      <c r="M16" t="s">
        <v>194</v>
      </c>
      <c r="N16" t="s">
        <v>194</v>
      </c>
      <c r="O16" t="s">
        <v>194</v>
      </c>
      <c r="P16" t="s">
        <v>194</v>
      </c>
      <c r="U16" t="s">
        <v>91</v>
      </c>
      <c r="V16" t="s">
        <v>92</v>
      </c>
      <c r="W16" t="s">
        <v>92</v>
      </c>
      <c r="X16" t="s">
        <v>195</v>
      </c>
      <c r="Y16" t="s">
        <v>91</v>
      </c>
      <c r="Z16" t="s">
        <v>196</v>
      </c>
      <c r="AA16" t="s">
        <v>91</v>
      </c>
      <c r="AB16" t="s">
        <v>91</v>
      </c>
      <c r="AC16" t="s">
        <v>91</v>
      </c>
      <c r="AD16" t="s">
        <v>91</v>
      </c>
      <c r="AE16" t="s">
        <v>197</v>
      </c>
      <c r="AF16" t="s">
        <v>198</v>
      </c>
      <c r="AG16" t="s">
        <v>199</v>
      </c>
      <c r="AH16" t="s">
        <v>200</v>
      </c>
      <c r="AI16" t="s">
        <v>201</v>
      </c>
      <c r="AJ16" t="s">
        <v>202</v>
      </c>
      <c r="AK16" t="s">
        <v>91</v>
      </c>
      <c r="AL16" t="s">
        <v>91</v>
      </c>
      <c r="AM16" t="s">
        <v>91</v>
      </c>
      <c r="AN16" t="s">
        <v>139</v>
      </c>
      <c r="AO16" t="s">
        <v>203</v>
      </c>
      <c r="AP16" t="s">
        <v>92</v>
      </c>
      <c r="AQ16" t="s">
        <v>204</v>
      </c>
      <c r="AR16" t="s">
        <v>92</v>
      </c>
      <c r="AS16" t="s">
        <v>205</v>
      </c>
      <c r="AT16" t="s">
        <v>92</v>
      </c>
      <c r="AU16" t="s">
        <v>206</v>
      </c>
    </row>
    <row r="17" spans="1:47" hidden="1" x14ac:dyDescent="0.3">
      <c r="A17" t="s">
        <v>86</v>
      </c>
      <c r="B17" t="s">
        <v>87</v>
      </c>
      <c r="C17" t="s">
        <v>88</v>
      </c>
      <c r="D17" t="s">
        <v>207</v>
      </c>
      <c r="E17" t="s">
        <v>208</v>
      </c>
      <c r="F17" t="s">
        <v>91</v>
      </c>
      <c r="G17" t="s">
        <v>91</v>
      </c>
      <c r="H17" t="s">
        <v>91</v>
      </c>
      <c r="I17" t="s">
        <v>91</v>
      </c>
      <c r="J17" t="s">
        <v>91</v>
      </c>
      <c r="K17" t="s">
        <v>91</v>
      </c>
      <c r="L17" t="s">
        <v>177</v>
      </c>
      <c r="M17" t="s">
        <v>209</v>
      </c>
      <c r="N17" t="s">
        <v>210</v>
      </c>
      <c r="O17" t="s">
        <v>211</v>
      </c>
      <c r="P17" t="s">
        <v>212</v>
      </c>
      <c r="U17" t="s">
        <v>213</v>
      </c>
      <c r="V17" t="s">
        <v>91</v>
      </c>
      <c r="W17" t="s">
        <v>214</v>
      </c>
      <c r="X17" t="s">
        <v>215</v>
      </c>
      <c r="Y17" t="s">
        <v>98</v>
      </c>
      <c r="Z17" t="s">
        <v>92</v>
      </c>
      <c r="AA17" t="s">
        <v>91</v>
      </c>
      <c r="AB17" t="s">
        <v>91</v>
      </c>
      <c r="AC17" t="s">
        <v>91</v>
      </c>
      <c r="AD17" t="s">
        <v>91</v>
      </c>
      <c r="AE17" t="s">
        <v>91</v>
      </c>
      <c r="AF17" t="s">
        <v>91</v>
      </c>
      <c r="AG17" t="s">
        <v>216</v>
      </c>
      <c r="AH17" t="s">
        <v>217</v>
      </c>
      <c r="AI17" t="s">
        <v>91</v>
      </c>
      <c r="AJ17" t="s">
        <v>91</v>
      </c>
      <c r="AK17" t="s">
        <v>218</v>
      </c>
      <c r="AL17" t="s">
        <v>177</v>
      </c>
      <c r="AM17" t="s">
        <v>219</v>
      </c>
      <c r="AN17" t="s">
        <v>91</v>
      </c>
      <c r="AO17" t="s">
        <v>91</v>
      </c>
      <c r="AP17" t="s">
        <v>91</v>
      </c>
      <c r="AQ17" t="s">
        <v>91</v>
      </c>
      <c r="AR17" t="s">
        <v>91</v>
      </c>
      <c r="AS17" t="s">
        <v>91</v>
      </c>
      <c r="AT17" t="s">
        <v>91</v>
      </c>
      <c r="AU17" t="s">
        <v>91</v>
      </c>
    </row>
    <row r="18" spans="1:47" hidden="1" x14ac:dyDescent="0.3">
      <c r="A18" t="s">
        <v>86</v>
      </c>
      <c r="B18" t="s">
        <v>87</v>
      </c>
      <c r="C18" t="s">
        <v>88</v>
      </c>
      <c r="D18" t="s">
        <v>220</v>
      </c>
      <c r="E18" t="s">
        <v>221</v>
      </c>
      <c r="F18" t="s">
        <v>91</v>
      </c>
      <c r="G18" t="s">
        <v>91</v>
      </c>
      <c r="H18" t="s">
        <v>91</v>
      </c>
      <c r="I18" t="s">
        <v>91</v>
      </c>
      <c r="J18" t="s">
        <v>91</v>
      </c>
      <c r="K18" t="s">
        <v>91</v>
      </c>
      <c r="L18" t="s">
        <v>92</v>
      </c>
      <c r="M18" t="s">
        <v>222</v>
      </c>
      <c r="N18" t="s">
        <v>222</v>
      </c>
      <c r="O18" t="s">
        <v>222</v>
      </c>
      <c r="P18" t="s">
        <v>222</v>
      </c>
      <c r="U18" t="s">
        <v>91</v>
      </c>
      <c r="V18" t="s">
        <v>91</v>
      </c>
      <c r="W18" t="s">
        <v>94</v>
      </c>
      <c r="X18" t="s">
        <v>95</v>
      </c>
      <c r="Y18" t="s">
        <v>96</v>
      </c>
      <c r="Z18" t="s">
        <v>91</v>
      </c>
      <c r="AA18" t="s">
        <v>91</v>
      </c>
      <c r="AB18" t="s">
        <v>91</v>
      </c>
      <c r="AC18" t="s">
        <v>91</v>
      </c>
      <c r="AD18" t="s">
        <v>91</v>
      </c>
      <c r="AE18" t="s">
        <v>91</v>
      </c>
      <c r="AF18" t="s">
        <v>91</v>
      </c>
      <c r="AG18" t="s">
        <v>223</v>
      </c>
      <c r="AH18" t="s">
        <v>91</v>
      </c>
      <c r="AI18" t="s">
        <v>91</v>
      </c>
      <c r="AJ18" t="s">
        <v>91</v>
      </c>
      <c r="AK18" t="s">
        <v>162</v>
      </c>
      <c r="AL18" t="s">
        <v>124</v>
      </c>
      <c r="AM18" t="s">
        <v>224</v>
      </c>
      <c r="AN18" t="s">
        <v>91</v>
      </c>
      <c r="AO18" t="s">
        <v>91</v>
      </c>
      <c r="AP18" t="s">
        <v>91</v>
      </c>
      <c r="AQ18" t="s">
        <v>91</v>
      </c>
      <c r="AR18" t="s">
        <v>91</v>
      </c>
      <c r="AS18" t="s">
        <v>91</v>
      </c>
      <c r="AT18" t="s">
        <v>91</v>
      </c>
      <c r="AU18" t="s">
        <v>91</v>
      </c>
    </row>
    <row r="19" spans="1:47" hidden="1" x14ac:dyDescent="0.3">
      <c r="A19" t="s">
        <v>86</v>
      </c>
      <c r="B19" t="s">
        <v>87</v>
      </c>
      <c r="C19" t="s">
        <v>88</v>
      </c>
      <c r="D19" t="s">
        <v>225</v>
      </c>
      <c r="E19" t="s">
        <v>226</v>
      </c>
      <c r="F19" t="s">
        <v>91</v>
      </c>
      <c r="G19" t="s">
        <v>91</v>
      </c>
      <c r="H19" t="s">
        <v>91</v>
      </c>
      <c r="I19" t="s">
        <v>91</v>
      </c>
      <c r="J19" t="s">
        <v>91</v>
      </c>
      <c r="K19" t="s">
        <v>91</v>
      </c>
      <c r="L19" t="s">
        <v>227</v>
      </c>
      <c r="M19" t="s">
        <v>228</v>
      </c>
      <c r="N19" t="s">
        <v>229</v>
      </c>
      <c r="O19" t="s">
        <v>230</v>
      </c>
      <c r="P19" t="s">
        <v>231</v>
      </c>
      <c r="U19" t="s">
        <v>232</v>
      </c>
      <c r="V19" t="s">
        <v>91</v>
      </c>
      <c r="W19" t="s">
        <v>233</v>
      </c>
      <c r="X19" t="s">
        <v>234</v>
      </c>
      <c r="Y19" t="s">
        <v>235</v>
      </c>
      <c r="Z19" t="s">
        <v>91</v>
      </c>
      <c r="AA19" t="s">
        <v>91</v>
      </c>
      <c r="AB19" t="s">
        <v>91</v>
      </c>
      <c r="AC19" t="s">
        <v>91</v>
      </c>
      <c r="AD19" t="s">
        <v>91</v>
      </c>
      <c r="AE19" t="s">
        <v>91</v>
      </c>
      <c r="AF19" t="s">
        <v>91</v>
      </c>
      <c r="AG19" t="s">
        <v>236</v>
      </c>
      <c r="AH19" t="s">
        <v>91</v>
      </c>
      <c r="AI19" t="s">
        <v>91</v>
      </c>
      <c r="AJ19" t="s">
        <v>91</v>
      </c>
      <c r="AK19" t="s">
        <v>237</v>
      </c>
      <c r="AL19" t="s">
        <v>139</v>
      </c>
      <c r="AM19" t="s">
        <v>238</v>
      </c>
      <c r="AN19" t="s">
        <v>91</v>
      </c>
      <c r="AO19" t="s">
        <v>91</v>
      </c>
      <c r="AP19" t="s">
        <v>91</v>
      </c>
      <c r="AQ19" t="s">
        <v>91</v>
      </c>
      <c r="AR19" t="s">
        <v>91</v>
      </c>
      <c r="AS19" t="s">
        <v>91</v>
      </c>
      <c r="AT19" t="s">
        <v>91</v>
      </c>
      <c r="AU19" t="s">
        <v>91</v>
      </c>
    </row>
    <row r="20" spans="1:47" hidden="1" x14ac:dyDescent="0.3">
      <c r="A20" t="s">
        <v>86</v>
      </c>
      <c r="B20" t="s">
        <v>87</v>
      </c>
      <c r="C20" t="s">
        <v>88</v>
      </c>
      <c r="D20" t="s">
        <v>239</v>
      </c>
      <c r="E20" t="s">
        <v>240</v>
      </c>
      <c r="F20" t="s">
        <v>91</v>
      </c>
      <c r="G20" t="s">
        <v>91</v>
      </c>
      <c r="H20" t="s">
        <v>91</v>
      </c>
      <c r="I20" t="s">
        <v>91</v>
      </c>
      <c r="J20" t="s">
        <v>91</v>
      </c>
      <c r="K20" t="s">
        <v>91</v>
      </c>
      <c r="L20" t="s">
        <v>177</v>
      </c>
      <c r="M20" t="s">
        <v>241</v>
      </c>
      <c r="N20" t="s">
        <v>242</v>
      </c>
      <c r="O20" t="s">
        <v>243</v>
      </c>
      <c r="P20" t="s">
        <v>244</v>
      </c>
      <c r="U20" t="s">
        <v>245</v>
      </c>
      <c r="V20" t="s">
        <v>91</v>
      </c>
      <c r="W20" t="s">
        <v>183</v>
      </c>
      <c r="X20" t="s">
        <v>184</v>
      </c>
      <c r="Y20" t="s">
        <v>139</v>
      </c>
      <c r="Z20" t="s">
        <v>91</v>
      </c>
      <c r="AA20" t="s">
        <v>91</v>
      </c>
      <c r="AB20" t="s">
        <v>91</v>
      </c>
      <c r="AC20" t="s">
        <v>91</v>
      </c>
      <c r="AD20" t="s">
        <v>91</v>
      </c>
      <c r="AE20" t="s">
        <v>91</v>
      </c>
      <c r="AF20" t="s">
        <v>91</v>
      </c>
      <c r="AG20" t="s">
        <v>246</v>
      </c>
      <c r="AH20" t="s">
        <v>91</v>
      </c>
      <c r="AI20" t="s">
        <v>91</v>
      </c>
      <c r="AJ20" t="s">
        <v>91</v>
      </c>
      <c r="AK20" t="s">
        <v>247</v>
      </c>
      <c r="AL20" t="s">
        <v>91</v>
      </c>
      <c r="AM20" t="s">
        <v>248</v>
      </c>
      <c r="AN20" t="s">
        <v>91</v>
      </c>
      <c r="AO20" t="s">
        <v>91</v>
      </c>
      <c r="AP20" t="s">
        <v>91</v>
      </c>
      <c r="AQ20" t="s">
        <v>91</v>
      </c>
      <c r="AR20" t="s">
        <v>91</v>
      </c>
      <c r="AS20" t="s">
        <v>91</v>
      </c>
      <c r="AT20" t="s">
        <v>91</v>
      </c>
      <c r="AU20" t="s">
        <v>91</v>
      </c>
    </row>
    <row r="21" spans="1:47" hidden="1" x14ac:dyDescent="0.3">
      <c r="A21" t="s">
        <v>86</v>
      </c>
      <c r="B21" t="s">
        <v>87</v>
      </c>
      <c r="C21" t="s">
        <v>88</v>
      </c>
      <c r="D21" t="s">
        <v>249</v>
      </c>
      <c r="E21" t="s">
        <v>250</v>
      </c>
      <c r="F21" t="s">
        <v>91</v>
      </c>
      <c r="G21" t="s">
        <v>91</v>
      </c>
      <c r="H21" t="s">
        <v>91</v>
      </c>
      <c r="I21" t="s">
        <v>91</v>
      </c>
      <c r="J21" t="s">
        <v>91</v>
      </c>
      <c r="K21" t="s">
        <v>91</v>
      </c>
      <c r="L21" t="s">
        <v>92</v>
      </c>
      <c r="M21" t="s">
        <v>251</v>
      </c>
      <c r="N21" t="s">
        <v>251</v>
      </c>
      <c r="O21" t="s">
        <v>251</v>
      </c>
      <c r="P21" t="s">
        <v>251</v>
      </c>
      <c r="U21" t="s">
        <v>91</v>
      </c>
      <c r="V21" t="s">
        <v>91</v>
      </c>
      <c r="W21" t="s">
        <v>94</v>
      </c>
      <c r="X21" t="s">
        <v>252</v>
      </c>
      <c r="Y21" t="s">
        <v>124</v>
      </c>
      <c r="Z21" t="s">
        <v>91</v>
      </c>
      <c r="AA21" t="s">
        <v>91</v>
      </c>
      <c r="AB21" t="s">
        <v>91</v>
      </c>
      <c r="AC21" t="s">
        <v>91</v>
      </c>
      <c r="AD21" t="s">
        <v>91</v>
      </c>
      <c r="AE21" t="s">
        <v>91</v>
      </c>
      <c r="AF21" t="s">
        <v>91</v>
      </c>
      <c r="AG21" t="s">
        <v>253</v>
      </c>
      <c r="AH21" t="s">
        <v>91</v>
      </c>
      <c r="AI21" t="s">
        <v>91</v>
      </c>
      <c r="AJ21" t="s">
        <v>91</v>
      </c>
      <c r="AK21" t="s">
        <v>98</v>
      </c>
      <c r="AL21" t="s">
        <v>91</v>
      </c>
      <c r="AM21" t="s">
        <v>254</v>
      </c>
      <c r="AN21" t="s">
        <v>91</v>
      </c>
      <c r="AO21" t="s">
        <v>91</v>
      </c>
      <c r="AP21" t="s">
        <v>91</v>
      </c>
      <c r="AQ21" t="s">
        <v>91</v>
      </c>
      <c r="AR21" t="s">
        <v>91</v>
      </c>
      <c r="AS21" t="s">
        <v>91</v>
      </c>
      <c r="AT21" t="s">
        <v>91</v>
      </c>
      <c r="AU21" t="s">
        <v>91</v>
      </c>
    </row>
    <row r="22" spans="1:47" hidden="1" x14ac:dyDescent="0.3">
      <c r="A22" t="s">
        <v>86</v>
      </c>
      <c r="B22" t="s">
        <v>87</v>
      </c>
      <c r="C22" t="s">
        <v>88</v>
      </c>
      <c r="D22" t="s">
        <v>255</v>
      </c>
      <c r="E22" t="s">
        <v>129</v>
      </c>
      <c r="F22" t="s">
        <v>91</v>
      </c>
      <c r="G22" t="s">
        <v>91</v>
      </c>
      <c r="H22" t="s">
        <v>91</v>
      </c>
      <c r="I22" t="s">
        <v>91</v>
      </c>
      <c r="J22" t="s">
        <v>91</v>
      </c>
      <c r="K22" t="s">
        <v>91</v>
      </c>
      <c r="L22" t="s">
        <v>92</v>
      </c>
      <c r="M22" t="s">
        <v>256</v>
      </c>
      <c r="N22" t="s">
        <v>256</v>
      </c>
      <c r="O22" t="s">
        <v>256</v>
      </c>
      <c r="P22" t="s">
        <v>256</v>
      </c>
      <c r="U22" t="s">
        <v>91</v>
      </c>
      <c r="V22" t="s">
        <v>92</v>
      </c>
      <c r="W22" t="s">
        <v>92</v>
      </c>
      <c r="X22" t="s">
        <v>257</v>
      </c>
      <c r="Y22" t="s">
        <v>91</v>
      </c>
      <c r="Z22" t="s">
        <v>132</v>
      </c>
      <c r="AA22" t="s">
        <v>91</v>
      </c>
      <c r="AB22" t="s">
        <v>91</v>
      </c>
      <c r="AC22" t="s">
        <v>91</v>
      </c>
      <c r="AD22" t="s">
        <v>91</v>
      </c>
      <c r="AE22" t="s">
        <v>133</v>
      </c>
      <c r="AF22" t="s">
        <v>198</v>
      </c>
      <c r="AG22" t="s">
        <v>258</v>
      </c>
      <c r="AH22" t="s">
        <v>259</v>
      </c>
      <c r="AI22" t="s">
        <v>260</v>
      </c>
      <c r="AJ22" t="s">
        <v>261</v>
      </c>
      <c r="AK22" t="s">
        <v>91</v>
      </c>
      <c r="AL22" t="s">
        <v>91</v>
      </c>
      <c r="AM22" t="s">
        <v>91</v>
      </c>
      <c r="AN22" t="s">
        <v>139</v>
      </c>
      <c r="AO22" t="s">
        <v>262</v>
      </c>
      <c r="AP22" t="s">
        <v>92</v>
      </c>
      <c r="AQ22" t="s">
        <v>263</v>
      </c>
      <c r="AR22" t="s">
        <v>92</v>
      </c>
      <c r="AS22" t="s">
        <v>264</v>
      </c>
      <c r="AT22" t="s">
        <v>92</v>
      </c>
      <c r="AU22" t="s">
        <v>265</v>
      </c>
    </row>
    <row r="23" spans="1:47" x14ac:dyDescent="0.3">
      <c r="A23" t="s">
        <v>86</v>
      </c>
      <c r="B23" t="s">
        <v>87</v>
      </c>
      <c r="C23" t="s">
        <v>88</v>
      </c>
      <c r="D23" t="s">
        <v>266</v>
      </c>
      <c r="E23" t="s">
        <v>267</v>
      </c>
      <c r="F23" t="s">
        <v>91</v>
      </c>
      <c r="G23" t="s">
        <v>91</v>
      </c>
      <c r="H23" t="s">
        <v>91</v>
      </c>
      <c r="I23" t="s">
        <v>91</v>
      </c>
      <c r="J23" t="s">
        <v>91</v>
      </c>
      <c r="K23" t="s">
        <v>91</v>
      </c>
      <c r="L23" t="s">
        <v>162</v>
      </c>
      <c r="M23" t="s">
        <v>268</v>
      </c>
      <c r="N23" t="s">
        <v>269</v>
      </c>
      <c r="O23" t="s">
        <v>270</v>
      </c>
      <c r="P23" t="s">
        <v>271</v>
      </c>
      <c r="Q23" s="1">
        <f>(benchbase_30_min_pg_stat_statements[[#This Row],[Column13]]-benchbase_30_min_pg_stat_statements[[#This Row],[Column14]]-benchbase_30_min_pg_stat_statements[[#This Row],[Column15]])/(benchbase_30_min_pg_stat_statements[[#This Row],[Column12]]-2)</f>
        <v>823.297577875</v>
      </c>
      <c r="R23" s="1">
        <f>benchbase_30_min_pg_stat_statements[[#This Row],[Column162]]-(benchbase_30_min_pg_stat_statements[[#This Row],[Column29]]+benchbase_30_min_pg_stat_statements[[#This Row],[Column30]])/benchbase_30_min_pg_stat_statements[[#This Row],[Column12]]</f>
        <v>613.08637508928575</v>
      </c>
      <c r="S23" s="1">
        <f>benchbase_30_min_pg_stat_statements[[#This Row],[Column162]]-benchbase_30_min_pg_stat_statements[[#This Row],[Column163]]</f>
        <v>210.21120278571425</v>
      </c>
      <c r="T23" s="1">
        <f>benchbase_30_min_pg_stat_statements[[#This Row],[Column163]]/benchbase_30_min_pg_stat_statements[[#This Row],[Column164]]</f>
        <v>2.9165256987481092</v>
      </c>
      <c r="U23" t="s">
        <v>272</v>
      </c>
      <c r="V23" t="s">
        <v>273</v>
      </c>
      <c r="W23" t="s">
        <v>274</v>
      </c>
      <c r="X23" t="s">
        <v>275</v>
      </c>
      <c r="Y23" t="s">
        <v>91</v>
      </c>
      <c r="Z23" t="s">
        <v>91</v>
      </c>
      <c r="AA23" t="s">
        <v>91</v>
      </c>
      <c r="AB23" t="s">
        <v>91</v>
      </c>
      <c r="AC23" t="s">
        <v>91</v>
      </c>
      <c r="AD23" t="s">
        <v>91</v>
      </c>
      <c r="AE23" t="s">
        <v>276</v>
      </c>
      <c r="AF23" t="s">
        <v>277</v>
      </c>
      <c r="AG23" t="s">
        <v>278</v>
      </c>
      <c r="AH23" t="s">
        <v>91</v>
      </c>
      <c r="AI23" t="s">
        <v>279</v>
      </c>
      <c r="AJ23" t="s">
        <v>280</v>
      </c>
      <c r="AK23" t="s">
        <v>91</v>
      </c>
      <c r="AL23" t="s">
        <v>91</v>
      </c>
      <c r="AM23" t="s">
        <v>91</v>
      </c>
      <c r="AN23" t="s">
        <v>281</v>
      </c>
      <c r="AO23" t="s">
        <v>282</v>
      </c>
      <c r="AP23" t="s">
        <v>91</v>
      </c>
      <c r="AQ23" t="s">
        <v>91</v>
      </c>
      <c r="AR23" t="s">
        <v>283</v>
      </c>
      <c r="AS23" t="s">
        <v>284</v>
      </c>
      <c r="AT23" t="s">
        <v>283</v>
      </c>
      <c r="AU23" t="s">
        <v>285</v>
      </c>
    </row>
    <row r="24" spans="1:47" hidden="1" x14ac:dyDescent="0.3">
      <c r="A24" t="s">
        <v>86</v>
      </c>
      <c r="B24" t="s">
        <v>87</v>
      </c>
      <c r="C24" t="s">
        <v>88</v>
      </c>
      <c r="D24" t="s">
        <v>286</v>
      </c>
      <c r="E24" t="s">
        <v>287</v>
      </c>
      <c r="F24" t="s">
        <v>91</v>
      </c>
      <c r="G24" t="s">
        <v>91</v>
      </c>
      <c r="H24" t="s">
        <v>91</v>
      </c>
      <c r="I24" t="s">
        <v>91</v>
      </c>
      <c r="J24" t="s">
        <v>91</v>
      </c>
      <c r="K24" t="s">
        <v>91</v>
      </c>
      <c r="L24" t="s">
        <v>92</v>
      </c>
      <c r="M24" t="s">
        <v>288</v>
      </c>
      <c r="N24" t="s">
        <v>288</v>
      </c>
      <c r="O24" t="s">
        <v>288</v>
      </c>
      <c r="P24" t="s">
        <v>288</v>
      </c>
      <c r="U24" t="s">
        <v>91</v>
      </c>
      <c r="V24" t="s">
        <v>91</v>
      </c>
      <c r="W24" t="s">
        <v>91</v>
      </c>
      <c r="X24" t="s">
        <v>91</v>
      </c>
      <c r="Y24" t="s">
        <v>91</v>
      </c>
      <c r="Z24" t="s">
        <v>91</v>
      </c>
      <c r="AA24" t="s">
        <v>91</v>
      </c>
      <c r="AB24" t="s">
        <v>91</v>
      </c>
      <c r="AC24" t="s">
        <v>91</v>
      </c>
      <c r="AD24" t="s">
        <v>91</v>
      </c>
      <c r="AE24" t="s">
        <v>91</v>
      </c>
      <c r="AF24" t="s">
        <v>91</v>
      </c>
      <c r="AG24" t="s">
        <v>91</v>
      </c>
      <c r="AH24" t="s">
        <v>91</v>
      </c>
      <c r="AI24" t="s">
        <v>91</v>
      </c>
      <c r="AJ24" t="s">
        <v>91</v>
      </c>
      <c r="AK24" t="s">
        <v>91</v>
      </c>
      <c r="AL24" t="s">
        <v>91</v>
      </c>
      <c r="AM24" t="s">
        <v>91</v>
      </c>
      <c r="AN24" t="s">
        <v>91</v>
      </c>
      <c r="AO24" t="s">
        <v>91</v>
      </c>
      <c r="AP24" t="s">
        <v>91</v>
      </c>
      <c r="AQ24" t="s">
        <v>91</v>
      </c>
      <c r="AR24" t="s">
        <v>91</v>
      </c>
      <c r="AS24" t="s">
        <v>91</v>
      </c>
      <c r="AT24" t="s">
        <v>91</v>
      </c>
      <c r="AU24" t="s">
        <v>91</v>
      </c>
    </row>
    <row r="25" spans="1:47" hidden="1" x14ac:dyDescent="0.3">
      <c r="A25" t="s">
        <v>86</v>
      </c>
      <c r="B25" t="s">
        <v>87</v>
      </c>
      <c r="C25" t="s">
        <v>88</v>
      </c>
      <c r="D25" t="s">
        <v>289</v>
      </c>
      <c r="E25" t="s">
        <v>290</v>
      </c>
      <c r="F25" t="s">
        <v>91</v>
      </c>
      <c r="G25" t="s">
        <v>91</v>
      </c>
      <c r="H25" t="s">
        <v>91</v>
      </c>
      <c r="I25" t="s">
        <v>91</v>
      </c>
      <c r="J25" t="s">
        <v>91</v>
      </c>
      <c r="K25" t="s">
        <v>91</v>
      </c>
      <c r="L25" t="s">
        <v>92</v>
      </c>
      <c r="M25" t="s">
        <v>291</v>
      </c>
      <c r="N25" t="s">
        <v>291</v>
      </c>
      <c r="O25" t="s">
        <v>291</v>
      </c>
      <c r="P25" t="s">
        <v>291</v>
      </c>
      <c r="U25" t="s">
        <v>91</v>
      </c>
      <c r="V25" t="s">
        <v>91</v>
      </c>
      <c r="W25" t="s">
        <v>160</v>
      </c>
      <c r="X25" t="s">
        <v>123</v>
      </c>
      <c r="Y25" t="s">
        <v>124</v>
      </c>
      <c r="Z25" t="s">
        <v>91</v>
      </c>
      <c r="AA25" t="s">
        <v>91</v>
      </c>
      <c r="AB25" t="s">
        <v>91</v>
      </c>
      <c r="AC25" t="s">
        <v>91</v>
      </c>
      <c r="AD25" t="s">
        <v>91</v>
      </c>
      <c r="AE25" t="s">
        <v>91</v>
      </c>
      <c r="AF25" t="s">
        <v>91</v>
      </c>
      <c r="AG25" t="s">
        <v>292</v>
      </c>
      <c r="AH25" t="s">
        <v>91</v>
      </c>
      <c r="AI25" t="s">
        <v>91</v>
      </c>
      <c r="AJ25" t="s">
        <v>91</v>
      </c>
      <c r="AK25" t="s">
        <v>162</v>
      </c>
      <c r="AL25" t="s">
        <v>91</v>
      </c>
      <c r="AM25" t="s">
        <v>293</v>
      </c>
      <c r="AN25" t="s">
        <v>91</v>
      </c>
      <c r="AO25" t="s">
        <v>91</v>
      </c>
      <c r="AP25" t="s">
        <v>91</v>
      </c>
      <c r="AQ25" t="s">
        <v>91</v>
      </c>
      <c r="AR25" t="s">
        <v>91</v>
      </c>
      <c r="AS25" t="s">
        <v>91</v>
      </c>
      <c r="AT25" t="s">
        <v>91</v>
      </c>
      <c r="AU25" t="s">
        <v>91</v>
      </c>
    </row>
    <row r="26" spans="1:47" hidden="1" x14ac:dyDescent="0.3">
      <c r="A26" t="s">
        <v>86</v>
      </c>
      <c r="B26" t="s">
        <v>87</v>
      </c>
      <c r="C26" t="s">
        <v>88</v>
      </c>
      <c r="D26" t="s">
        <v>294</v>
      </c>
      <c r="E26" t="s">
        <v>295</v>
      </c>
      <c r="F26" t="s">
        <v>91</v>
      </c>
      <c r="G26" t="s">
        <v>91</v>
      </c>
      <c r="H26" t="s">
        <v>91</v>
      </c>
      <c r="I26" t="s">
        <v>91</v>
      </c>
      <c r="J26" t="s">
        <v>91</v>
      </c>
      <c r="K26" t="s">
        <v>91</v>
      </c>
      <c r="L26" t="s">
        <v>92</v>
      </c>
      <c r="M26" t="s">
        <v>296</v>
      </c>
      <c r="N26" t="s">
        <v>296</v>
      </c>
      <c r="O26" t="s">
        <v>296</v>
      </c>
      <c r="P26" t="s">
        <v>296</v>
      </c>
      <c r="U26" t="s">
        <v>91</v>
      </c>
      <c r="V26" t="s">
        <v>297</v>
      </c>
      <c r="W26" t="s">
        <v>298</v>
      </c>
      <c r="X26" t="s">
        <v>91</v>
      </c>
      <c r="Y26" t="s">
        <v>91</v>
      </c>
      <c r="Z26" t="s">
        <v>91</v>
      </c>
      <c r="AA26" t="s">
        <v>91</v>
      </c>
      <c r="AB26" t="s">
        <v>91</v>
      </c>
      <c r="AC26" t="s">
        <v>91</v>
      </c>
      <c r="AD26" t="s">
        <v>91</v>
      </c>
      <c r="AE26" t="s">
        <v>91</v>
      </c>
      <c r="AF26" t="s">
        <v>91</v>
      </c>
      <c r="AG26" t="s">
        <v>91</v>
      </c>
      <c r="AH26" t="s">
        <v>91</v>
      </c>
      <c r="AI26" t="s">
        <v>91</v>
      </c>
      <c r="AJ26" t="s">
        <v>91</v>
      </c>
      <c r="AK26" t="s">
        <v>91</v>
      </c>
      <c r="AL26" t="s">
        <v>91</v>
      </c>
      <c r="AM26" t="s">
        <v>91</v>
      </c>
      <c r="AN26" t="s">
        <v>91</v>
      </c>
      <c r="AO26" t="s">
        <v>91</v>
      </c>
      <c r="AP26" t="s">
        <v>91</v>
      </c>
      <c r="AQ26" t="s">
        <v>91</v>
      </c>
      <c r="AR26" t="s">
        <v>91</v>
      </c>
      <c r="AS26" t="s">
        <v>91</v>
      </c>
      <c r="AT26" t="s">
        <v>91</v>
      </c>
      <c r="AU26" t="s">
        <v>91</v>
      </c>
    </row>
    <row r="27" spans="1:47" hidden="1" x14ac:dyDescent="0.3">
      <c r="A27" t="s">
        <v>86</v>
      </c>
      <c r="B27" t="s">
        <v>87</v>
      </c>
      <c r="C27" t="s">
        <v>88</v>
      </c>
      <c r="D27" t="s">
        <v>299</v>
      </c>
      <c r="E27" t="s">
        <v>129</v>
      </c>
      <c r="F27" t="s">
        <v>91</v>
      </c>
      <c r="G27" t="s">
        <v>91</v>
      </c>
      <c r="H27" t="s">
        <v>91</v>
      </c>
      <c r="I27" t="s">
        <v>91</v>
      </c>
      <c r="J27" t="s">
        <v>91</v>
      </c>
      <c r="K27" t="s">
        <v>91</v>
      </c>
      <c r="L27" t="s">
        <v>92</v>
      </c>
      <c r="M27" t="s">
        <v>300</v>
      </c>
      <c r="N27" t="s">
        <v>300</v>
      </c>
      <c r="O27" t="s">
        <v>300</v>
      </c>
      <c r="P27" t="s">
        <v>300</v>
      </c>
      <c r="U27" t="s">
        <v>91</v>
      </c>
      <c r="V27" t="s">
        <v>92</v>
      </c>
      <c r="W27" t="s">
        <v>92</v>
      </c>
      <c r="X27" t="s">
        <v>301</v>
      </c>
      <c r="Y27" t="s">
        <v>91</v>
      </c>
      <c r="Z27" t="s">
        <v>196</v>
      </c>
      <c r="AA27" t="s">
        <v>91</v>
      </c>
      <c r="AB27" t="s">
        <v>91</v>
      </c>
      <c r="AC27" t="s">
        <v>91</v>
      </c>
      <c r="AD27" t="s">
        <v>91</v>
      </c>
      <c r="AE27" t="s">
        <v>197</v>
      </c>
      <c r="AF27" t="s">
        <v>198</v>
      </c>
      <c r="AG27" t="s">
        <v>302</v>
      </c>
      <c r="AH27" t="s">
        <v>303</v>
      </c>
      <c r="AI27" t="s">
        <v>304</v>
      </c>
      <c r="AJ27" t="s">
        <v>305</v>
      </c>
      <c r="AK27" t="s">
        <v>91</v>
      </c>
      <c r="AL27" t="s">
        <v>91</v>
      </c>
      <c r="AM27" t="s">
        <v>91</v>
      </c>
      <c r="AN27" t="s">
        <v>139</v>
      </c>
      <c r="AO27" t="s">
        <v>306</v>
      </c>
      <c r="AP27" t="s">
        <v>92</v>
      </c>
      <c r="AQ27" t="s">
        <v>307</v>
      </c>
      <c r="AR27" t="s">
        <v>92</v>
      </c>
      <c r="AS27" t="s">
        <v>308</v>
      </c>
      <c r="AT27" t="s">
        <v>92</v>
      </c>
      <c r="AU27" t="s">
        <v>309</v>
      </c>
    </row>
    <row r="28" spans="1:47" hidden="1" x14ac:dyDescent="0.3">
      <c r="A28" t="s">
        <v>86</v>
      </c>
      <c r="B28" t="s">
        <v>87</v>
      </c>
      <c r="C28" t="s">
        <v>88</v>
      </c>
      <c r="D28" t="s">
        <v>310</v>
      </c>
      <c r="E28" t="s">
        <v>311</v>
      </c>
      <c r="F28" t="s">
        <v>91</v>
      </c>
      <c r="G28" t="s">
        <v>91</v>
      </c>
      <c r="H28" t="s">
        <v>91</v>
      </c>
      <c r="I28" t="s">
        <v>91</v>
      </c>
      <c r="J28" t="s">
        <v>91</v>
      </c>
      <c r="K28" t="s">
        <v>91</v>
      </c>
      <c r="L28" t="s">
        <v>92</v>
      </c>
      <c r="M28" t="s">
        <v>312</v>
      </c>
      <c r="N28" t="s">
        <v>312</v>
      </c>
      <c r="O28" t="s">
        <v>312</v>
      </c>
      <c r="P28" t="s">
        <v>312</v>
      </c>
      <c r="U28" t="s">
        <v>91</v>
      </c>
      <c r="V28" t="s">
        <v>92</v>
      </c>
      <c r="W28" t="s">
        <v>91</v>
      </c>
      <c r="X28" t="s">
        <v>91</v>
      </c>
      <c r="Y28" t="s">
        <v>91</v>
      </c>
      <c r="Z28" t="s">
        <v>91</v>
      </c>
      <c r="AA28" t="s">
        <v>91</v>
      </c>
      <c r="AB28" t="s">
        <v>91</v>
      </c>
      <c r="AC28" t="s">
        <v>91</v>
      </c>
      <c r="AD28" t="s">
        <v>91</v>
      </c>
      <c r="AE28" t="s">
        <v>91</v>
      </c>
      <c r="AF28" t="s">
        <v>91</v>
      </c>
      <c r="AG28" t="s">
        <v>91</v>
      </c>
      <c r="AH28" t="s">
        <v>91</v>
      </c>
      <c r="AI28" t="s">
        <v>91</v>
      </c>
      <c r="AJ28" t="s">
        <v>91</v>
      </c>
      <c r="AK28" t="s">
        <v>91</v>
      </c>
      <c r="AL28" t="s">
        <v>91</v>
      </c>
      <c r="AM28" t="s">
        <v>91</v>
      </c>
      <c r="AN28" t="s">
        <v>91</v>
      </c>
      <c r="AO28" t="s">
        <v>91</v>
      </c>
      <c r="AP28" t="s">
        <v>91</v>
      </c>
      <c r="AQ28" t="s">
        <v>91</v>
      </c>
      <c r="AR28" t="s">
        <v>91</v>
      </c>
      <c r="AS28" t="s">
        <v>91</v>
      </c>
      <c r="AT28" t="s">
        <v>91</v>
      </c>
      <c r="AU28" t="s">
        <v>91</v>
      </c>
    </row>
    <row r="29" spans="1:47" x14ac:dyDescent="0.3">
      <c r="A29" t="s">
        <v>86</v>
      </c>
      <c r="B29" t="s">
        <v>87</v>
      </c>
      <c r="C29" t="s">
        <v>88</v>
      </c>
      <c r="D29" t="s">
        <v>313</v>
      </c>
      <c r="E29" t="s">
        <v>314</v>
      </c>
      <c r="F29" t="s">
        <v>91</v>
      </c>
      <c r="G29" t="s">
        <v>91</v>
      </c>
      <c r="H29" t="s">
        <v>91</v>
      </c>
      <c r="I29" t="s">
        <v>91</v>
      </c>
      <c r="J29" t="s">
        <v>91</v>
      </c>
      <c r="K29" t="s">
        <v>91</v>
      </c>
      <c r="L29" t="s">
        <v>162</v>
      </c>
      <c r="M29" t="s">
        <v>315</v>
      </c>
      <c r="N29" t="s">
        <v>316</v>
      </c>
      <c r="O29" t="s">
        <v>317</v>
      </c>
      <c r="P29" t="s">
        <v>318</v>
      </c>
      <c r="Q29" s="1">
        <f>(benchbase_30_min_pg_stat_statements[[#This Row],[Column13]]-benchbase_30_min_pg_stat_statements[[#This Row],[Column14]]-benchbase_30_min_pg_stat_statements[[#This Row],[Column15]])/(benchbase_30_min_pg_stat_statements[[#This Row],[Column12]]-2)</f>
        <v>1577.1068724749998</v>
      </c>
      <c r="R29" s="1">
        <f>benchbase_30_min_pg_stat_statements[[#This Row],[Column162]]-(benchbase_30_min_pg_stat_statements[[#This Row],[Column29]]+benchbase_30_min_pg_stat_statements[[#This Row],[Column30]])/benchbase_30_min_pg_stat_statements[[#This Row],[Column12]]</f>
        <v>1339.0467540226191</v>
      </c>
      <c r="S29" s="1">
        <f>benchbase_30_min_pg_stat_statements[[#This Row],[Column162]]-benchbase_30_min_pg_stat_statements[[#This Row],[Column163]]</f>
        <v>238.06011845238072</v>
      </c>
      <c r="T29" s="1">
        <f>benchbase_30_min_pg_stat_statements[[#This Row],[Column163]]/benchbase_30_min_pg_stat_statements[[#This Row],[Column164]]</f>
        <v>5.6248260427983832</v>
      </c>
      <c r="U29" t="s">
        <v>319</v>
      </c>
      <c r="V29" t="s">
        <v>162</v>
      </c>
      <c r="W29" t="s">
        <v>320</v>
      </c>
      <c r="X29" t="s">
        <v>321</v>
      </c>
      <c r="Y29" t="s">
        <v>91</v>
      </c>
      <c r="Z29" t="s">
        <v>92</v>
      </c>
      <c r="AA29" t="s">
        <v>91</v>
      </c>
      <c r="AB29" t="s">
        <v>91</v>
      </c>
      <c r="AC29" t="s">
        <v>91</v>
      </c>
      <c r="AD29" t="s">
        <v>91</v>
      </c>
      <c r="AE29" t="s">
        <v>91</v>
      </c>
      <c r="AF29" t="s">
        <v>91</v>
      </c>
      <c r="AG29" t="s">
        <v>322</v>
      </c>
      <c r="AH29" t="s">
        <v>323</v>
      </c>
      <c r="AI29" t="s">
        <v>91</v>
      </c>
      <c r="AJ29" t="s">
        <v>91</v>
      </c>
      <c r="AK29" t="s">
        <v>91</v>
      </c>
      <c r="AL29" t="s">
        <v>91</v>
      </c>
      <c r="AM29" t="s">
        <v>91</v>
      </c>
      <c r="AN29" t="s">
        <v>324</v>
      </c>
      <c r="AO29" t="s">
        <v>325</v>
      </c>
      <c r="AP29" t="s">
        <v>91</v>
      </c>
      <c r="AQ29" t="s">
        <v>91</v>
      </c>
      <c r="AR29" t="s">
        <v>162</v>
      </c>
      <c r="AS29" t="s">
        <v>326</v>
      </c>
      <c r="AT29" t="s">
        <v>162</v>
      </c>
      <c r="AU29" t="s">
        <v>327</v>
      </c>
    </row>
    <row r="30" spans="1:47" s="1" customFormat="1" ht="409.6" x14ac:dyDescent="0.3">
      <c r="A30" s="1" t="s">
        <v>86</v>
      </c>
      <c r="B30" s="1" t="s">
        <v>87</v>
      </c>
      <c r="C30" s="1" t="s">
        <v>88</v>
      </c>
      <c r="D30" s="1" t="s">
        <v>328</v>
      </c>
      <c r="E30" s="2" t="s">
        <v>329</v>
      </c>
      <c r="F30" s="1" t="s">
        <v>91</v>
      </c>
      <c r="G30" s="1" t="s">
        <v>91</v>
      </c>
      <c r="H30" s="1" t="s">
        <v>91</v>
      </c>
      <c r="I30" s="1" t="s">
        <v>91</v>
      </c>
      <c r="J30" s="1" t="s">
        <v>91</v>
      </c>
      <c r="K30" s="1" t="s">
        <v>91</v>
      </c>
      <c r="L30" s="1" t="s">
        <v>162</v>
      </c>
      <c r="M30" s="1" t="s">
        <v>330</v>
      </c>
      <c r="N30" s="1" t="s">
        <v>331</v>
      </c>
      <c r="O30" s="1" t="s">
        <v>332</v>
      </c>
      <c r="P30" s="1" t="s">
        <v>333</v>
      </c>
      <c r="Q30" s="1">
        <f>(benchbase_30_min_pg_stat_statements[[#This Row],[Column13]]-benchbase_30_min_pg_stat_statements[[#This Row],[Column14]]-benchbase_30_min_pg_stat_statements[[#This Row],[Column15]])/(benchbase_30_min_pg_stat_statements[[#This Row],[Column12]]-2)</f>
        <v>769.4345797499999</v>
      </c>
      <c r="R30" s="1">
        <f>benchbase_30_min_pg_stat_statements[[#This Row],[Column162]]-(benchbase_30_min_pg_stat_statements[[#This Row],[Column29]]+benchbase_30_min_pg_stat_statements[[#This Row],[Column30]])/benchbase_30_min_pg_stat_statements[[#This Row],[Column12]]</f>
        <v>754.43742986904749</v>
      </c>
      <c r="S30" s="1">
        <f>benchbase_30_min_pg_stat_statements[[#This Row],[Column162]]-benchbase_30_min_pg_stat_statements[[#This Row],[Column163]]</f>
        <v>14.997149880952406</v>
      </c>
      <c r="T30" s="1">
        <f>benchbase_30_min_pg_stat_statements[[#This Row],[Column163]]/benchbase_30_min_pg_stat_statements[[#This Row],[Column164]]</f>
        <v>50.30538708073086</v>
      </c>
      <c r="U30" s="1" t="s">
        <v>334</v>
      </c>
      <c r="V30" s="1" t="s">
        <v>335</v>
      </c>
      <c r="W30" s="1" t="s">
        <v>336</v>
      </c>
      <c r="X30" s="1" t="s">
        <v>337</v>
      </c>
      <c r="Y30" s="1" t="s">
        <v>91</v>
      </c>
      <c r="Z30" s="1" t="s">
        <v>91</v>
      </c>
      <c r="AA30" s="1" t="s">
        <v>91</v>
      </c>
      <c r="AB30" s="1" t="s">
        <v>91</v>
      </c>
      <c r="AC30" s="1" t="s">
        <v>91</v>
      </c>
      <c r="AD30" s="1" t="s">
        <v>91</v>
      </c>
      <c r="AE30" s="1" t="s">
        <v>338</v>
      </c>
      <c r="AF30" s="1" t="s">
        <v>339</v>
      </c>
      <c r="AG30" s="1" t="s">
        <v>340</v>
      </c>
      <c r="AH30" s="1" t="s">
        <v>91</v>
      </c>
      <c r="AI30" s="1" t="s">
        <v>341</v>
      </c>
      <c r="AJ30" s="1" t="s">
        <v>342</v>
      </c>
      <c r="AK30" s="1" t="s">
        <v>91</v>
      </c>
      <c r="AL30" s="1" t="s">
        <v>91</v>
      </c>
      <c r="AM30" s="1" t="s">
        <v>91</v>
      </c>
      <c r="AN30" s="1" t="s">
        <v>91</v>
      </c>
      <c r="AO30" s="1" t="s">
        <v>91</v>
      </c>
      <c r="AP30" s="1" t="s">
        <v>91</v>
      </c>
      <c r="AQ30" s="1" t="s">
        <v>91</v>
      </c>
      <c r="AR30" s="1" t="s">
        <v>91</v>
      </c>
      <c r="AS30" s="1" t="s">
        <v>91</v>
      </c>
      <c r="AT30" s="1" t="s">
        <v>91</v>
      </c>
      <c r="AU30" s="1" t="s">
        <v>91</v>
      </c>
    </row>
    <row r="31" spans="1:47" hidden="1" x14ac:dyDescent="0.3">
      <c r="A31" t="s">
        <v>86</v>
      </c>
      <c r="B31" t="s">
        <v>87</v>
      </c>
      <c r="C31" t="s">
        <v>88</v>
      </c>
      <c r="D31" t="s">
        <v>343</v>
      </c>
      <c r="E31" t="s">
        <v>129</v>
      </c>
      <c r="F31" t="s">
        <v>91</v>
      </c>
      <c r="G31" t="s">
        <v>91</v>
      </c>
      <c r="H31" t="s">
        <v>91</v>
      </c>
      <c r="I31" t="s">
        <v>91</v>
      </c>
      <c r="J31" t="s">
        <v>91</v>
      </c>
      <c r="K31" t="s">
        <v>91</v>
      </c>
      <c r="L31" t="s">
        <v>92</v>
      </c>
      <c r="M31" t="s">
        <v>344</v>
      </c>
      <c r="N31" t="s">
        <v>344</v>
      </c>
      <c r="O31" t="s">
        <v>344</v>
      </c>
      <c r="P31" t="s">
        <v>344</v>
      </c>
      <c r="U31" t="s">
        <v>91</v>
      </c>
      <c r="V31" t="s">
        <v>92</v>
      </c>
      <c r="W31" t="s">
        <v>92</v>
      </c>
      <c r="X31" t="s">
        <v>345</v>
      </c>
      <c r="Y31" t="s">
        <v>91</v>
      </c>
      <c r="Z31" t="s">
        <v>346</v>
      </c>
      <c r="AA31" t="s">
        <v>91</v>
      </c>
      <c r="AB31" t="s">
        <v>91</v>
      </c>
      <c r="AC31" t="s">
        <v>91</v>
      </c>
      <c r="AD31" t="s">
        <v>91</v>
      </c>
      <c r="AE31" t="s">
        <v>347</v>
      </c>
      <c r="AF31" t="s">
        <v>198</v>
      </c>
      <c r="AG31" t="s">
        <v>348</v>
      </c>
      <c r="AH31" t="s">
        <v>349</v>
      </c>
      <c r="AI31" t="s">
        <v>350</v>
      </c>
      <c r="AJ31" t="s">
        <v>351</v>
      </c>
      <c r="AK31" t="s">
        <v>91</v>
      </c>
      <c r="AL31" t="s">
        <v>91</v>
      </c>
      <c r="AM31" t="s">
        <v>91</v>
      </c>
      <c r="AN31" t="s">
        <v>139</v>
      </c>
      <c r="AO31" t="s">
        <v>352</v>
      </c>
      <c r="AP31" t="s">
        <v>92</v>
      </c>
      <c r="AQ31" t="s">
        <v>353</v>
      </c>
      <c r="AR31" t="s">
        <v>92</v>
      </c>
      <c r="AS31" t="s">
        <v>354</v>
      </c>
      <c r="AT31" t="s">
        <v>92</v>
      </c>
      <c r="AU31" t="s">
        <v>355</v>
      </c>
    </row>
    <row r="32" spans="1:47" x14ac:dyDescent="0.3">
      <c r="A32" t="s">
        <v>86</v>
      </c>
      <c r="B32" t="s">
        <v>87</v>
      </c>
      <c r="C32" t="s">
        <v>88</v>
      </c>
      <c r="D32" t="s">
        <v>356</v>
      </c>
      <c r="E32" t="s">
        <v>357</v>
      </c>
      <c r="F32" t="s">
        <v>91</v>
      </c>
      <c r="G32" t="s">
        <v>91</v>
      </c>
      <c r="H32" t="s">
        <v>91</v>
      </c>
      <c r="I32" t="s">
        <v>91</v>
      </c>
      <c r="J32" t="s">
        <v>91</v>
      </c>
      <c r="K32" t="s">
        <v>91</v>
      </c>
      <c r="L32" t="s">
        <v>162</v>
      </c>
      <c r="M32" t="s">
        <v>358</v>
      </c>
      <c r="N32" t="s">
        <v>359</v>
      </c>
      <c r="O32" t="s">
        <v>360</v>
      </c>
      <c r="P32" t="s">
        <v>361</v>
      </c>
      <c r="Q32" s="1">
        <f>(benchbase_30_min_pg_stat_statements[[#This Row],[Column13]]-benchbase_30_min_pg_stat_statements[[#This Row],[Column14]]-benchbase_30_min_pg_stat_statements[[#This Row],[Column15]])/(benchbase_30_min_pg_stat_statements[[#This Row],[Column12]]-2)</f>
        <v>5021.9949321500007</v>
      </c>
      <c r="R32" s="1">
        <f>benchbase_30_min_pg_stat_statements[[#This Row],[Column162]]-(benchbase_30_min_pg_stat_statements[[#This Row],[Column29]]+benchbase_30_min_pg_stat_statements[[#This Row],[Column30]])/benchbase_30_min_pg_stat_statements[[#This Row],[Column12]]</f>
        <v>2686.7715484119053</v>
      </c>
      <c r="S32" s="1">
        <f>benchbase_30_min_pg_stat_statements[[#This Row],[Column162]]-benchbase_30_min_pg_stat_statements[[#This Row],[Column163]]</f>
        <v>2335.2233837380954</v>
      </c>
      <c r="T32" s="1">
        <f>benchbase_30_min_pg_stat_statements[[#This Row],[Column163]]/benchbase_30_min_pg_stat_statements[[#This Row],[Column164]]</f>
        <v>1.1505415572325552</v>
      </c>
      <c r="U32" t="s">
        <v>362</v>
      </c>
      <c r="V32" t="s">
        <v>363</v>
      </c>
      <c r="W32" t="s">
        <v>364</v>
      </c>
      <c r="X32" t="s">
        <v>365</v>
      </c>
      <c r="Y32" t="s">
        <v>91</v>
      </c>
      <c r="Z32" t="s">
        <v>124</v>
      </c>
      <c r="AA32" t="s">
        <v>91</v>
      </c>
      <c r="AB32" t="s">
        <v>91</v>
      </c>
      <c r="AC32" t="s">
        <v>91</v>
      </c>
      <c r="AD32" t="s">
        <v>91</v>
      </c>
      <c r="AE32" t="s">
        <v>366</v>
      </c>
      <c r="AF32" t="s">
        <v>367</v>
      </c>
      <c r="AG32" t="s">
        <v>368</v>
      </c>
      <c r="AH32" t="s">
        <v>369</v>
      </c>
      <c r="AI32" t="s">
        <v>370</v>
      </c>
      <c r="AJ32" t="s">
        <v>371</v>
      </c>
      <c r="AK32" t="s">
        <v>91</v>
      </c>
      <c r="AL32" t="s">
        <v>91</v>
      </c>
      <c r="AM32" t="s">
        <v>91</v>
      </c>
      <c r="AN32" t="s">
        <v>372</v>
      </c>
      <c r="AO32" t="s">
        <v>373</v>
      </c>
      <c r="AP32" t="s">
        <v>91</v>
      </c>
      <c r="AQ32" t="s">
        <v>91</v>
      </c>
      <c r="AR32" t="s">
        <v>283</v>
      </c>
      <c r="AS32" t="s">
        <v>374</v>
      </c>
      <c r="AT32" t="s">
        <v>283</v>
      </c>
      <c r="AU32" t="s">
        <v>375</v>
      </c>
    </row>
    <row r="33" spans="1:47" hidden="1" x14ac:dyDescent="0.3">
      <c r="A33" t="s">
        <v>86</v>
      </c>
      <c r="B33" t="s">
        <v>87</v>
      </c>
      <c r="C33" t="s">
        <v>88</v>
      </c>
      <c r="D33" t="s">
        <v>376</v>
      </c>
      <c r="E33" t="s">
        <v>377</v>
      </c>
      <c r="F33" t="s">
        <v>91</v>
      </c>
      <c r="G33" t="s">
        <v>91</v>
      </c>
      <c r="H33" t="s">
        <v>91</v>
      </c>
      <c r="I33" t="s">
        <v>91</v>
      </c>
      <c r="J33" t="s">
        <v>91</v>
      </c>
      <c r="K33" t="s">
        <v>91</v>
      </c>
      <c r="L33" t="s">
        <v>177</v>
      </c>
      <c r="M33" t="s">
        <v>378</v>
      </c>
      <c r="N33" t="s">
        <v>379</v>
      </c>
      <c r="O33" t="s">
        <v>380</v>
      </c>
      <c r="P33" t="s">
        <v>381</v>
      </c>
      <c r="U33" t="s">
        <v>382</v>
      </c>
      <c r="V33" t="s">
        <v>91</v>
      </c>
      <c r="W33" t="s">
        <v>383</v>
      </c>
      <c r="X33" t="s">
        <v>384</v>
      </c>
      <c r="Y33" t="s">
        <v>385</v>
      </c>
      <c r="Z33" t="s">
        <v>92</v>
      </c>
      <c r="AA33" t="s">
        <v>91</v>
      </c>
      <c r="AB33" t="s">
        <v>91</v>
      </c>
      <c r="AC33" t="s">
        <v>91</v>
      </c>
      <c r="AD33" t="s">
        <v>91</v>
      </c>
      <c r="AE33" t="s">
        <v>91</v>
      </c>
      <c r="AF33" t="s">
        <v>91</v>
      </c>
      <c r="AG33" t="s">
        <v>386</v>
      </c>
      <c r="AH33" t="s">
        <v>387</v>
      </c>
      <c r="AI33" t="s">
        <v>91</v>
      </c>
      <c r="AJ33" t="s">
        <v>91</v>
      </c>
      <c r="AK33" t="s">
        <v>388</v>
      </c>
      <c r="AL33" t="s">
        <v>124</v>
      </c>
      <c r="AM33" t="s">
        <v>389</v>
      </c>
      <c r="AN33" t="s">
        <v>91</v>
      </c>
      <c r="AO33" t="s">
        <v>91</v>
      </c>
      <c r="AP33" t="s">
        <v>91</v>
      </c>
      <c r="AQ33" t="s">
        <v>91</v>
      </c>
      <c r="AR33" t="s">
        <v>91</v>
      </c>
      <c r="AS33" t="s">
        <v>91</v>
      </c>
      <c r="AT33" t="s">
        <v>91</v>
      </c>
      <c r="AU33" t="s">
        <v>91</v>
      </c>
    </row>
    <row r="34" spans="1:47" hidden="1" x14ac:dyDescent="0.3">
      <c r="A34" t="s">
        <v>86</v>
      </c>
      <c r="B34" t="s">
        <v>87</v>
      </c>
      <c r="C34" t="s">
        <v>88</v>
      </c>
      <c r="D34" t="s">
        <v>390</v>
      </c>
      <c r="E34" t="s">
        <v>391</v>
      </c>
      <c r="F34" t="s">
        <v>91</v>
      </c>
      <c r="G34" t="s">
        <v>91</v>
      </c>
      <c r="H34" t="s">
        <v>91</v>
      </c>
      <c r="I34" t="s">
        <v>91</v>
      </c>
      <c r="J34" t="s">
        <v>91</v>
      </c>
      <c r="K34" t="s">
        <v>91</v>
      </c>
      <c r="L34" t="s">
        <v>177</v>
      </c>
      <c r="M34" t="s">
        <v>392</v>
      </c>
      <c r="N34" t="s">
        <v>393</v>
      </c>
      <c r="O34" t="s">
        <v>394</v>
      </c>
      <c r="P34" t="s">
        <v>395</v>
      </c>
      <c r="U34" t="s">
        <v>396</v>
      </c>
      <c r="V34" t="s">
        <v>91</v>
      </c>
      <c r="W34" t="s">
        <v>397</v>
      </c>
      <c r="X34" t="s">
        <v>398</v>
      </c>
      <c r="Y34" t="s">
        <v>95</v>
      </c>
      <c r="Z34" t="s">
        <v>92</v>
      </c>
      <c r="AA34" t="s">
        <v>91</v>
      </c>
      <c r="AB34" t="s">
        <v>91</v>
      </c>
      <c r="AC34" t="s">
        <v>91</v>
      </c>
      <c r="AD34" t="s">
        <v>91</v>
      </c>
      <c r="AE34" t="s">
        <v>91</v>
      </c>
      <c r="AF34" t="s">
        <v>91</v>
      </c>
      <c r="AG34" t="s">
        <v>399</v>
      </c>
      <c r="AH34" t="s">
        <v>400</v>
      </c>
      <c r="AI34" t="s">
        <v>91</v>
      </c>
      <c r="AJ34" t="s">
        <v>91</v>
      </c>
      <c r="AK34" t="s">
        <v>218</v>
      </c>
      <c r="AL34" t="s">
        <v>96</v>
      </c>
      <c r="AM34" t="s">
        <v>401</v>
      </c>
      <c r="AN34" t="s">
        <v>91</v>
      </c>
      <c r="AO34" t="s">
        <v>91</v>
      </c>
      <c r="AP34" t="s">
        <v>91</v>
      </c>
      <c r="AQ34" t="s">
        <v>91</v>
      </c>
      <c r="AR34" t="s">
        <v>91</v>
      </c>
      <c r="AS34" t="s">
        <v>91</v>
      </c>
      <c r="AT34" t="s">
        <v>91</v>
      </c>
      <c r="AU34" t="s">
        <v>91</v>
      </c>
    </row>
    <row r="35" spans="1:47" hidden="1" x14ac:dyDescent="0.3">
      <c r="A35" t="s">
        <v>86</v>
      </c>
      <c r="B35" t="s">
        <v>87</v>
      </c>
      <c r="C35" t="s">
        <v>88</v>
      </c>
      <c r="D35" t="s">
        <v>402</v>
      </c>
      <c r="E35" t="s">
        <v>129</v>
      </c>
      <c r="F35" t="s">
        <v>91</v>
      </c>
      <c r="G35" t="s">
        <v>91</v>
      </c>
      <c r="H35" t="s">
        <v>91</v>
      </c>
      <c r="I35" t="s">
        <v>91</v>
      </c>
      <c r="J35" t="s">
        <v>91</v>
      </c>
      <c r="K35" t="s">
        <v>91</v>
      </c>
      <c r="L35" t="s">
        <v>92</v>
      </c>
      <c r="M35" t="s">
        <v>403</v>
      </c>
      <c r="N35" t="s">
        <v>403</v>
      </c>
      <c r="O35" t="s">
        <v>403</v>
      </c>
      <c r="P35" t="s">
        <v>403</v>
      </c>
      <c r="U35" t="s">
        <v>91</v>
      </c>
      <c r="V35" t="s">
        <v>92</v>
      </c>
      <c r="W35" t="s">
        <v>92</v>
      </c>
      <c r="X35" t="s">
        <v>404</v>
      </c>
      <c r="Y35" t="s">
        <v>91</v>
      </c>
      <c r="Z35" t="s">
        <v>132</v>
      </c>
      <c r="AA35" t="s">
        <v>91</v>
      </c>
      <c r="AB35" t="s">
        <v>91</v>
      </c>
      <c r="AC35" t="s">
        <v>91</v>
      </c>
      <c r="AD35" t="s">
        <v>91</v>
      </c>
      <c r="AE35" t="s">
        <v>133</v>
      </c>
      <c r="AF35" t="s">
        <v>148</v>
      </c>
      <c r="AG35" t="s">
        <v>405</v>
      </c>
      <c r="AH35" t="s">
        <v>406</v>
      </c>
      <c r="AI35" t="s">
        <v>407</v>
      </c>
      <c r="AJ35" t="s">
        <v>408</v>
      </c>
      <c r="AK35" t="s">
        <v>91</v>
      </c>
      <c r="AL35" t="s">
        <v>91</v>
      </c>
      <c r="AM35" t="s">
        <v>91</v>
      </c>
      <c r="AN35" t="s">
        <v>139</v>
      </c>
      <c r="AO35" t="s">
        <v>409</v>
      </c>
      <c r="AP35" t="s">
        <v>92</v>
      </c>
      <c r="AQ35" t="s">
        <v>410</v>
      </c>
      <c r="AR35" t="s">
        <v>92</v>
      </c>
      <c r="AS35" t="s">
        <v>411</v>
      </c>
      <c r="AT35" t="s">
        <v>92</v>
      </c>
      <c r="AU35" t="s">
        <v>412</v>
      </c>
    </row>
    <row r="36" spans="1:47" x14ac:dyDescent="0.3">
      <c r="A36" t="s">
        <v>86</v>
      </c>
      <c r="B36" t="s">
        <v>87</v>
      </c>
      <c r="C36" t="s">
        <v>88</v>
      </c>
      <c r="D36" t="s">
        <v>413</v>
      </c>
      <c r="E36" t="s">
        <v>414</v>
      </c>
      <c r="F36" t="s">
        <v>91</v>
      </c>
      <c r="G36" t="s">
        <v>91</v>
      </c>
      <c r="H36" t="s">
        <v>91</v>
      </c>
      <c r="I36" t="s">
        <v>91</v>
      </c>
      <c r="J36" t="s">
        <v>91</v>
      </c>
      <c r="K36" t="s">
        <v>91</v>
      </c>
      <c r="L36" t="s">
        <v>162</v>
      </c>
      <c r="M36" t="s">
        <v>415</v>
      </c>
      <c r="N36" t="s">
        <v>416</v>
      </c>
      <c r="O36" t="s">
        <v>417</v>
      </c>
      <c r="P36" t="s">
        <v>418</v>
      </c>
      <c r="Q36" s="1">
        <f>(benchbase_30_min_pg_stat_statements[[#This Row],[Column13]]-benchbase_30_min_pg_stat_statements[[#This Row],[Column14]]-benchbase_30_min_pg_stat_statements[[#This Row],[Column15]])/(benchbase_30_min_pg_stat_statements[[#This Row],[Column12]]-2)</f>
        <v>1057.88294</v>
      </c>
      <c r="R36" s="1">
        <f>benchbase_30_min_pg_stat_statements[[#This Row],[Column162]]-(benchbase_30_min_pg_stat_statements[[#This Row],[Column29]]+benchbase_30_min_pg_stat_statements[[#This Row],[Column30]])/benchbase_30_min_pg_stat_statements[[#This Row],[Column12]]</f>
        <v>838.60184478571455</v>
      </c>
      <c r="S36" s="1">
        <f>benchbase_30_min_pg_stat_statements[[#This Row],[Column162]]-benchbase_30_min_pg_stat_statements[[#This Row],[Column163]]</f>
        <v>219.28109521428541</v>
      </c>
      <c r="T36" s="1">
        <f>benchbase_30_min_pg_stat_statements[[#This Row],[Column163]]/benchbase_30_min_pg_stat_statements[[#This Row],[Column164]]</f>
        <v>3.8243234965887862</v>
      </c>
      <c r="U36" t="s">
        <v>419</v>
      </c>
      <c r="V36" t="s">
        <v>162</v>
      </c>
      <c r="W36" t="s">
        <v>420</v>
      </c>
      <c r="X36" t="s">
        <v>421</v>
      </c>
      <c r="Y36" t="s">
        <v>91</v>
      </c>
      <c r="Z36" t="s">
        <v>91</v>
      </c>
      <c r="AA36" t="s">
        <v>91</v>
      </c>
      <c r="AB36" t="s">
        <v>91</v>
      </c>
      <c r="AC36" t="s">
        <v>91</v>
      </c>
      <c r="AD36" t="s">
        <v>91</v>
      </c>
      <c r="AE36" t="s">
        <v>91</v>
      </c>
      <c r="AF36" t="s">
        <v>91</v>
      </c>
      <c r="AG36" t="s">
        <v>422</v>
      </c>
      <c r="AH36" t="s">
        <v>91</v>
      </c>
      <c r="AI36" t="s">
        <v>91</v>
      </c>
      <c r="AJ36" t="s">
        <v>91</v>
      </c>
      <c r="AK36" t="s">
        <v>91</v>
      </c>
      <c r="AL36" t="s">
        <v>91</v>
      </c>
      <c r="AM36" t="s">
        <v>91</v>
      </c>
      <c r="AN36" t="s">
        <v>423</v>
      </c>
      <c r="AO36" t="s">
        <v>424</v>
      </c>
      <c r="AP36" t="s">
        <v>91</v>
      </c>
      <c r="AQ36" t="s">
        <v>91</v>
      </c>
      <c r="AR36" t="s">
        <v>162</v>
      </c>
      <c r="AS36" t="s">
        <v>425</v>
      </c>
      <c r="AT36" t="s">
        <v>162</v>
      </c>
      <c r="AU36" t="s">
        <v>426</v>
      </c>
    </row>
    <row r="37" spans="1:47" x14ac:dyDescent="0.3">
      <c r="A37" t="s">
        <v>86</v>
      </c>
      <c r="B37" t="s">
        <v>87</v>
      </c>
      <c r="C37" t="s">
        <v>88</v>
      </c>
      <c r="D37" t="s">
        <v>427</v>
      </c>
      <c r="E37" t="s">
        <v>428</v>
      </c>
      <c r="F37" t="s">
        <v>91</v>
      </c>
      <c r="G37" t="s">
        <v>91</v>
      </c>
      <c r="H37" t="s">
        <v>91</v>
      </c>
      <c r="I37" t="s">
        <v>91</v>
      </c>
      <c r="J37" t="s">
        <v>91</v>
      </c>
      <c r="K37" t="s">
        <v>91</v>
      </c>
      <c r="L37" t="s">
        <v>162</v>
      </c>
      <c r="M37" t="s">
        <v>429</v>
      </c>
      <c r="N37" t="s">
        <v>430</v>
      </c>
      <c r="O37" t="s">
        <v>431</v>
      </c>
      <c r="P37" t="s">
        <v>432</v>
      </c>
      <c r="Q37" s="1">
        <f>(benchbase_30_min_pg_stat_statements[[#This Row],[Column13]]-benchbase_30_min_pg_stat_statements[[#This Row],[Column14]]-benchbase_30_min_pg_stat_statements[[#This Row],[Column15]])/(benchbase_30_min_pg_stat_statements[[#This Row],[Column12]]-2)</f>
        <v>502.56793027499754</v>
      </c>
      <c r="R37" s="1">
        <f>benchbase_30_min_pg_stat_statements[[#This Row],[Column162]]-(benchbase_30_min_pg_stat_statements[[#This Row],[Column29]]+benchbase_30_min_pg_stat_statements[[#This Row],[Column30]])/benchbase_30_min_pg_stat_statements[[#This Row],[Column12]]</f>
        <v>393.13286963214063</v>
      </c>
      <c r="S37" s="1">
        <f>benchbase_30_min_pg_stat_statements[[#This Row],[Column162]]-benchbase_30_min_pg_stat_statements[[#This Row],[Column163]]</f>
        <v>109.43506064285691</v>
      </c>
      <c r="T37" s="1">
        <f>benchbase_30_min_pg_stat_statements[[#This Row],[Column163]]/benchbase_30_min_pg_stat_statements[[#This Row],[Column164]]</f>
        <v>3.5923849936460135</v>
      </c>
      <c r="U37" t="s">
        <v>433</v>
      </c>
      <c r="V37" t="s">
        <v>162</v>
      </c>
      <c r="W37" t="s">
        <v>91</v>
      </c>
      <c r="X37" t="s">
        <v>434</v>
      </c>
      <c r="Y37" t="s">
        <v>91</v>
      </c>
      <c r="Z37" t="s">
        <v>91</v>
      </c>
      <c r="AA37" t="s">
        <v>91</v>
      </c>
      <c r="AB37" t="s">
        <v>91</v>
      </c>
      <c r="AC37" t="s">
        <v>91</v>
      </c>
      <c r="AD37" t="s">
        <v>91</v>
      </c>
      <c r="AE37" t="s">
        <v>91</v>
      </c>
      <c r="AF37" t="s">
        <v>91</v>
      </c>
      <c r="AG37" t="s">
        <v>435</v>
      </c>
      <c r="AH37" t="s">
        <v>91</v>
      </c>
      <c r="AI37" t="s">
        <v>91</v>
      </c>
      <c r="AJ37" t="s">
        <v>91</v>
      </c>
      <c r="AK37" t="s">
        <v>91</v>
      </c>
      <c r="AL37" t="s">
        <v>91</v>
      </c>
      <c r="AM37" t="s">
        <v>91</v>
      </c>
      <c r="AN37" t="s">
        <v>436</v>
      </c>
      <c r="AO37" t="s">
        <v>437</v>
      </c>
      <c r="AP37" t="s">
        <v>91</v>
      </c>
      <c r="AQ37" t="s">
        <v>91</v>
      </c>
      <c r="AR37" t="s">
        <v>162</v>
      </c>
      <c r="AS37" t="s">
        <v>438</v>
      </c>
      <c r="AT37" t="s">
        <v>162</v>
      </c>
      <c r="AU37" t="s">
        <v>439</v>
      </c>
    </row>
    <row r="38" spans="1:47" hidden="1" x14ac:dyDescent="0.3">
      <c r="A38" t="s">
        <v>86</v>
      </c>
      <c r="B38" t="s">
        <v>87</v>
      </c>
      <c r="C38" t="s">
        <v>88</v>
      </c>
      <c r="D38" t="s">
        <v>440</v>
      </c>
      <c r="E38" t="s">
        <v>129</v>
      </c>
      <c r="F38" t="s">
        <v>91</v>
      </c>
      <c r="G38" t="s">
        <v>91</v>
      </c>
      <c r="H38" t="s">
        <v>91</v>
      </c>
      <c r="I38" t="s">
        <v>91</v>
      </c>
      <c r="J38" t="s">
        <v>91</v>
      </c>
      <c r="K38" t="s">
        <v>91</v>
      </c>
      <c r="L38" t="s">
        <v>92</v>
      </c>
      <c r="M38" t="s">
        <v>441</v>
      </c>
      <c r="N38" t="s">
        <v>441</v>
      </c>
      <c r="O38" t="s">
        <v>441</v>
      </c>
      <c r="P38" t="s">
        <v>441</v>
      </c>
      <c r="U38" t="s">
        <v>91</v>
      </c>
      <c r="V38" t="s">
        <v>92</v>
      </c>
      <c r="W38" t="s">
        <v>92</v>
      </c>
      <c r="X38" t="s">
        <v>442</v>
      </c>
      <c r="Y38" t="s">
        <v>91</v>
      </c>
      <c r="Z38" t="s">
        <v>443</v>
      </c>
      <c r="AA38" t="s">
        <v>91</v>
      </c>
      <c r="AB38" t="s">
        <v>91</v>
      </c>
      <c r="AC38" t="s">
        <v>91</v>
      </c>
      <c r="AD38" t="s">
        <v>91</v>
      </c>
      <c r="AE38" t="s">
        <v>444</v>
      </c>
      <c r="AF38" t="s">
        <v>445</v>
      </c>
      <c r="AG38" t="s">
        <v>446</v>
      </c>
      <c r="AH38" t="s">
        <v>447</v>
      </c>
      <c r="AI38" t="s">
        <v>448</v>
      </c>
      <c r="AJ38" t="s">
        <v>449</v>
      </c>
      <c r="AK38" t="s">
        <v>91</v>
      </c>
      <c r="AL38" t="s">
        <v>91</v>
      </c>
      <c r="AM38" t="s">
        <v>91</v>
      </c>
      <c r="AN38" t="s">
        <v>139</v>
      </c>
      <c r="AO38" t="s">
        <v>450</v>
      </c>
      <c r="AP38" t="s">
        <v>92</v>
      </c>
      <c r="AQ38" t="s">
        <v>451</v>
      </c>
      <c r="AR38" t="s">
        <v>92</v>
      </c>
      <c r="AS38" t="s">
        <v>452</v>
      </c>
      <c r="AT38" t="s">
        <v>92</v>
      </c>
      <c r="AU38" t="s">
        <v>453</v>
      </c>
    </row>
    <row r="39" spans="1:47" hidden="1" x14ac:dyDescent="0.3">
      <c r="A39" t="s">
        <v>86</v>
      </c>
      <c r="B39" t="s">
        <v>87</v>
      </c>
      <c r="C39" t="s">
        <v>88</v>
      </c>
      <c r="D39" t="s">
        <v>454</v>
      </c>
      <c r="E39" t="s">
        <v>455</v>
      </c>
      <c r="F39" t="s">
        <v>91</v>
      </c>
      <c r="G39" t="s">
        <v>91</v>
      </c>
      <c r="H39" t="s">
        <v>91</v>
      </c>
      <c r="I39" t="s">
        <v>91</v>
      </c>
      <c r="J39" t="s">
        <v>91</v>
      </c>
      <c r="K39" t="s">
        <v>91</v>
      </c>
      <c r="L39" t="s">
        <v>177</v>
      </c>
      <c r="M39" t="s">
        <v>456</v>
      </c>
      <c r="N39" t="s">
        <v>457</v>
      </c>
      <c r="O39" t="s">
        <v>458</v>
      </c>
      <c r="P39" t="s">
        <v>459</v>
      </c>
      <c r="U39" t="s">
        <v>460</v>
      </c>
      <c r="V39" t="s">
        <v>177</v>
      </c>
      <c r="W39" t="s">
        <v>91</v>
      </c>
      <c r="X39" t="s">
        <v>91</v>
      </c>
      <c r="Y39" t="s">
        <v>91</v>
      </c>
      <c r="Z39" t="s">
        <v>91</v>
      </c>
      <c r="AA39" t="s">
        <v>91</v>
      </c>
      <c r="AB39" t="s">
        <v>91</v>
      </c>
      <c r="AC39" t="s">
        <v>91</v>
      </c>
      <c r="AD39" t="s">
        <v>91</v>
      </c>
      <c r="AE39" t="s">
        <v>91</v>
      </c>
      <c r="AF39" t="s">
        <v>91</v>
      </c>
      <c r="AG39" t="s">
        <v>91</v>
      </c>
      <c r="AH39" t="s">
        <v>91</v>
      </c>
      <c r="AI39" t="s">
        <v>91</v>
      </c>
      <c r="AJ39" t="s">
        <v>91</v>
      </c>
      <c r="AK39" t="s">
        <v>91</v>
      </c>
      <c r="AL39" t="s">
        <v>91</v>
      </c>
      <c r="AM39" t="s">
        <v>91</v>
      </c>
      <c r="AN39" t="s">
        <v>91</v>
      </c>
      <c r="AO39" t="s">
        <v>91</v>
      </c>
      <c r="AP39" t="s">
        <v>91</v>
      </c>
      <c r="AQ39" t="s">
        <v>91</v>
      </c>
      <c r="AR39" t="s">
        <v>91</v>
      </c>
      <c r="AS39" t="s">
        <v>91</v>
      </c>
      <c r="AT39" t="s">
        <v>91</v>
      </c>
      <c r="AU39" t="s">
        <v>91</v>
      </c>
    </row>
    <row r="40" spans="1:47" x14ac:dyDescent="0.3">
      <c r="A40" t="s">
        <v>86</v>
      </c>
      <c r="B40" t="s">
        <v>87</v>
      </c>
      <c r="C40" t="s">
        <v>88</v>
      </c>
      <c r="D40" t="s">
        <v>461</v>
      </c>
      <c r="E40" t="s">
        <v>462</v>
      </c>
      <c r="F40" t="s">
        <v>91</v>
      </c>
      <c r="G40" t="s">
        <v>91</v>
      </c>
      <c r="H40" t="s">
        <v>91</v>
      </c>
      <c r="I40" t="s">
        <v>91</v>
      </c>
      <c r="J40" t="s">
        <v>91</v>
      </c>
      <c r="K40" t="s">
        <v>91</v>
      </c>
      <c r="L40" t="s">
        <v>98</v>
      </c>
      <c r="M40" t="s">
        <v>463</v>
      </c>
      <c r="N40" t="s">
        <v>464</v>
      </c>
      <c r="O40" t="s">
        <v>465</v>
      </c>
      <c r="P40" t="s">
        <v>466</v>
      </c>
      <c r="Q40" s="1">
        <f>(benchbase_30_min_pg_stat_statements[[#This Row],[Column13]]-benchbase_30_min_pg_stat_statements[[#This Row],[Column14]]-benchbase_30_min_pg_stat_statements[[#This Row],[Column15]])/(benchbase_30_min_pg_stat_statements[[#This Row],[Column12]]-2)</f>
        <v>438.83675251219506</v>
      </c>
      <c r="R40" s="1">
        <f>benchbase_30_min_pg_stat_statements[[#This Row],[Column162]]-(benchbase_30_min_pg_stat_statements[[#This Row],[Column29]]+benchbase_30_min_pg_stat_statements[[#This Row],[Column30]])/benchbase_30_min_pg_stat_statements[[#This Row],[Column12]]</f>
        <v>238.72657107033461</v>
      </c>
      <c r="S40" s="1">
        <f>benchbase_30_min_pg_stat_statements[[#This Row],[Column162]]-benchbase_30_min_pg_stat_statements[[#This Row],[Column163]]</f>
        <v>200.11018144186045</v>
      </c>
      <c r="T40" s="1">
        <f>benchbase_30_min_pg_stat_statements[[#This Row],[Column163]]/benchbase_30_min_pg_stat_statements[[#This Row],[Column164]]</f>
        <v>1.1929756364730182</v>
      </c>
      <c r="U40" t="s">
        <v>467</v>
      </c>
      <c r="V40" t="s">
        <v>110</v>
      </c>
      <c r="W40" t="s">
        <v>468</v>
      </c>
      <c r="X40" t="s">
        <v>469</v>
      </c>
      <c r="Y40" t="s">
        <v>91</v>
      </c>
      <c r="Z40" t="s">
        <v>91</v>
      </c>
      <c r="AA40" t="s">
        <v>91</v>
      </c>
      <c r="AB40" t="s">
        <v>91</v>
      </c>
      <c r="AC40" t="s">
        <v>91</v>
      </c>
      <c r="AD40" t="s">
        <v>91</v>
      </c>
      <c r="AE40" t="s">
        <v>470</v>
      </c>
      <c r="AF40" t="s">
        <v>471</v>
      </c>
      <c r="AG40" t="s">
        <v>472</v>
      </c>
      <c r="AH40" t="s">
        <v>91</v>
      </c>
      <c r="AI40" t="s">
        <v>473</v>
      </c>
      <c r="AJ40" t="s">
        <v>474</v>
      </c>
      <c r="AK40" t="s">
        <v>91</v>
      </c>
      <c r="AL40" t="s">
        <v>91</v>
      </c>
      <c r="AM40" t="s">
        <v>91</v>
      </c>
      <c r="AN40" t="s">
        <v>475</v>
      </c>
      <c r="AO40" t="s">
        <v>476</v>
      </c>
      <c r="AP40" t="s">
        <v>91</v>
      </c>
      <c r="AQ40" t="s">
        <v>91</v>
      </c>
      <c r="AR40" t="s">
        <v>477</v>
      </c>
      <c r="AS40" t="s">
        <v>478</v>
      </c>
      <c r="AT40" t="s">
        <v>477</v>
      </c>
      <c r="AU40" t="s">
        <v>479</v>
      </c>
    </row>
    <row r="41" spans="1:47" hidden="1" x14ac:dyDescent="0.3">
      <c r="A41" t="s">
        <v>86</v>
      </c>
      <c r="B41" t="s">
        <v>87</v>
      </c>
      <c r="C41" t="s">
        <v>88</v>
      </c>
      <c r="D41" t="s">
        <v>480</v>
      </c>
      <c r="E41" t="s">
        <v>481</v>
      </c>
      <c r="F41" t="s">
        <v>91</v>
      </c>
      <c r="G41" t="s">
        <v>91</v>
      </c>
      <c r="H41" t="s">
        <v>91</v>
      </c>
      <c r="I41" t="s">
        <v>91</v>
      </c>
      <c r="J41" t="s">
        <v>91</v>
      </c>
      <c r="K41" t="s">
        <v>91</v>
      </c>
      <c r="L41" t="s">
        <v>177</v>
      </c>
      <c r="M41" t="s">
        <v>482</v>
      </c>
      <c r="N41" t="s">
        <v>483</v>
      </c>
      <c r="O41" t="s">
        <v>484</v>
      </c>
      <c r="P41" t="s">
        <v>485</v>
      </c>
      <c r="U41" t="s">
        <v>486</v>
      </c>
      <c r="V41" t="s">
        <v>91</v>
      </c>
      <c r="W41" t="s">
        <v>183</v>
      </c>
      <c r="X41" t="s">
        <v>184</v>
      </c>
      <c r="Y41" t="s">
        <v>139</v>
      </c>
      <c r="Z41" t="s">
        <v>91</v>
      </c>
      <c r="AA41" t="s">
        <v>91</v>
      </c>
      <c r="AB41" t="s">
        <v>91</v>
      </c>
      <c r="AC41" t="s">
        <v>91</v>
      </c>
      <c r="AD41" t="s">
        <v>91</v>
      </c>
      <c r="AE41" t="s">
        <v>91</v>
      </c>
      <c r="AF41" t="s">
        <v>91</v>
      </c>
      <c r="AG41" t="s">
        <v>487</v>
      </c>
      <c r="AH41" t="s">
        <v>91</v>
      </c>
      <c r="AI41" t="s">
        <v>91</v>
      </c>
      <c r="AJ41" t="s">
        <v>91</v>
      </c>
      <c r="AK41" t="s">
        <v>488</v>
      </c>
      <c r="AL41" t="s">
        <v>124</v>
      </c>
      <c r="AM41" t="s">
        <v>489</v>
      </c>
      <c r="AN41" t="s">
        <v>91</v>
      </c>
      <c r="AO41" t="s">
        <v>91</v>
      </c>
      <c r="AP41" t="s">
        <v>91</v>
      </c>
      <c r="AQ41" t="s">
        <v>91</v>
      </c>
      <c r="AR41" t="s">
        <v>91</v>
      </c>
      <c r="AS41" t="s">
        <v>91</v>
      </c>
      <c r="AT41" t="s">
        <v>91</v>
      </c>
      <c r="AU41" t="s">
        <v>91</v>
      </c>
    </row>
    <row r="42" spans="1:47" hidden="1" x14ac:dyDescent="0.3">
      <c r="A42" t="s">
        <v>86</v>
      </c>
      <c r="B42" t="s">
        <v>87</v>
      </c>
      <c r="C42" t="s">
        <v>88</v>
      </c>
      <c r="D42" t="s">
        <v>490</v>
      </c>
      <c r="E42" t="s">
        <v>491</v>
      </c>
      <c r="F42" t="s">
        <v>91</v>
      </c>
      <c r="G42" t="s">
        <v>91</v>
      </c>
      <c r="H42" t="s">
        <v>91</v>
      </c>
      <c r="I42" t="s">
        <v>91</v>
      </c>
      <c r="J42" t="s">
        <v>91</v>
      </c>
      <c r="K42" t="s">
        <v>91</v>
      </c>
      <c r="L42" t="s">
        <v>162</v>
      </c>
      <c r="M42" t="s">
        <v>492</v>
      </c>
      <c r="N42" t="s">
        <v>493</v>
      </c>
      <c r="O42" t="s">
        <v>494</v>
      </c>
      <c r="P42" t="s">
        <v>495</v>
      </c>
      <c r="U42" t="s">
        <v>496</v>
      </c>
      <c r="V42" t="s">
        <v>91</v>
      </c>
      <c r="W42" t="s">
        <v>497</v>
      </c>
      <c r="X42" t="s">
        <v>498</v>
      </c>
      <c r="Y42" t="s">
        <v>499</v>
      </c>
      <c r="Z42" t="s">
        <v>91</v>
      </c>
      <c r="AA42" t="s">
        <v>91</v>
      </c>
      <c r="AB42" t="s">
        <v>91</v>
      </c>
      <c r="AC42" t="s">
        <v>91</v>
      </c>
      <c r="AD42" t="s">
        <v>91</v>
      </c>
      <c r="AE42" t="s">
        <v>91</v>
      </c>
      <c r="AF42" t="s">
        <v>91</v>
      </c>
      <c r="AG42" t="s">
        <v>500</v>
      </c>
      <c r="AH42" t="s">
        <v>91</v>
      </c>
      <c r="AI42" t="s">
        <v>91</v>
      </c>
      <c r="AJ42" t="s">
        <v>91</v>
      </c>
      <c r="AK42" t="s">
        <v>501</v>
      </c>
      <c r="AL42" t="s">
        <v>91</v>
      </c>
      <c r="AM42" t="s">
        <v>502</v>
      </c>
      <c r="AN42" t="s">
        <v>91</v>
      </c>
      <c r="AO42" t="s">
        <v>91</v>
      </c>
      <c r="AP42" t="s">
        <v>91</v>
      </c>
      <c r="AQ42" t="s">
        <v>91</v>
      </c>
      <c r="AR42" t="s">
        <v>91</v>
      </c>
      <c r="AS42" t="s">
        <v>91</v>
      </c>
      <c r="AT42" t="s">
        <v>91</v>
      </c>
      <c r="AU42" t="s">
        <v>91</v>
      </c>
    </row>
    <row r="43" spans="1:47" hidden="1" x14ac:dyDescent="0.3">
      <c r="A43" t="s">
        <v>86</v>
      </c>
      <c r="B43" t="s">
        <v>87</v>
      </c>
      <c r="C43" t="s">
        <v>88</v>
      </c>
      <c r="D43" t="s">
        <v>503</v>
      </c>
      <c r="E43" t="s">
        <v>504</v>
      </c>
      <c r="F43" t="s">
        <v>91</v>
      </c>
      <c r="G43" t="s">
        <v>91</v>
      </c>
      <c r="H43" t="s">
        <v>91</v>
      </c>
      <c r="I43" t="s">
        <v>91</v>
      </c>
      <c r="J43" t="s">
        <v>91</v>
      </c>
      <c r="K43" t="s">
        <v>91</v>
      </c>
      <c r="L43" t="s">
        <v>92</v>
      </c>
      <c r="M43" t="s">
        <v>505</v>
      </c>
      <c r="N43" t="s">
        <v>505</v>
      </c>
      <c r="O43" t="s">
        <v>505</v>
      </c>
      <c r="P43" t="s">
        <v>505</v>
      </c>
      <c r="U43" t="s">
        <v>91</v>
      </c>
      <c r="V43" t="s">
        <v>506</v>
      </c>
      <c r="W43" t="s">
        <v>507</v>
      </c>
      <c r="X43" t="s">
        <v>91</v>
      </c>
      <c r="Y43" t="s">
        <v>91</v>
      </c>
      <c r="Z43" t="s">
        <v>91</v>
      </c>
      <c r="AA43" t="s">
        <v>91</v>
      </c>
      <c r="AB43" t="s">
        <v>91</v>
      </c>
      <c r="AC43" t="s">
        <v>91</v>
      </c>
      <c r="AD43" t="s">
        <v>91</v>
      </c>
      <c r="AE43" t="s">
        <v>91</v>
      </c>
      <c r="AF43" t="s">
        <v>91</v>
      </c>
      <c r="AG43" t="s">
        <v>91</v>
      </c>
      <c r="AH43" t="s">
        <v>91</v>
      </c>
      <c r="AI43" t="s">
        <v>91</v>
      </c>
      <c r="AJ43" t="s">
        <v>91</v>
      </c>
      <c r="AK43" t="s">
        <v>91</v>
      </c>
      <c r="AL43" t="s">
        <v>91</v>
      </c>
      <c r="AM43" t="s">
        <v>91</v>
      </c>
      <c r="AN43" t="s">
        <v>91</v>
      </c>
      <c r="AO43" t="s">
        <v>91</v>
      </c>
      <c r="AP43" t="s">
        <v>91</v>
      </c>
      <c r="AQ43" t="s">
        <v>91</v>
      </c>
      <c r="AR43" t="s">
        <v>91</v>
      </c>
      <c r="AS43" t="s">
        <v>91</v>
      </c>
      <c r="AT43" t="s">
        <v>91</v>
      </c>
      <c r="AU43" t="s">
        <v>91</v>
      </c>
    </row>
    <row r="44" spans="1:47" hidden="1" x14ac:dyDescent="0.3">
      <c r="A44" t="s">
        <v>86</v>
      </c>
      <c r="B44" t="s">
        <v>87</v>
      </c>
      <c r="C44" t="s">
        <v>88</v>
      </c>
      <c r="D44" t="s">
        <v>508</v>
      </c>
      <c r="E44" t="s">
        <v>129</v>
      </c>
      <c r="F44" t="s">
        <v>91</v>
      </c>
      <c r="G44" t="s">
        <v>91</v>
      </c>
      <c r="H44" t="s">
        <v>91</v>
      </c>
      <c r="I44" t="s">
        <v>91</v>
      </c>
      <c r="J44" t="s">
        <v>91</v>
      </c>
      <c r="K44" t="s">
        <v>91</v>
      </c>
      <c r="L44" t="s">
        <v>92</v>
      </c>
      <c r="M44" t="s">
        <v>509</v>
      </c>
      <c r="N44" t="s">
        <v>509</v>
      </c>
      <c r="O44" t="s">
        <v>509</v>
      </c>
      <c r="P44" t="s">
        <v>509</v>
      </c>
      <c r="U44" t="s">
        <v>91</v>
      </c>
      <c r="V44" t="s">
        <v>92</v>
      </c>
      <c r="W44" t="s">
        <v>92</v>
      </c>
      <c r="X44" t="s">
        <v>510</v>
      </c>
      <c r="Y44" t="s">
        <v>91</v>
      </c>
      <c r="Z44" t="s">
        <v>132</v>
      </c>
      <c r="AA44" t="s">
        <v>91</v>
      </c>
      <c r="AB44" t="s">
        <v>91</v>
      </c>
      <c r="AC44" t="s">
        <v>91</v>
      </c>
      <c r="AD44" t="s">
        <v>91</v>
      </c>
      <c r="AE44" t="s">
        <v>197</v>
      </c>
      <c r="AF44" t="s">
        <v>134</v>
      </c>
      <c r="AG44" t="s">
        <v>511</v>
      </c>
      <c r="AH44" t="s">
        <v>512</v>
      </c>
      <c r="AI44" t="s">
        <v>513</v>
      </c>
      <c r="AJ44" t="s">
        <v>514</v>
      </c>
      <c r="AK44" t="s">
        <v>91</v>
      </c>
      <c r="AL44" t="s">
        <v>91</v>
      </c>
      <c r="AM44" t="s">
        <v>91</v>
      </c>
      <c r="AN44" t="s">
        <v>139</v>
      </c>
      <c r="AO44" t="s">
        <v>515</v>
      </c>
      <c r="AP44" t="s">
        <v>92</v>
      </c>
      <c r="AQ44" t="s">
        <v>516</v>
      </c>
      <c r="AR44" t="s">
        <v>92</v>
      </c>
      <c r="AS44" t="s">
        <v>517</v>
      </c>
      <c r="AT44" t="s">
        <v>92</v>
      </c>
      <c r="AU44" t="s">
        <v>518</v>
      </c>
    </row>
    <row r="45" spans="1:47" hidden="1" x14ac:dyDescent="0.3">
      <c r="A45" t="s">
        <v>86</v>
      </c>
      <c r="B45" t="s">
        <v>87</v>
      </c>
      <c r="C45" t="s">
        <v>88</v>
      </c>
      <c r="D45" t="s">
        <v>519</v>
      </c>
      <c r="E45" t="s">
        <v>520</v>
      </c>
      <c r="F45" t="s">
        <v>91</v>
      </c>
      <c r="G45" t="s">
        <v>91</v>
      </c>
      <c r="H45" t="s">
        <v>91</v>
      </c>
      <c r="I45" t="s">
        <v>91</v>
      </c>
      <c r="J45" t="s">
        <v>91</v>
      </c>
      <c r="K45" t="s">
        <v>91</v>
      </c>
      <c r="L45" t="s">
        <v>92</v>
      </c>
      <c r="M45" t="s">
        <v>521</v>
      </c>
      <c r="N45" t="s">
        <v>521</v>
      </c>
      <c r="O45" t="s">
        <v>521</v>
      </c>
      <c r="P45" t="s">
        <v>521</v>
      </c>
      <c r="U45" t="s">
        <v>91</v>
      </c>
      <c r="V45" t="s">
        <v>522</v>
      </c>
      <c r="W45" t="s">
        <v>92</v>
      </c>
      <c r="X45" t="s">
        <v>91</v>
      </c>
      <c r="Y45" t="s">
        <v>91</v>
      </c>
      <c r="Z45" t="s">
        <v>91</v>
      </c>
      <c r="AA45" t="s">
        <v>91</v>
      </c>
      <c r="AB45" t="s">
        <v>91</v>
      </c>
      <c r="AC45" t="s">
        <v>91</v>
      </c>
      <c r="AD45" t="s">
        <v>91</v>
      </c>
      <c r="AE45" t="s">
        <v>91</v>
      </c>
      <c r="AF45" t="s">
        <v>91</v>
      </c>
      <c r="AG45" t="s">
        <v>91</v>
      </c>
      <c r="AH45" t="s">
        <v>91</v>
      </c>
      <c r="AI45" t="s">
        <v>91</v>
      </c>
      <c r="AJ45" t="s">
        <v>91</v>
      </c>
      <c r="AK45" t="s">
        <v>91</v>
      </c>
      <c r="AL45" t="s">
        <v>91</v>
      </c>
      <c r="AM45" t="s">
        <v>91</v>
      </c>
      <c r="AN45" t="s">
        <v>91</v>
      </c>
      <c r="AO45" t="s">
        <v>91</v>
      </c>
      <c r="AP45" t="s">
        <v>91</v>
      </c>
      <c r="AQ45" t="s">
        <v>91</v>
      </c>
      <c r="AR45" t="s">
        <v>91</v>
      </c>
      <c r="AS45" t="s">
        <v>91</v>
      </c>
      <c r="AT45" t="s">
        <v>91</v>
      </c>
      <c r="AU45" t="s">
        <v>91</v>
      </c>
    </row>
    <row r="46" spans="1:47" hidden="1" x14ac:dyDescent="0.3">
      <c r="A46" t="s">
        <v>86</v>
      </c>
      <c r="B46" t="s">
        <v>87</v>
      </c>
      <c r="C46" t="s">
        <v>88</v>
      </c>
      <c r="D46" t="s">
        <v>523</v>
      </c>
      <c r="E46" t="s">
        <v>129</v>
      </c>
      <c r="F46" t="s">
        <v>91</v>
      </c>
      <c r="G46" t="s">
        <v>91</v>
      </c>
      <c r="H46" t="s">
        <v>91</v>
      </c>
      <c r="I46" t="s">
        <v>91</v>
      </c>
      <c r="J46" t="s">
        <v>91</v>
      </c>
      <c r="K46" t="s">
        <v>91</v>
      </c>
      <c r="L46" t="s">
        <v>92</v>
      </c>
      <c r="M46" t="s">
        <v>524</v>
      </c>
      <c r="N46" t="s">
        <v>524</v>
      </c>
      <c r="O46" t="s">
        <v>524</v>
      </c>
      <c r="P46" t="s">
        <v>524</v>
      </c>
      <c r="U46" t="s">
        <v>91</v>
      </c>
      <c r="V46" t="s">
        <v>92</v>
      </c>
      <c r="W46" t="s">
        <v>92</v>
      </c>
      <c r="X46" t="s">
        <v>525</v>
      </c>
      <c r="Y46" t="s">
        <v>91</v>
      </c>
      <c r="Z46" t="s">
        <v>132</v>
      </c>
      <c r="AA46" t="s">
        <v>91</v>
      </c>
      <c r="AB46" t="s">
        <v>91</v>
      </c>
      <c r="AC46" t="s">
        <v>91</v>
      </c>
      <c r="AD46" t="s">
        <v>91</v>
      </c>
      <c r="AE46" t="s">
        <v>444</v>
      </c>
      <c r="AF46" t="s">
        <v>134</v>
      </c>
      <c r="AG46" t="s">
        <v>526</v>
      </c>
      <c r="AH46" t="s">
        <v>527</v>
      </c>
      <c r="AI46" t="s">
        <v>528</v>
      </c>
      <c r="AJ46" t="s">
        <v>529</v>
      </c>
      <c r="AK46" t="s">
        <v>91</v>
      </c>
      <c r="AL46" t="s">
        <v>91</v>
      </c>
      <c r="AM46" t="s">
        <v>91</v>
      </c>
      <c r="AN46" t="s">
        <v>139</v>
      </c>
      <c r="AO46" t="s">
        <v>530</v>
      </c>
      <c r="AP46" t="s">
        <v>92</v>
      </c>
      <c r="AQ46" t="s">
        <v>531</v>
      </c>
      <c r="AR46" t="s">
        <v>92</v>
      </c>
      <c r="AS46" t="s">
        <v>532</v>
      </c>
      <c r="AT46" t="s">
        <v>92</v>
      </c>
      <c r="AU46" t="s">
        <v>533</v>
      </c>
    </row>
    <row r="47" spans="1:47" s="1" customFormat="1" ht="409.6" x14ac:dyDescent="0.3">
      <c r="A47" s="1" t="s">
        <v>86</v>
      </c>
      <c r="B47" s="1" t="s">
        <v>87</v>
      </c>
      <c r="C47" s="1" t="s">
        <v>88</v>
      </c>
      <c r="D47" s="1" t="s">
        <v>534</v>
      </c>
      <c r="E47" s="2" t="s">
        <v>535</v>
      </c>
      <c r="F47" s="1" t="s">
        <v>91</v>
      </c>
      <c r="G47" s="1" t="s">
        <v>91</v>
      </c>
      <c r="H47" s="1" t="s">
        <v>91</v>
      </c>
      <c r="I47" s="1" t="s">
        <v>91</v>
      </c>
      <c r="J47" s="1" t="s">
        <v>91</v>
      </c>
      <c r="K47" s="1" t="s">
        <v>91</v>
      </c>
      <c r="L47" s="1" t="s">
        <v>162</v>
      </c>
      <c r="M47" s="1" t="s">
        <v>536</v>
      </c>
      <c r="N47" s="1" t="s">
        <v>537</v>
      </c>
      <c r="O47" s="1" t="s">
        <v>538</v>
      </c>
      <c r="P47" s="1" t="s">
        <v>539</v>
      </c>
      <c r="Q47" s="1">
        <f>(benchbase_30_min_pg_stat_statements[[#This Row],[Column13]]-benchbase_30_min_pg_stat_statements[[#This Row],[Column14]]-benchbase_30_min_pg_stat_statements[[#This Row],[Column15]])/(benchbase_30_min_pg_stat_statements[[#This Row],[Column12]]-2)</f>
        <v>2503.4257575749998</v>
      </c>
      <c r="R47" s="1">
        <f>benchbase_30_min_pg_stat_statements[[#This Row],[Column162]]-(benchbase_30_min_pg_stat_statements[[#This Row],[Column29]]+benchbase_30_min_pg_stat_statements[[#This Row],[Column30]])/benchbase_30_min_pg_stat_statements[[#This Row],[Column12]]</f>
        <v>903.36280947976184</v>
      </c>
      <c r="S47" s="1">
        <f>benchbase_30_min_pg_stat_statements[[#This Row],[Column162]]-benchbase_30_min_pg_stat_statements[[#This Row],[Column163]]</f>
        <v>1600.062948095238</v>
      </c>
      <c r="T47" s="1">
        <f>benchbase_30_min_pg_stat_statements[[#This Row],[Column163]]/benchbase_30_min_pg_stat_statements[[#This Row],[Column164]]</f>
        <v>0.56457954392053855</v>
      </c>
      <c r="U47" s="1" t="s">
        <v>540</v>
      </c>
      <c r="V47" s="1" t="s">
        <v>541</v>
      </c>
      <c r="W47" s="1" t="s">
        <v>542</v>
      </c>
      <c r="X47" s="1" t="s">
        <v>543</v>
      </c>
      <c r="Y47" s="1" t="s">
        <v>91</v>
      </c>
      <c r="Z47" s="1" t="s">
        <v>86</v>
      </c>
      <c r="AA47" s="1" t="s">
        <v>91</v>
      </c>
      <c r="AB47" s="1" t="s">
        <v>91</v>
      </c>
      <c r="AC47" s="1" t="s">
        <v>91</v>
      </c>
      <c r="AD47" s="1" t="s">
        <v>91</v>
      </c>
      <c r="AE47" s="1" t="s">
        <v>544</v>
      </c>
      <c r="AF47" s="1" t="s">
        <v>544</v>
      </c>
      <c r="AG47" s="1" t="s">
        <v>545</v>
      </c>
      <c r="AH47" s="1" t="s">
        <v>546</v>
      </c>
      <c r="AI47" s="1" t="s">
        <v>547</v>
      </c>
      <c r="AJ47" s="1" t="s">
        <v>548</v>
      </c>
      <c r="AK47" s="1" t="s">
        <v>91</v>
      </c>
      <c r="AL47" s="1" t="s">
        <v>91</v>
      </c>
      <c r="AM47" s="1" t="s">
        <v>91</v>
      </c>
      <c r="AN47" s="1" t="s">
        <v>91</v>
      </c>
      <c r="AO47" s="1" t="s">
        <v>91</v>
      </c>
      <c r="AP47" s="1" t="s">
        <v>91</v>
      </c>
      <c r="AQ47" s="1" t="s">
        <v>91</v>
      </c>
      <c r="AR47" s="1" t="s">
        <v>91</v>
      </c>
      <c r="AS47" s="1" t="s">
        <v>91</v>
      </c>
      <c r="AT47" s="1" t="s">
        <v>91</v>
      </c>
      <c r="AU47" s="1" t="s">
        <v>91</v>
      </c>
    </row>
    <row r="48" spans="1:47" hidden="1" x14ac:dyDescent="0.3">
      <c r="A48" t="s">
        <v>86</v>
      </c>
      <c r="B48" t="s">
        <v>87</v>
      </c>
      <c r="C48" t="s">
        <v>88</v>
      </c>
      <c r="D48" t="s">
        <v>549</v>
      </c>
      <c r="E48" t="s">
        <v>550</v>
      </c>
      <c r="F48" t="s">
        <v>91</v>
      </c>
      <c r="G48" t="s">
        <v>91</v>
      </c>
      <c r="H48" t="s">
        <v>91</v>
      </c>
      <c r="I48" t="s">
        <v>91</v>
      </c>
      <c r="J48" t="s">
        <v>91</v>
      </c>
      <c r="K48" t="s">
        <v>91</v>
      </c>
      <c r="L48" t="s">
        <v>297</v>
      </c>
      <c r="M48" t="s">
        <v>551</v>
      </c>
      <c r="N48" t="s">
        <v>552</v>
      </c>
      <c r="O48" t="s">
        <v>553</v>
      </c>
      <c r="P48" t="s">
        <v>554</v>
      </c>
      <c r="U48" t="s">
        <v>555</v>
      </c>
      <c r="V48" t="s">
        <v>283</v>
      </c>
      <c r="W48" t="s">
        <v>556</v>
      </c>
      <c r="X48" t="s">
        <v>177</v>
      </c>
      <c r="Y48" t="s">
        <v>91</v>
      </c>
      <c r="Z48" t="s">
        <v>91</v>
      </c>
      <c r="AA48" t="s">
        <v>91</v>
      </c>
      <c r="AB48" t="s">
        <v>91</v>
      </c>
      <c r="AC48" t="s">
        <v>91</v>
      </c>
      <c r="AD48" t="s">
        <v>91</v>
      </c>
      <c r="AE48" t="s">
        <v>91</v>
      </c>
      <c r="AF48" t="s">
        <v>91</v>
      </c>
      <c r="AG48" t="s">
        <v>557</v>
      </c>
      <c r="AH48" t="s">
        <v>91</v>
      </c>
      <c r="AI48" t="s">
        <v>91</v>
      </c>
      <c r="AJ48" t="s">
        <v>91</v>
      </c>
      <c r="AK48" t="s">
        <v>91</v>
      </c>
      <c r="AL48" t="s">
        <v>91</v>
      </c>
      <c r="AM48" t="s">
        <v>91</v>
      </c>
      <c r="AN48" t="s">
        <v>91</v>
      </c>
      <c r="AO48" t="s">
        <v>91</v>
      </c>
      <c r="AP48" t="s">
        <v>91</v>
      </c>
      <c r="AQ48" t="s">
        <v>91</v>
      </c>
      <c r="AR48" t="s">
        <v>91</v>
      </c>
      <c r="AS48" t="s">
        <v>91</v>
      </c>
      <c r="AT48" t="s">
        <v>91</v>
      </c>
      <c r="AU48" t="s">
        <v>91</v>
      </c>
    </row>
    <row r="49" spans="1:47" hidden="1" x14ac:dyDescent="0.3">
      <c r="A49" t="s">
        <v>86</v>
      </c>
      <c r="B49" t="s">
        <v>87</v>
      </c>
      <c r="C49" t="s">
        <v>88</v>
      </c>
      <c r="D49" t="s">
        <v>558</v>
      </c>
      <c r="E49" t="s">
        <v>129</v>
      </c>
      <c r="F49" t="s">
        <v>91</v>
      </c>
      <c r="G49" t="s">
        <v>91</v>
      </c>
      <c r="H49" t="s">
        <v>91</v>
      </c>
      <c r="I49" t="s">
        <v>91</v>
      </c>
      <c r="J49" t="s">
        <v>91</v>
      </c>
      <c r="K49" t="s">
        <v>91</v>
      </c>
      <c r="L49" t="s">
        <v>92</v>
      </c>
      <c r="M49" t="s">
        <v>559</v>
      </c>
      <c r="N49" t="s">
        <v>559</v>
      </c>
      <c r="O49" t="s">
        <v>559</v>
      </c>
      <c r="P49" t="s">
        <v>559</v>
      </c>
      <c r="U49" t="s">
        <v>91</v>
      </c>
      <c r="V49" t="s">
        <v>92</v>
      </c>
      <c r="W49" t="s">
        <v>92</v>
      </c>
      <c r="X49" t="s">
        <v>560</v>
      </c>
      <c r="Y49" t="s">
        <v>91</v>
      </c>
      <c r="Z49" t="s">
        <v>196</v>
      </c>
      <c r="AA49" t="s">
        <v>91</v>
      </c>
      <c r="AB49" t="s">
        <v>91</v>
      </c>
      <c r="AC49" t="s">
        <v>91</v>
      </c>
      <c r="AD49" t="s">
        <v>91</v>
      </c>
      <c r="AE49" t="s">
        <v>133</v>
      </c>
      <c r="AF49" t="s">
        <v>561</v>
      </c>
      <c r="AG49" t="s">
        <v>562</v>
      </c>
      <c r="AH49" t="s">
        <v>563</v>
      </c>
      <c r="AI49" t="s">
        <v>564</v>
      </c>
      <c r="AJ49" t="s">
        <v>565</v>
      </c>
      <c r="AK49" t="s">
        <v>91</v>
      </c>
      <c r="AL49" t="s">
        <v>91</v>
      </c>
      <c r="AM49" t="s">
        <v>91</v>
      </c>
      <c r="AN49" t="s">
        <v>139</v>
      </c>
      <c r="AO49" t="s">
        <v>566</v>
      </c>
      <c r="AP49" t="s">
        <v>92</v>
      </c>
      <c r="AQ49" t="s">
        <v>567</v>
      </c>
      <c r="AR49" t="s">
        <v>92</v>
      </c>
      <c r="AS49" t="s">
        <v>568</v>
      </c>
      <c r="AT49" t="s">
        <v>92</v>
      </c>
      <c r="AU49" t="s">
        <v>569</v>
      </c>
    </row>
    <row r="50" spans="1:47" hidden="1" x14ac:dyDescent="0.3">
      <c r="A50" t="s">
        <v>86</v>
      </c>
      <c r="B50" t="s">
        <v>87</v>
      </c>
      <c r="C50" t="s">
        <v>88</v>
      </c>
      <c r="D50" t="s">
        <v>570</v>
      </c>
      <c r="E50" t="s">
        <v>571</v>
      </c>
      <c r="F50" t="s">
        <v>91</v>
      </c>
      <c r="G50" t="s">
        <v>91</v>
      </c>
      <c r="H50" t="s">
        <v>91</v>
      </c>
      <c r="I50" t="s">
        <v>91</v>
      </c>
      <c r="J50" t="s">
        <v>91</v>
      </c>
      <c r="K50" t="s">
        <v>91</v>
      </c>
      <c r="L50" t="s">
        <v>92</v>
      </c>
      <c r="M50" t="s">
        <v>572</v>
      </c>
      <c r="N50" t="s">
        <v>572</v>
      </c>
      <c r="O50" t="s">
        <v>572</v>
      </c>
      <c r="P50" t="s">
        <v>572</v>
      </c>
      <c r="U50" t="s">
        <v>91</v>
      </c>
      <c r="V50" t="s">
        <v>91</v>
      </c>
      <c r="W50" t="s">
        <v>160</v>
      </c>
      <c r="X50" t="s">
        <v>123</v>
      </c>
      <c r="Y50" t="s">
        <v>124</v>
      </c>
      <c r="Z50" t="s">
        <v>91</v>
      </c>
      <c r="AA50" t="s">
        <v>91</v>
      </c>
      <c r="AB50" t="s">
        <v>91</v>
      </c>
      <c r="AC50" t="s">
        <v>91</v>
      </c>
      <c r="AD50" t="s">
        <v>91</v>
      </c>
      <c r="AE50" t="s">
        <v>91</v>
      </c>
      <c r="AF50" t="s">
        <v>91</v>
      </c>
      <c r="AG50" t="s">
        <v>573</v>
      </c>
      <c r="AH50" t="s">
        <v>91</v>
      </c>
      <c r="AI50" t="s">
        <v>91</v>
      </c>
      <c r="AJ50" t="s">
        <v>91</v>
      </c>
      <c r="AK50" t="s">
        <v>98</v>
      </c>
      <c r="AL50" t="s">
        <v>124</v>
      </c>
      <c r="AM50" t="s">
        <v>574</v>
      </c>
      <c r="AN50" t="s">
        <v>91</v>
      </c>
      <c r="AO50" t="s">
        <v>91</v>
      </c>
      <c r="AP50" t="s">
        <v>91</v>
      </c>
      <c r="AQ50" t="s">
        <v>91</v>
      </c>
      <c r="AR50" t="s">
        <v>91</v>
      </c>
      <c r="AS50" t="s">
        <v>91</v>
      </c>
      <c r="AT50" t="s">
        <v>91</v>
      </c>
      <c r="AU50" t="s">
        <v>91</v>
      </c>
    </row>
    <row r="51" spans="1:47" hidden="1" x14ac:dyDescent="0.3">
      <c r="A51" t="s">
        <v>86</v>
      </c>
      <c r="B51" t="s">
        <v>87</v>
      </c>
      <c r="C51" t="s">
        <v>88</v>
      </c>
      <c r="D51" t="s">
        <v>575</v>
      </c>
      <c r="E51" t="s">
        <v>576</v>
      </c>
      <c r="F51" t="s">
        <v>91</v>
      </c>
      <c r="G51" t="s">
        <v>91</v>
      </c>
      <c r="H51" t="s">
        <v>91</v>
      </c>
      <c r="I51" t="s">
        <v>91</v>
      </c>
      <c r="J51" t="s">
        <v>91</v>
      </c>
      <c r="K51" t="s">
        <v>91</v>
      </c>
      <c r="L51" t="s">
        <v>92</v>
      </c>
      <c r="M51" t="s">
        <v>577</v>
      </c>
      <c r="N51" t="s">
        <v>577</v>
      </c>
      <c r="O51" t="s">
        <v>577</v>
      </c>
      <c r="P51" t="s">
        <v>577</v>
      </c>
      <c r="U51" t="s">
        <v>91</v>
      </c>
      <c r="V51" t="s">
        <v>91</v>
      </c>
      <c r="W51" t="s">
        <v>160</v>
      </c>
      <c r="X51" t="s">
        <v>123</v>
      </c>
      <c r="Y51" t="s">
        <v>124</v>
      </c>
      <c r="Z51" t="s">
        <v>91</v>
      </c>
      <c r="AA51" t="s">
        <v>91</v>
      </c>
      <c r="AB51" t="s">
        <v>91</v>
      </c>
      <c r="AC51" t="s">
        <v>91</v>
      </c>
      <c r="AD51" t="s">
        <v>91</v>
      </c>
      <c r="AE51" t="s">
        <v>91</v>
      </c>
      <c r="AF51" t="s">
        <v>91</v>
      </c>
      <c r="AG51" t="s">
        <v>578</v>
      </c>
      <c r="AH51" t="s">
        <v>91</v>
      </c>
      <c r="AI51" t="s">
        <v>91</v>
      </c>
      <c r="AJ51" t="s">
        <v>91</v>
      </c>
      <c r="AK51" t="s">
        <v>385</v>
      </c>
      <c r="AL51" t="s">
        <v>91</v>
      </c>
      <c r="AM51" t="s">
        <v>579</v>
      </c>
      <c r="AN51" t="s">
        <v>91</v>
      </c>
      <c r="AO51" t="s">
        <v>91</v>
      </c>
      <c r="AP51" t="s">
        <v>91</v>
      </c>
      <c r="AQ51" t="s">
        <v>91</v>
      </c>
      <c r="AR51" t="s">
        <v>91</v>
      </c>
      <c r="AS51" t="s">
        <v>91</v>
      </c>
      <c r="AT51" t="s">
        <v>91</v>
      </c>
      <c r="AU51" t="s">
        <v>91</v>
      </c>
    </row>
    <row r="52" spans="1:47" hidden="1" x14ac:dyDescent="0.3">
      <c r="A52" t="s">
        <v>86</v>
      </c>
      <c r="B52" t="s">
        <v>87</v>
      </c>
      <c r="C52" t="s">
        <v>88</v>
      </c>
      <c r="D52" t="s">
        <v>580</v>
      </c>
      <c r="E52" t="s">
        <v>581</v>
      </c>
      <c r="F52" t="s">
        <v>91</v>
      </c>
      <c r="G52" t="s">
        <v>91</v>
      </c>
      <c r="H52" t="s">
        <v>91</v>
      </c>
      <c r="I52" t="s">
        <v>91</v>
      </c>
      <c r="J52" t="s">
        <v>91</v>
      </c>
      <c r="K52" t="s">
        <v>91</v>
      </c>
      <c r="L52" t="s">
        <v>227</v>
      </c>
      <c r="M52" t="s">
        <v>582</v>
      </c>
      <c r="N52" t="s">
        <v>583</v>
      </c>
      <c r="O52" t="s">
        <v>584</v>
      </c>
      <c r="P52" t="s">
        <v>585</v>
      </c>
      <c r="U52" t="s">
        <v>586</v>
      </c>
      <c r="V52" t="s">
        <v>91</v>
      </c>
      <c r="W52" t="s">
        <v>91</v>
      </c>
      <c r="X52" t="s">
        <v>91</v>
      </c>
      <c r="Y52" t="s">
        <v>91</v>
      </c>
      <c r="Z52" t="s">
        <v>91</v>
      </c>
      <c r="AA52" t="s">
        <v>91</v>
      </c>
      <c r="AB52" t="s">
        <v>91</v>
      </c>
      <c r="AC52" t="s">
        <v>91</v>
      </c>
      <c r="AD52" t="s">
        <v>91</v>
      </c>
      <c r="AE52" t="s">
        <v>91</v>
      </c>
      <c r="AF52" t="s">
        <v>91</v>
      </c>
      <c r="AG52" t="s">
        <v>91</v>
      </c>
      <c r="AH52" t="s">
        <v>91</v>
      </c>
      <c r="AI52" t="s">
        <v>91</v>
      </c>
      <c r="AJ52" t="s">
        <v>91</v>
      </c>
      <c r="AK52" t="s">
        <v>91</v>
      </c>
      <c r="AL52" t="s">
        <v>91</v>
      </c>
      <c r="AM52" t="s">
        <v>91</v>
      </c>
      <c r="AN52" t="s">
        <v>91</v>
      </c>
      <c r="AO52" t="s">
        <v>91</v>
      </c>
      <c r="AP52" t="s">
        <v>91</v>
      </c>
      <c r="AQ52" t="s">
        <v>91</v>
      </c>
      <c r="AR52" t="s">
        <v>91</v>
      </c>
      <c r="AS52" t="s">
        <v>91</v>
      </c>
      <c r="AT52" t="s">
        <v>91</v>
      </c>
      <c r="AU52" t="s">
        <v>91</v>
      </c>
    </row>
    <row r="53" spans="1:47" hidden="1" x14ac:dyDescent="0.3">
      <c r="A53" t="s">
        <v>86</v>
      </c>
      <c r="B53" t="s">
        <v>87</v>
      </c>
      <c r="C53" t="s">
        <v>88</v>
      </c>
      <c r="D53" t="s">
        <v>587</v>
      </c>
      <c r="E53" t="s">
        <v>588</v>
      </c>
      <c r="F53" t="s">
        <v>91</v>
      </c>
      <c r="G53" t="s">
        <v>91</v>
      </c>
      <c r="H53" t="s">
        <v>91</v>
      </c>
      <c r="I53" t="s">
        <v>91</v>
      </c>
      <c r="J53" t="s">
        <v>91</v>
      </c>
      <c r="K53" t="s">
        <v>91</v>
      </c>
      <c r="L53" t="s">
        <v>92</v>
      </c>
      <c r="M53" t="s">
        <v>589</v>
      </c>
      <c r="N53" t="s">
        <v>589</v>
      </c>
      <c r="O53" t="s">
        <v>589</v>
      </c>
      <c r="P53" t="s">
        <v>589</v>
      </c>
      <c r="U53" t="s">
        <v>91</v>
      </c>
      <c r="V53" t="s">
        <v>506</v>
      </c>
      <c r="W53" t="s">
        <v>507</v>
      </c>
      <c r="X53" t="s">
        <v>91</v>
      </c>
      <c r="Y53" t="s">
        <v>91</v>
      </c>
      <c r="Z53" t="s">
        <v>91</v>
      </c>
      <c r="AA53" t="s">
        <v>91</v>
      </c>
      <c r="AB53" t="s">
        <v>91</v>
      </c>
      <c r="AC53" t="s">
        <v>91</v>
      </c>
      <c r="AD53" t="s">
        <v>91</v>
      </c>
      <c r="AE53" t="s">
        <v>91</v>
      </c>
      <c r="AF53" t="s">
        <v>91</v>
      </c>
      <c r="AG53" t="s">
        <v>91</v>
      </c>
      <c r="AH53" t="s">
        <v>91</v>
      </c>
      <c r="AI53" t="s">
        <v>91</v>
      </c>
      <c r="AJ53" t="s">
        <v>91</v>
      </c>
      <c r="AK53" t="s">
        <v>91</v>
      </c>
      <c r="AL53" t="s">
        <v>91</v>
      </c>
      <c r="AM53" t="s">
        <v>91</v>
      </c>
      <c r="AN53" t="s">
        <v>91</v>
      </c>
      <c r="AO53" t="s">
        <v>91</v>
      </c>
      <c r="AP53" t="s">
        <v>91</v>
      </c>
      <c r="AQ53" t="s">
        <v>91</v>
      </c>
      <c r="AR53" t="s">
        <v>91</v>
      </c>
      <c r="AS53" t="s">
        <v>91</v>
      </c>
      <c r="AT53" t="s">
        <v>91</v>
      </c>
      <c r="AU53" t="s">
        <v>91</v>
      </c>
    </row>
    <row r="54" spans="1:47" x14ac:dyDescent="0.3">
      <c r="A54" t="s">
        <v>86</v>
      </c>
      <c r="B54" t="s">
        <v>87</v>
      </c>
      <c r="C54" t="s">
        <v>88</v>
      </c>
      <c r="D54" t="s">
        <v>590</v>
      </c>
      <c r="E54" t="s">
        <v>591</v>
      </c>
      <c r="F54" t="s">
        <v>91</v>
      </c>
      <c r="G54" t="s">
        <v>91</v>
      </c>
      <c r="H54" t="s">
        <v>91</v>
      </c>
      <c r="I54" t="s">
        <v>91</v>
      </c>
      <c r="J54" t="s">
        <v>91</v>
      </c>
      <c r="K54" t="s">
        <v>91</v>
      </c>
      <c r="L54" t="s">
        <v>162</v>
      </c>
      <c r="M54" t="s">
        <v>592</v>
      </c>
      <c r="N54" t="s">
        <v>593</v>
      </c>
      <c r="O54" t="s">
        <v>594</v>
      </c>
      <c r="P54" t="s">
        <v>595</v>
      </c>
      <c r="Q54" s="1">
        <f>(benchbase_30_min_pg_stat_statements[[#This Row],[Column13]]-benchbase_30_min_pg_stat_statements[[#This Row],[Column14]]-benchbase_30_min_pg_stat_statements[[#This Row],[Column15]])/(benchbase_30_min_pg_stat_statements[[#This Row],[Column12]]-2)</f>
        <v>1050.86629335</v>
      </c>
      <c r="R54" s="1">
        <f>benchbase_30_min_pg_stat_statements[[#This Row],[Column162]]-(benchbase_30_min_pg_stat_statements[[#This Row],[Column29]]+benchbase_30_min_pg_stat_statements[[#This Row],[Column30]])/benchbase_30_min_pg_stat_statements[[#This Row],[Column12]]</f>
        <v>388.52424085000007</v>
      </c>
      <c r="S54" s="1">
        <f>benchbase_30_min_pg_stat_statements[[#This Row],[Column162]]-benchbase_30_min_pg_stat_statements[[#This Row],[Column163]]</f>
        <v>662.34205249999991</v>
      </c>
      <c r="T54" s="1">
        <f>benchbase_30_min_pg_stat_statements[[#This Row],[Column163]]/benchbase_30_min_pg_stat_statements[[#This Row],[Column164]]</f>
        <v>0.58659153436433831</v>
      </c>
      <c r="U54" t="s">
        <v>596</v>
      </c>
      <c r="V54" t="s">
        <v>597</v>
      </c>
      <c r="W54" t="s">
        <v>598</v>
      </c>
      <c r="X54" t="s">
        <v>599</v>
      </c>
      <c r="Y54" t="s">
        <v>91</v>
      </c>
      <c r="Z54" t="s">
        <v>92</v>
      </c>
      <c r="AA54" t="s">
        <v>91</v>
      </c>
      <c r="AB54" t="s">
        <v>91</v>
      </c>
      <c r="AC54" t="s">
        <v>91</v>
      </c>
      <c r="AD54" t="s">
        <v>91</v>
      </c>
      <c r="AE54" t="s">
        <v>91</v>
      </c>
      <c r="AF54" t="s">
        <v>91</v>
      </c>
      <c r="AG54" t="s">
        <v>600</v>
      </c>
      <c r="AH54" t="s">
        <v>601</v>
      </c>
      <c r="AI54" t="s">
        <v>91</v>
      </c>
      <c r="AJ54" t="s">
        <v>91</v>
      </c>
      <c r="AK54" t="s">
        <v>91</v>
      </c>
      <c r="AL54" t="s">
        <v>91</v>
      </c>
      <c r="AM54" t="s">
        <v>91</v>
      </c>
      <c r="AN54" t="s">
        <v>91</v>
      </c>
      <c r="AO54" t="s">
        <v>91</v>
      </c>
      <c r="AP54" t="s">
        <v>91</v>
      </c>
      <c r="AQ54" t="s">
        <v>91</v>
      </c>
      <c r="AR54" t="s">
        <v>91</v>
      </c>
      <c r="AS54" t="s">
        <v>91</v>
      </c>
      <c r="AT54" t="s">
        <v>91</v>
      </c>
      <c r="AU54" t="s">
        <v>91</v>
      </c>
    </row>
    <row r="55" spans="1:47" x14ac:dyDescent="0.3">
      <c r="A55" t="s">
        <v>86</v>
      </c>
      <c r="B55" t="s">
        <v>87</v>
      </c>
      <c r="C55" t="s">
        <v>88</v>
      </c>
      <c r="D55" t="s">
        <v>602</v>
      </c>
      <c r="E55" t="s">
        <v>603</v>
      </c>
      <c r="F55" t="s">
        <v>91</v>
      </c>
      <c r="G55" t="s">
        <v>91</v>
      </c>
      <c r="H55" t="s">
        <v>91</v>
      </c>
      <c r="I55" t="s">
        <v>91</v>
      </c>
      <c r="J55" t="s">
        <v>91</v>
      </c>
      <c r="K55" t="s">
        <v>91</v>
      </c>
      <c r="L55" t="s">
        <v>98</v>
      </c>
      <c r="M55" t="s">
        <v>604</v>
      </c>
      <c r="N55" t="s">
        <v>605</v>
      </c>
      <c r="O55" t="s">
        <v>606</v>
      </c>
      <c r="P55" t="s">
        <v>607</v>
      </c>
      <c r="Q55" s="1">
        <f>(benchbase_30_min_pg_stat_statements[[#This Row],[Column13]]-benchbase_30_min_pg_stat_statements[[#This Row],[Column14]]-benchbase_30_min_pg_stat_statements[[#This Row],[Column15]])/(benchbase_30_min_pg_stat_statements[[#This Row],[Column12]]-2)</f>
        <v>675.15315553658547</v>
      </c>
      <c r="R55" s="1">
        <f>benchbase_30_min_pg_stat_statements[[#This Row],[Column162]]-(benchbase_30_min_pg_stat_statements[[#This Row],[Column29]]+benchbase_30_min_pg_stat_statements[[#This Row],[Column30]])/benchbase_30_min_pg_stat_statements[[#This Row],[Column12]]</f>
        <v>379.96643881565524</v>
      </c>
      <c r="S55" s="1">
        <f>benchbase_30_min_pg_stat_statements[[#This Row],[Column162]]-benchbase_30_min_pg_stat_statements[[#This Row],[Column163]]</f>
        <v>295.18671672093024</v>
      </c>
      <c r="T55" s="1">
        <f>benchbase_30_min_pg_stat_statements[[#This Row],[Column163]]/benchbase_30_min_pg_stat_statements[[#This Row],[Column164]]</f>
        <v>1.2872071041559632</v>
      </c>
      <c r="U55" t="s">
        <v>608</v>
      </c>
      <c r="V55" t="s">
        <v>609</v>
      </c>
      <c r="W55" t="s">
        <v>610</v>
      </c>
      <c r="X55" t="s">
        <v>611</v>
      </c>
      <c r="Y55" t="s">
        <v>91</v>
      </c>
      <c r="Z55" t="s">
        <v>123</v>
      </c>
      <c r="AA55" t="s">
        <v>91</v>
      </c>
      <c r="AB55" t="s">
        <v>91</v>
      </c>
      <c r="AC55" t="s">
        <v>91</v>
      </c>
      <c r="AD55" t="s">
        <v>91</v>
      </c>
      <c r="AE55" t="s">
        <v>612</v>
      </c>
      <c r="AF55" t="s">
        <v>613</v>
      </c>
      <c r="AG55" t="s">
        <v>614</v>
      </c>
      <c r="AH55" t="s">
        <v>615</v>
      </c>
      <c r="AI55" t="s">
        <v>616</v>
      </c>
      <c r="AJ55" t="s">
        <v>617</v>
      </c>
      <c r="AK55" t="s">
        <v>91</v>
      </c>
      <c r="AL55" t="s">
        <v>91</v>
      </c>
      <c r="AM55" t="s">
        <v>91</v>
      </c>
      <c r="AN55" t="s">
        <v>91</v>
      </c>
      <c r="AO55" t="s">
        <v>91</v>
      </c>
      <c r="AP55" t="s">
        <v>91</v>
      </c>
      <c r="AQ55" t="s">
        <v>91</v>
      </c>
      <c r="AR55" t="s">
        <v>91</v>
      </c>
      <c r="AS55" t="s">
        <v>91</v>
      </c>
      <c r="AT55" t="s">
        <v>91</v>
      </c>
      <c r="AU55" t="s">
        <v>91</v>
      </c>
    </row>
    <row r="56" spans="1:47" hidden="1" x14ac:dyDescent="0.3">
      <c r="A56" t="s">
        <v>86</v>
      </c>
      <c r="B56" t="s">
        <v>87</v>
      </c>
      <c r="C56" t="s">
        <v>88</v>
      </c>
      <c r="D56" t="s">
        <v>618</v>
      </c>
      <c r="E56" t="s">
        <v>619</v>
      </c>
      <c r="F56" t="s">
        <v>91</v>
      </c>
      <c r="G56" t="s">
        <v>91</v>
      </c>
      <c r="H56" t="s">
        <v>91</v>
      </c>
      <c r="I56" t="s">
        <v>91</v>
      </c>
      <c r="J56" t="s">
        <v>91</v>
      </c>
      <c r="K56" t="s">
        <v>91</v>
      </c>
      <c r="L56" t="s">
        <v>92</v>
      </c>
      <c r="M56" t="s">
        <v>620</v>
      </c>
      <c r="N56" t="s">
        <v>620</v>
      </c>
      <c r="O56" t="s">
        <v>620</v>
      </c>
      <c r="P56" t="s">
        <v>620</v>
      </c>
      <c r="U56" t="s">
        <v>91</v>
      </c>
      <c r="V56" t="s">
        <v>91</v>
      </c>
      <c r="W56" t="s">
        <v>160</v>
      </c>
      <c r="X56" t="s">
        <v>123</v>
      </c>
      <c r="Y56" t="s">
        <v>124</v>
      </c>
      <c r="Z56" t="s">
        <v>91</v>
      </c>
      <c r="AA56" t="s">
        <v>91</v>
      </c>
      <c r="AB56" t="s">
        <v>91</v>
      </c>
      <c r="AC56" t="s">
        <v>91</v>
      </c>
      <c r="AD56" t="s">
        <v>91</v>
      </c>
      <c r="AE56" t="s">
        <v>91</v>
      </c>
      <c r="AF56" t="s">
        <v>91</v>
      </c>
      <c r="AG56" t="s">
        <v>621</v>
      </c>
      <c r="AH56" t="s">
        <v>91</v>
      </c>
      <c r="AI56" t="s">
        <v>91</v>
      </c>
      <c r="AJ56" t="s">
        <v>91</v>
      </c>
      <c r="AK56" t="s">
        <v>162</v>
      </c>
      <c r="AL56" t="s">
        <v>91</v>
      </c>
      <c r="AM56" t="s">
        <v>622</v>
      </c>
      <c r="AN56" t="s">
        <v>91</v>
      </c>
      <c r="AO56" t="s">
        <v>91</v>
      </c>
      <c r="AP56" t="s">
        <v>91</v>
      </c>
      <c r="AQ56" t="s">
        <v>91</v>
      </c>
      <c r="AR56" t="s">
        <v>91</v>
      </c>
      <c r="AS56" t="s">
        <v>91</v>
      </c>
      <c r="AT56" t="s">
        <v>91</v>
      </c>
      <c r="AU56" t="s">
        <v>91</v>
      </c>
    </row>
    <row r="57" spans="1:47" hidden="1" x14ac:dyDescent="0.3">
      <c r="A57" t="s">
        <v>86</v>
      </c>
      <c r="B57" t="s">
        <v>87</v>
      </c>
      <c r="C57" t="s">
        <v>88</v>
      </c>
      <c r="D57" t="s">
        <v>623</v>
      </c>
      <c r="E57" t="s">
        <v>129</v>
      </c>
      <c r="F57" t="s">
        <v>91</v>
      </c>
      <c r="G57" t="s">
        <v>91</v>
      </c>
      <c r="H57" t="s">
        <v>91</v>
      </c>
      <c r="I57" t="s">
        <v>91</v>
      </c>
      <c r="J57" t="s">
        <v>91</v>
      </c>
      <c r="K57" t="s">
        <v>91</v>
      </c>
      <c r="L57" t="s">
        <v>92</v>
      </c>
      <c r="M57" t="s">
        <v>624</v>
      </c>
      <c r="N57" t="s">
        <v>624</v>
      </c>
      <c r="O57" t="s">
        <v>624</v>
      </c>
      <c r="P57" t="s">
        <v>624</v>
      </c>
      <c r="U57" t="s">
        <v>91</v>
      </c>
      <c r="V57" t="s">
        <v>92</v>
      </c>
      <c r="W57" t="s">
        <v>92</v>
      </c>
      <c r="X57" t="s">
        <v>625</v>
      </c>
      <c r="Y57" t="s">
        <v>91</v>
      </c>
      <c r="Z57" t="s">
        <v>196</v>
      </c>
      <c r="AA57" t="s">
        <v>91</v>
      </c>
      <c r="AB57" t="s">
        <v>91</v>
      </c>
      <c r="AC57" t="s">
        <v>91</v>
      </c>
      <c r="AD57" t="s">
        <v>91</v>
      </c>
      <c r="AE57" t="s">
        <v>197</v>
      </c>
      <c r="AF57" t="s">
        <v>148</v>
      </c>
      <c r="AG57" t="s">
        <v>626</v>
      </c>
      <c r="AH57" t="s">
        <v>627</v>
      </c>
      <c r="AI57" t="s">
        <v>628</v>
      </c>
      <c r="AJ57" t="s">
        <v>629</v>
      </c>
      <c r="AK57" t="s">
        <v>91</v>
      </c>
      <c r="AL57" t="s">
        <v>91</v>
      </c>
      <c r="AM57" t="s">
        <v>91</v>
      </c>
      <c r="AN57" t="s">
        <v>139</v>
      </c>
      <c r="AO57" t="s">
        <v>630</v>
      </c>
      <c r="AP57" t="s">
        <v>92</v>
      </c>
      <c r="AQ57" t="s">
        <v>631</v>
      </c>
      <c r="AR57" t="s">
        <v>92</v>
      </c>
      <c r="AS57" t="s">
        <v>632</v>
      </c>
      <c r="AT57" t="s">
        <v>92</v>
      </c>
      <c r="AU57" t="s">
        <v>633</v>
      </c>
    </row>
    <row r="58" spans="1:47" hidden="1" x14ac:dyDescent="0.3">
      <c r="A58" t="s">
        <v>86</v>
      </c>
      <c r="B58" t="s">
        <v>87</v>
      </c>
      <c r="C58" t="s">
        <v>88</v>
      </c>
      <c r="D58" t="s">
        <v>634</v>
      </c>
      <c r="E58" t="s">
        <v>129</v>
      </c>
      <c r="F58" t="s">
        <v>91</v>
      </c>
      <c r="G58" t="s">
        <v>91</v>
      </c>
      <c r="H58" t="s">
        <v>91</v>
      </c>
      <c r="I58" t="s">
        <v>91</v>
      </c>
      <c r="J58" t="s">
        <v>91</v>
      </c>
      <c r="K58" t="s">
        <v>91</v>
      </c>
      <c r="L58" t="s">
        <v>92</v>
      </c>
      <c r="M58" t="s">
        <v>635</v>
      </c>
      <c r="N58" t="s">
        <v>635</v>
      </c>
      <c r="O58" t="s">
        <v>635</v>
      </c>
      <c r="P58" t="s">
        <v>635</v>
      </c>
      <c r="U58" t="s">
        <v>91</v>
      </c>
      <c r="V58" t="s">
        <v>92</v>
      </c>
      <c r="W58" t="s">
        <v>92</v>
      </c>
      <c r="X58" t="s">
        <v>636</v>
      </c>
      <c r="Y58" t="s">
        <v>91</v>
      </c>
      <c r="Z58" t="s">
        <v>443</v>
      </c>
      <c r="AA58" t="s">
        <v>91</v>
      </c>
      <c r="AB58" t="s">
        <v>91</v>
      </c>
      <c r="AC58" t="s">
        <v>91</v>
      </c>
      <c r="AD58" t="s">
        <v>91</v>
      </c>
      <c r="AE58" t="s">
        <v>133</v>
      </c>
      <c r="AF58" t="s">
        <v>148</v>
      </c>
      <c r="AG58" t="s">
        <v>637</v>
      </c>
      <c r="AH58" t="s">
        <v>638</v>
      </c>
      <c r="AI58" t="s">
        <v>639</v>
      </c>
      <c r="AJ58" t="s">
        <v>640</v>
      </c>
      <c r="AK58" t="s">
        <v>91</v>
      </c>
      <c r="AL58" t="s">
        <v>91</v>
      </c>
      <c r="AM58" t="s">
        <v>91</v>
      </c>
      <c r="AN58" t="s">
        <v>139</v>
      </c>
      <c r="AO58" t="s">
        <v>641</v>
      </c>
      <c r="AP58" t="s">
        <v>92</v>
      </c>
      <c r="AQ58" t="s">
        <v>642</v>
      </c>
      <c r="AR58" t="s">
        <v>92</v>
      </c>
      <c r="AS58" t="s">
        <v>643</v>
      </c>
      <c r="AT58" t="s">
        <v>92</v>
      </c>
      <c r="AU58" t="s">
        <v>644</v>
      </c>
    </row>
    <row r="59" spans="1:47" hidden="1" x14ac:dyDescent="0.3">
      <c r="A59" t="s">
        <v>86</v>
      </c>
      <c r="B59" t="s">
        <v>87</v>
      </c>
      <c r="C59" t="s">
        <v>88</v>
      </c>
      <c r="D59" t="s">
        <v>645</v>
      </c>
      <c r="E59" t="s">
        <v>129</v>
      </c>
      <c r="F59" t="s">
        <v>91</v>
      </c>
      <c r="G59" t="s">
        <v>91</v>
      </c>
      <c r="H59" t="s">
        <v>91</v>
      </c>
      <c r="I59" t="s">
        <v>91</v>
      </c>
      <c r="J59" t="s">
        <v>91</v>
      </c>
      <c r="K59" t="s">
        <v>91</v>
      </c>
      <c r="L59" t="s">
        <v>92</v>
      </c>
      <c r="M59" t="s">
        <v>646</v>
      </c>
      <c r="N59" t="s">
        <v>646</v>
      </c>
      <c r="O59" t="s">
        <v>646</v>
      </c>
      <c r="P59" t="s">
        <v>646</v>
      </c>
      <c r="U59" t="s">
        <v>91</v>
      </c>
      <c r="V59" t="s">
        <v>92</v>
      </c>
      <c r="W59" t="s">
        <v>92</v>
      </c>
      <c r="X59" t="s">
        <v>647</v>
      </c>
      <c r="Y59" t="s">
        <v>91</v>
      </c>
      <c r="Z59" t="s">
        <v>443</v>
      </c>
      <c r="AA59" t="s">
        <v>91</v>
      </c>
      <c r="AB59" t="s">
        <v>91</v>
      </c>
      <c r="AC59" t="s">
        <v>91</v>
      </c>
      <c r="AD59" t="s">
        <v>91</v>
      </c>
      <c r="AE59" t="s">
        <v>197</v>
      </c>
      <c r="AF59" t="s">
        <v>198</v>
      </c>
      <c r="AG59" t="s">
        <v>648</v>
      </c>
      <c r="AH59" t="s">
        <v>649</v>
      </c>
      <c r="AI59" t="s">
        <v>650</v>
      </c>
      <c r="AJ59" t="s">
        <v>651</v>
      </c>
      <c r="AK59" t="s">
        <v>91</v>
      </c>
      <c r="AL59" t="s">
        <v>91</v>
      </c>
      <c r="AM59" t="s">
        <v>91</v>
      </c>
      <c r="AN59" t="s">
        <v>139</v>
      </c>
      <c r="AO59" t="s">
        <v>652</v>
      </c>
      <c r="AP59" t="s">
        <v>92</v>
      </c>
      <c r="AQ59" t="s">
        <v>653</v>
      </c>
      <c r="AR59" t="s">
        <v>92</v>
      </c>
      <c r="AS59" t="s">
        <v>654</v>
      </c>
      <c r="AT59" t="s">
        <v>92</v>
      </c>
      <c r="AU59" t="s">
        <v>655</v>
      </c>
    </row>
    <row r="60" spans="1:47" x14ac:dyDescent="0.3">
      <c r="A60" t="s">
        <v>86</v>
      </c>
      <c r="B60" t="s">
        <v>87</v>
      </c>
      <c r="C60" t="s">
        <v>88</v>
      </c>
      <c r="D60" t="s">
        <v>656</v>
      </c>
      <c r="E60" t="s">
        <v>657</v>
      </c>
      <c r="F60" t="s">
        <v>91</v>
      </c>
      <c r="G60" t="s">
        <v>91</v>
      </c>
      <c r="H60" t="s">
        <v>91</v>
      </c>
      <c r="I60" t="s">
        <v>91</v>
      </c>
      <c r="J60" t="s">
        <v>91</v>
      </c>
      <c r="K60" t="s">
        <v>91</v>
      </c>
      <c r="L60" t="s">
        <v>162</v>
      </c>
      <c r="M60" t="s">
        <v>658</v>
      </c>
      <c r="N60" t="s">
        <v>659</v>
      </c>
      <c r="O60" t="s">
        <v>660</v>
      </c>
      <c r="P60" t="s">
        <v>661</v>
      </c>
      <c r="Q60" s="1">
        <f>(benchbase_30_min_pg_stat_statements[[#This Row],[Column13]]-benchbase_30_min_pg_stat_statements[[#This Row],[Column14]]-benchbase_30_min_pg_stat_statements[[#This Row],[Column15]])/(benchbase_30_min_pg_stat_statements[[#This Row],[Column12]]-2)</f>
        <v>237.27757057499997</v>
      </c>
      <c r="R60" s="1">
        <f>benchbase_30_min_pg_stat_statements[[#This Row],[Column162]]-(benchbase_30_min_pg_stat_statements[[#This Row],[Column29]]+benchbase_30_min_pg_stat_statements[[#This Row],[Column30]])/benchbase_30_min_pg_stat_statements[[#This Row],[Column12]]</f>
        <v>217.99242838452378</v>
      </c>
      <c r="S60" s="1">
        <f>benchbase_30_min_pg_stat_statements[[#This Row],[Column162]]-benchbase_30_min_pg_stat_statements[[#This Row],[Column163]]</f>
        <v>19.285142190476193</v>
      </c>
      <c r="T60" s="1">
        <f>benchbase_30_min_pg_stat_statements[[#This Row],[Column163]]/benchbase_30_min_pg_stat_statements[[#This Row],[Column164]]</f>
        <v>11.303646415019823</v>
      </c>
      <c r="U60" t="s">
        <v>662</v>
      </c>
      <c r="V60" t="s">
        <v>663</v>
      </c>
      <c r="W60" t="s">
        <v>664</v>
      </c>
      <c r="X60" t="s">
        <v>665</v>
      </c>
      <c r="Y60" t="s">
        <v>91</v>
      </c>
      <c r="Z60" t="s">
        <v>91</v>
      </c>
      <c r="AA60" t="s">
        <v>91</v>
      </c>
      <c r="AB60" t="s">
        <v>91</v>
      </c>
      <c r="AC60" t="s">
        <v>91</v>
      </c>
      <c r="AD60" t="s">
        <v>91</v>
      </c>
      <c r="AE60" t="s">
        <v>91</v>
      </c>
      <c r="AF60" t="s">
        <v>91</v>
      </c>
      <c r="AG60" t="s">
        <v>666</v>
      </c>
      <c r="AH60" t="s">
        <v>91</v>
      </c>
      <c r="AI60" t="s">
        <v>91</v>
      </c>
      <c r="AJ60" t="s">
        <v>91</v>
      </c>
      <c r="AK60" t="s">
        <v>91</v>
      </c>
      <c r="AL60" t="s">
        <v>91</v>
      </c>
      <c r="AM60" t="s">
        <v>91</v>
      </c>
      <c r="AN60" t="s">
        <v>91</v>
      </c>
      <c r="AO60" t="s">
        <v>91</v>
      </c>
      <c r="AP60" t="s">
        <v>91</v>
      </c>
      <c r="AQ60" t="s">
        <v>91</v>
      </c>
      <c r="AR60" t="s">
        <v>91</v>
      </c>
      <c r="AS60" t="s">
        <v>91</v>
      </c>
      <c r="AT60" t="s">
        <v>91</v>
      </c>
      <c r="AU60" t="s">
        <v>91</v>
      </c>
    </row>
    <row r="61" spans="1:47" hidden="1" x14ac:dyDescent="0.3">
      <c r="A61" t="s">
        <v>86</v>
      </c>
      <c r="B61" t="s">
        <v>87</v>
      </c>
      <c r="C61" t="s">
        <v>88</v>
      </c>
      <c r="D61" t="s">
        <v>667</v>
      </c>
      <c r="E61" t="s">
        <v>129</v>
      </c>
      <c r="F61" t="s">
        <v>91</v>
      </c>
      <c r="G61" t="s">
        <v>91</v>
      </c>
      <c r="H61" t="s">
        <v>91</v>
      </c>
      <c r="I61" t="s">
        <v>91</v>
      </c>
      <c r="J61" t="s">
        <v>91</v>
      </c>
      <c r="K61" t="s">
        <v>91</v>
      </c>
      <c r="L61" t="s">
        <v>92</v>
      </c>
      <c r="M61" t="s">
        <v>668</v>
      </c>
      <c r="N61" t="s">
        <v>668</v>
      </c>
      <c r="O61" t="s">
        <v>668</v>
      </c>
      <c r="P61" t="s">
        <v>668</v>
      </c>
      <c r="U61" t="s">
        <v>91</v>
      </c>
      <c r="V61" t="s">
        <v>92</v>
      </c>
      <c r="W61" t="s">
        <v>92</v>
      </c>
      <c r="X61" t="s">
        <v>146</v>
      </c>
      <c r="Y61" t="s">
        <v>91</v>
      </c>
      <c r="Z61" t="s">
        <v>147</v>
      </c>
      <c r="AA61" t="s">
        <v>91</v>
      </c>
      <c r="AB61" t="s">
        <v>91</v>
      </c>
      <c r="AC61" t="s">
        <v>91</v>
      </c>
      <c r="AD61" t="s">
        <v>91</v>
      </c>
      <c r="AE61" t="s">
        <v>133</v>
      </c>
      <c r="AF61" t="s">
        <v>148</v>
      </c>
      <c r="AG61" t="s">
        <v>669</v>
      </c>
      <c r="AH61" t="s">
        <v>670</v>
      </c>
      <c r="AI61" t="s">
        <v>671</v>
      </c>
      <c r="AJ61" t="s">
        <v>672</v>
      </c>
      <c r="AK61" t="s">
        <v>91</v>
      </c>
      <c r="AL61" t="s">
        <v>91</v>
      </c>
      <c r="AM61" t="s">
        <v>91</v>
      </c>
      <c r="AN61" t="s">
        <v>139</v>
      </c>
      <c r="AO61" t="s">
        <v>673</v>
      </c>
      <c r="AP61" t="s">
        <v>92</v>
      </c>
      <c r="AQ61" t="s">
        <v>674</v>
      </c>
      <c r="AR61" t="s">
        <v>92</v>
      </c>
      <c r="AS61" t="s">
        <v>675</v>
      </c>
      <c r="AT61" t="s">
        <v>92</v>
      </c>
      <c r="AU61" t="s">
        <v>676</v>
      </c>
    </row>
    <row r="62" spans="1:47" hidden="1" x14ac:dyDescent="0.3">
      <c r="A62" t="s">
        <v>86</v>
      </c>
      <c r="B62" t="s">
        <v>87</v>
      </c>
      <c r="C62" t="s">
        <v>88</v>
      </c>
      <c r="D62" t="s">
        <v>677</v>
      </c>
      <c r="E62" t="s">
        <v>678</v>
      </c>
      <c r="F62" t="s">
        <v>91</v>
      </c>
      <c r="G62" t="s">
        <v>91</v>
      </c>
      <c r="H62" t="s">
        <v>91</v>
      </c>
      <c r="I62" t="s">
        <v>91</v>
      </c>
      <c r="J62" t="s">
        <v>91</v>
      </c>
      <c r="K62" t="s">
        <v>91</v>
      </c>
      <c r="L62" t="s">
        <v>297</v>
      </c>
      <c r="M62" t="s">
        <v>679</v>
      </c>
      <c r="N62" t="s">
        <v>680</v>
      </c>
      <c r="O62" t="s">
        <v>681</v>
      </c>
      <c r="P62" t="s">
        <v>682</v>
      </c>
      <c r="U62" t="s">
        <v>683</v>
      </c>
      <c r="V62" t="s">
        <v>684</v>
      </c>
      <c r="W62" t="s">
        <v>685</v>
      </c>
      <c r="X62" t="s">
        <v>177</v>
      </c>
      <c r="Y62" t="s">
        <v>91</v>
      </c>
      <c r="Z62" t="s">
        <v>91</v>
      </c>
      <c r="AA62" t="s">
        <v>91</v>
      </c>
      <c r="AB62" t="s">
        <v>91</v>
      </c>
      <c r="AC62" t="s">
        <v>91</v>
      </c>
      <c r="AD62" t="s">
        <v>91</v>
      </c>
      <c r="AE62" t="s">
        <v>91</v>
      </c>
      <c r="AF62" t="s">
        <v>91</v>
      </c>
      <c r="AG62" t="s">
        <v>686</v>
      </c>
      <c r="AH62" t="s">
        <v>91</v>
      </c>
      <c r="AI62" t="s">
        <v>91</v>
      </c>
      <c r="AJ62" t="s">
        <v>91</v>
      </c>
      <c r="AK62" t="s">
        <v>91</v>
      </c>
      <c r="AL62" t="s">
        <v>91</v>
      </c>
      <c r="AM62" t="s">
        <v>91</v>
      </c>
      <c r="AN62" t="s">
        <v>91</v>
      </c>
      <c r="AO62" t="s">
        <v>91</v>
      </c>
      <c r="AP62" t="s">
        <v>91</v>
      </c>
      <c r="AQ62" t="s">
        <v>91</v>
      </c>
      <c r="AR62" t="s">
        <v>91</v>
      </c>
      <c r="AS62" t="s">
        <v>91</v>
      </c>
      <c r="AT62" t="s">
        <v>91</v>
      </c>
      <c r="AU62" t="s">
        <v>91</v>
      </c>
    </row>
    <row r="63" spans="1:47" hidden="1" x14ac:dyDescent="0.3">
      <c r="A63" t="s">
        <v>86</v>
      </c>
      <c r="B63" t="s">
        <v>87</v>
      </c>
      <c r="C63" t="s">
        <v>88</v>
      </c>
      <c r="D63" t="s">
        <v>687</v>
      </c>
      <c r="E63" t="s">
        <v>688</v>
      </c>
      <c r="F63" t="s">
        <v>91</v>
      </c>
      <c r="G63" t="s">
        <v>91</v>
      </c>
      <c r="H63" t="s">
        <v>91</v>
      </c>
      <c r="I63" t="s">
        <v>91</v>
      </c>
      <c r="J63" t="s">
        <v>91</v>
      </c>
      <c r="K63" t="s">
        <v>91</v>
      </c>
      <c r="L63" t="s">
        <v>92</v>
      </c>
      <c r="M63" t="s">
        <v>689</v>
      </c>
      <c r="N63" t="s">
        <v>689</v>
      </c>
      <c r="O63" t="s">
        <v>689</v>
      </c>
      <c r="P63" t="s">
        <v>689</v>
      </c>
      <c r="U63" t="s">
        <v>91</v>
      </c>
      <c r="V63" t="s">
        <v>91</v>
      </c>
      <c r="W63" t="s">
        <v>91</v>
      </c>
      <c r="X63" t="s">
        <v>91</v>
      </c>
      <c r="Y63" t="s">
        <v>91</v>
      </c>
      <c r="Z63" t="s">
        <v>91</v>
      </c>
      <c r="AA63" t="s">
        <v>91</v>
      </c>
      <c r="AB63" t="s">
        <v>91</v>
      </c>
      <c r="AC63" t="s">
        <v>91</v>
      </c>
      <c r="AD63" t="s">
        <v>91</v>
      </c>
      <c r="AE63" t="s">
        <v>91</v>
      </c>
      <c r="AF63" t="s">
        <v>91</v>
      </c>
      <c r="AG63" t="s">
        <v>91</v>
      </c>
      <c r="AH63" t="s">
        <v>91</v>
      </c>
      <c r="AI63" t="s">
        <v>91</v>
      </c>
      <c r="AJ63" t="s">
        <v>91</v>
      </c>
      <c r="AK63" t="s">
        <v>91</v>
      </c>
      <c r="AL63" t="s">
        <v>91</v>
      </c>
      <c r="AM63" t="s">
        <v>91</v>
      </c>
      <c r="AN63" t="s">
        <v>91</v>
      </c>
      <c r="AO63" t="s">
        <v>91</v>
      </c>
      <c r="AP63" t="s">
        <v>91</v>
      </c>
      <c r="AQ63" t="s">
        <v>91</v>
      </c>
      <c r="AR63" t="s">
        <v>91</v>
      </c>
      <c r="AS63" t="s">
        <v>91</v>
      </c>
      <c r="AT63" t="s">
        <v>91</v>
      </c>
      <c r="AU63" t="s">
        <v>91</v>
      </c>
    </row>
    <row r="64" spans="1:47" hidden="1" x14ac:dyDescent="0.3">
      <c r="A64" t="s">
        <v>86</v>
      </c>
      <c r="B64" t="s">
        <v>87</v>
      </c>
      <c r="C64" t="s">
        <v>88</v>
      </c>
      <c r="D64" t="s">
        <v>690</v>
      </c>
      <c r="E64" t="s">
        <v>691</v>
      </c>
      <c r="F64" t="s">
        <v>91</v>
      </c>
      <c r="G64" t="s">
        <v>91</v>
      </c>
      <c r="H64" t="s">
        <v>91</v>
      </c>
      <c r="I64" t="s">
        <v>91</v>
      </c>
      <c r="J64" t="s">
        <v>91</v>
      </c>
      <c r="K64" t="s">
        <v>91</v>
      </c>
      <c r="L64" t="s">
        <v>92</v>
      </c>
      <c r="M64" t="s">
        <v>692</v>
      </c>
      <c r="N64" t="s">
        <v>692</v>
      </c>
      <c r="O64" t="s">
        <v>692</v>
      </c>
      <c r="P64" t="s">
        <v>692</v>
      </c>
      <c r="U64" t="s">
        <v>91</v>
      </c>
      <c r="V64" t="s">
        <v>92</v>
      </c>
      <c r="W64" t="s">
        <v>92</v>
      </c>
      <c r="X64" t="s">
        <v>177</v>
      </c>
      <c r="Y64" t="s">
        <v>91</v>
      </c>
      <c r="Z64" t="s">
        <v>91</v>
      </c>
      <c r="AA64" t="s">
        <v>91</v>
      </c>
      <c r="AB64" t="s">
        <v>91</v>
      </c>
      <c r="AC64" t="s">
        <v>91</v>
      </c>
      <c r="AD64" t="s">
        <v>91</v>
      </c>
      <c r="AE64" t="s">
        <v>91</v>
      </c>
      <c r="AF64" t="s">
        <v>91</v>
      </c>
      <c r="AG64" t="s">
        <v>693</v>
      </c>
      <c r="AH64" t="s">
        <v>91</v>
      </c>
      <c r="AI64" t="s">
        <v>91</v>
      </c>
      <c r="AJ64" t="s">
        <v>91</v>
      </c>
      <c r="AK64" t="s">
        <v>91</v>
      </c>
      <c r="AL64" t="s">
        <v>91</v>
      </c>
      <c r="AM64" t="s">
        <v>91</v>
      </c>
      <c r="AN64" t="s">
        <v>91</v>
      </c>
      <c r="AO64" t="s">
        <v>91</v>
      </c>
      <c r="AP64" t="s">
        <v>91</v>
      </c>
      <c r="AQ64" t="s">
        <v>91</v>
      </c>
      <c r="AR64" t="s">
        <v>91</v>
      </c>
      <c r="AS64" t="s">
        <v>91</v>
      </c>
      <c r="AT64" t="s">
        <v>91</v>
      </c>
      <c r="AU64" t="s">
        <v>91</v>
      </c>
    </row>
    <row r="65" spans="1:47" hidden="1" x14ac:dyDescent="0.3">
      <c r="A65" t="s">
        <v>86</v>
      </c>
      <c r="B65" t="s">
        <v>87</v>
      </c>
      <c r="C65" t="s">
        <v>88</v>
      </c>
      <c r="D65" t="s">
        <v>694</v>
      </c>
      <c r="E65" t="s">
        <v>129</v>
      </c>
      <c r="F65" t="s">
        <v>91</v>
      </c>
      <c r="G65" t="s">
        <v>91</v>
      </c>
      <c r="H65" t="s">
        <v>91</v>
      </c>
      <c r="I65" t="s">
        <v>91</v>
      </c>
      <c r="J65" t="s">
        <v>91</v>
      </c>
      <c r="K65" t="s">
        <v>91</v>
      </c>
      <c r="L65" t="s">
        <v>92</v>
      </c>
      <c r="M65" t="s">
        <v>695</v>
      </c>
      <c r="N65" t="s">
        <v>695</v>
      </c>
      <c r="O65" t="s">
        <v>695</v>
      </c>
      <c r="P65" t="s">
        <v>695</v>
      </c>
      <c r="U65" t="s">
        <v>91</v>
      </c>
      <c r="V65" t="s">
        <v>92</v>
      </c>
      <c r="W65" t="s">
        <v>92</v>
      </c>
      <c r="X65" t="s">
        <v>696</v>
      </c>
      <c r="Y65" t="s">
        <v>91</v>
      </c>
      <c r="Z65" t="s">
        <v>697</v>
      </c>
      <c r="AA65" t="s">
        <v>91</v>
      </c>
      <c r="AB65" t="s">
        <v>91</v>
      </c>
      <c r="AC65" t="s">
        <v>91</v>
      </c>
      <c r="AD65" t="s">
        <v>91</v>
      </c>
      <c r="AE65" t="s">
        <v>347</v>
      </c>
      <c r="AF65" t="s">
        <v>698</v>
      </c>
      <c r="AG65" t="s">
        <v>699</v>
      </c>
      <c r="AH65" t="s">
        <v>700</v>
      </c>
      <c r="AI65" t="s">
        <v>701</v>
      </c>
      <c r="AJ65" t="s">
        <v>702</v>
      </c>
      <c r="AK65" t="s">
        <v>91</v>
      </c>
      <c r="AL65" t="s">
        <v>91</v>
      </c>
      <c r="AM65" t="s">
        <v>91</v>
      </c>
      <c r="AN65" t="s">
        <v>139</v>
      </c>
      <c r="AO65" t="s">
        <v>703</v>
      </c>
      <c r="AP65" t="s">
        <v>92</v>
      </c>
      <c r="AQ65" t="s">
        <v>704</v>
      </c>
      <c r="AR65" t="s">
        <v>92</v>
      </c>
      <c r="AS65" t="s">
        <v>705</v>
      </c>
      <c r="AT65" t="s">
        <v>92</v>
      </c>
      <c r="AU65" t="s">
        <v>706</v>
      </c>
    </row>
    <row r="66" spans="1:47" hidden="1" x14ac:dyDescent="0.3">
      <c r="A66" t="s">
        <v>86</v>
      </c>
      <c r="B66" t="s">
        <v>87</v>
      </c>
      <c r="C66" t="s">
        <v>88</v>
      </c>
      <c r="D66" t="s">
        <v>707</v>
      </c>
      <c r="E66" t="s">
        <v>708</v>
      </c>
      <c r="F66" t="s">
        <v>91</v>
      </c>
      <c r="G66" t="s">
        <v>91</v>
      </c>
      <c r="H66" t="s">
        <v>91</v>
      </c>
      <c r="I66" t="s">
        <v>91</v>
      </c>
      <c r="J66" t="s">
        <v>91</v>
      </c>
      <c r="K66" t="s">
        <v>91</v>
      </c>
      <c r="L66" t="s">
        <v>92</v>
      </c>
      <c r="M66" t="s">
        <v>709</v>
      </c>
      <c r="N66" t="s">
        <v>709</v>
      </c>
      <c r="O66" t="s">
        <v>709</v>
      </c>
      <c r="P66" t="s">
        <v>709</v>
      </c>
      <c r="U66" t="s">
        <v>91</v>
      </c>
      <c r="V66" t="s">
        <v>297</v>
      </c>
      <c r="W66" t="s">
        <v>147</v>
      </c>
      <c r="X66" t="s">
        <v>113</v>
      </c>
      <c r="Y66" t="s">
        <v>91</v>
      </c>
      <c r="Z66" t="s">
        <v>91</v>
      </c>
      <c r="AA66" t="s">
        <v>91</v>
      </c>
      <c r="AB66" t="s">
        <v>91</v>
      </c>
      <c r="AC66" t="s">
        <v>91</v>
      </c>
      <c r="AD66" t="s">
        <v>91</v>
      </c>
      <c r="AE66" t="s">
        <v>91</v>
      </c>
      <c r="AF66" t="s">
        <v>91</v>
      </c>
      <c r="AG66" t="s">
        <v>710</v>
      </c>
      <c r="AH66" t="s">
        <v>91</v>
      </c>
      <c r="AI66" t="s">
        <v>91</v>
      </c>
      <c r="AJ66" t="s">
        <v>91</v>
      </c>
      <c r="AK66" t="s">
        <v>91</v>
      </c>
      <c r="AL66" t="s">
        <v>91</v>
      </c>
      <c r="AM66" t="s">
        <v>91</v>
      </c>
      <c r="AN66" t="s">
        <v>91</v>
      </c>
      <c r="AO66" t="s">
        <v>91</v>
      </c>
      <c r="AP66" t="s">
        <v>91</v>
      </c>
      <c r="AQ66" t="s">
        <v>91</v>
      </c>
      <c r="AR66" t="s">
        <v>91</v>
      </c>
      <c r="AS66" t="s">
        <v>91</v>
      </c>
      <c r="AT66" t="s">
        <v>91</v>
      </c>
      <c r="AU66" t="s">
        <v>91</v>
      </c>
    </row>
    <row r="67" spans="1:47" x14ac:dyDescent="0.3">
      <c r="A67" t="s">
        <v>86</v>
      </c>
      <c r="B67" t="s">
        <v>87</v>
      </c>
      <c r="C67" t="s">
        <v>88</v>
      </c>
      <c r="D67" t="s">
        <v>711</v>
      </c>
      <c r="E67" t="s">
        <v>712</v>
      </c>
      <c r="F67" t="s">
        <v>91</v>
      </c>
      <c r="G67" t="s">
        <v>91</v>
      </c>
      <c r="H67" t="s">
        <v>91</v>
      </c>
      <c r="I67" t="s">
        <v>91</v>
      </c>
      <c r="J67" t="s">
        <v>91</v>
      </c>
      <c r="K67" t="s">
        <v>91</v>
      </c>
      <c r="L67" t="s">
        <v>162</v>
      </c>
      <c r="M67" t="s">
        <v>713</v>
      </c>
      <c r="N67" t="s">
        <v>714</v>
      </c>
      <c r="O67" t="s">
        <v>715</v>
      </c>
      <c r="P67" t="s">
        <v>716</v>
      </c>
      <c r="Q67" s="1">
        <f>(benchbase_30_min_pg_stat_statements[[#This Row],[Column13]]-benchbase_30_min_pg_stat_statements[[#This Row],[Column14]]-benchbase_30_min_pg_stat_statements[[#This Row],[Column15]])/(benchbase_30_min_pg_stat_statements[[#This Row],[Column12]]-2)</f>
        <v>2141.5712982749978</v>
      </c>
      <c r="R67" s="1">
        <f>benchbase_30_min_pg_stat_statements[[#This Row],[Column162]]-(benchbase_30_min_pg_stat_statements[[#This Row],[Column29]]+benchbase_30_min_pg_stat_statements[[#This Row],[Column30]])/benchbase_30_min_pg_stat_statements[[#This Row],[Column12]]</f>
        <v>1134.9052382035693</v>
      </c>
      <c r="S67" s="1">
        <f>benchbase_30_min_pg_stat_statements[[#This Row],[Column162]]-benchbase_30_min_pg_stat_statements[[#This Row],[Column163]]</f>
        <v>1006.6660600714285</v>
      </c>
      <c r="T67" s="1">
        <f>benchbase_30_min_pg_stat_statements[[#This Row],[Column163]]/benchbase_30_min_pg_stat_statements[[#This Row],[Column164]]</f>
        <v>1.1273899888142067</v>
      </c>
      <c r="U67" t="s">
        <v>717</v>
      </c>
      <c r="V67" t="s">
        <v>718</v>
      </c>
      <c r="W67" t="s">
        <v>719</v>
      </c>
      <c r="X67" t="s">
        <v>720</v>
      </c>
      <c r="Y67" t="s">
        <v>91</v>
      </c>
      <c r="Z67" t="s">
        <v>91</v>
      </c>
      <c r="AA67" t="s">
        <v>91</v>
      </c>
      <c r="AB67" t="s">
        <v>91</v>
      </c>
      <c r="AC67" t="s">
        <v>91</v>
      </c>
      <c r="AD67" t="s">
        <v>91</v>
      </c>
      <c r="AE67" t="s">
        <v>91</v>
      </c>
      <c r="AF67" t="s">
        <v>91</v>
      </c>
      <c r="AG67" t="s">
        <v>721</v>
      </c>
      <c r="AH67" t="s">
        <v>91</v>
      </c>
      <c r="AI67" t="s">
        <v>91</v>
      </c>
      <c r="AJ67" t="s">
        <v>91</v>
      </c>
      <c r="AK67" t="s">
        <v>91</v>
      </c>
      <c r="AL67" t="s">
        <v>91</v>
      </c>
      <c r="AM67" t="s">
        <v>91</v>
      </c>
      <c r="AN67" t="s">
        <v>722</v>
      </c>
      <c r="AO67" t="s">
        <v>723</v>
      </c>
      <c r="AP67" t="s">
        <v>91</v>
      </c>
      <c r="AQ67" t="s">
        <v>91</v>
      </c>
      <c r="AR67" t="s">
        <v>162</v>
      </c>
      <c r="AS67" t="s">
        <v>724</v>
      </c>
      <c r="AT67" t="s">
        <v>162</v>
      </c>
      <c r="AU67" t="s">
        <v>725</v>
      </c>
    </row>
    <row r="68" spans="1:47" hidden="1" x14ac:dyDescent="0.3">
      <c r="A68" t="s">
        <v>86</v>
      </c>
      <c r="B68" t="s">
        <v>87</v>
      </c>
      <c r="C68" t="s">
        <v>88</v>
      </c>
      <c r="D68" t="s">
        <v>726</v>
      </c>
      <c r="E68" t="s">
        <v>727</v>
      </c>
      <c r="F68" t="s">
        <v>91</v>
      </c>
      <c r="G68" t="s">
        <v>91</v>
      </c>
      <c r="H68" t="s">
        <v>91</v>
      </c>
      <c r="I68" t="s">
        <v>91</v>
      </c>
      <c r="J68" t="s">
        <v>91</v>
      </c>
      <c r="K68" t="s">
        <v>91</v>
      </c>
      <c r="L68" t="s">
        <v>92</v>
      </c>
      <c r="M68" t="s">
        <v>728</v>
      </c>
      <c r="N68" t="s">
        <v>728</v>
      </c>
      <c r="O68" t="s">
        <v>728</v>
      </c>
      <c r="P68" t="s">
        <v>728</v>
      </c>
      <c r="U68" t="s">
        <v>91</v>
      </c>
      <c r="V68" t="s">
        <v>92</v>
      </c>
      <c r="W68" t="s">
        <v>91</v>
      </c>
      <c r="X68" t="s">
        <v>91</v>
      </c>
      <c r="Y68" t="s">
        <v>91</v>
      </c>
      <c r="Z68" t="s">
        <v>91</v>
      </c>
      <c r="AA68" t="s">
        <v>91</v>
      </c>
      <c r="AB68" t="s">
        <v>91</v>
      </c>
      <c r="AC68" t="s">
        <v>91</v>
      </c>
      <c r="AD68" t="s">
        <v>91</v>
      </c>
      <c r="AE68" t="s">
        <v>91</v>
      </c>
      <c r="AF68" t="s">
        <v>91</v>
      </c>
      <c r="AG68" t="s">
        <v>91</v>
      </c>
      <c r="AH68" t="s">
        <v>91</v>
      </c>
      <c r="AI68" t="s">
        <v>91</v>
      </c>
      <c r="AJ68" t="s">
        <v>91</v>
      </c>
      <c r="AK68" t="s">
        <v>91</v>
      </c>
      <c r="AL68" t="s">
        <v>91</v>
      </c>
      <c r="AM68" t="s">
        <v>91</v>
      </c>
      <c r="AN68" t="s">
        <v>91</v>
      </c>
      <c r="AO68" t="s">
        <v>91</v>
      </c>
      <c r="AP68" t="s">
        <v>91</v>
      </c>
      <c r="AQ68" t="s">
        <v>91</v>
      </c>
      <c r="AR68" t="s">
        <v>91</v>
      </c>
      <c r="AS68" t="s">
        <v>91</v>
      </c>
      <c r="AT68" t="s">
        <v>91</v>
      </c>
      <c r="AU68" t="s">
        <v>91</v>
      </c>
    </row>
    <row r="69" spans="1:47" hidden="1" x14ac:dyDescent="0.3">
      <c r="A69" t="s">
        <v>86</v>
      </c>
      <c r="B69" t="s">
        <v>87</v>
      </c>
      <c r="C69" t="s">
        <v>88</v>
      </c>
      <c r="D69" t="s">
        <v>729</v>
      </c>
      <c r="E69" t="s">
        <v>730</v>
      </c>
      <c r="F69" t="s">
        <v>91</v>
      </c>
      <c r="G69" t="s">
        <v>91</v>
      </c>
      <c r="H69" t="s">
        <v>91</v>
      </c>
      <c r="I69" t="s">
        <v>91</v>
      </c>
      <c r="J69" t="s">
        <v>91</v>
      </c>
      <c r="K69" t="s">
        <v>91</v>
      </c>
      <c r="L69" t="s">
        <v>227</v>
      </c>
      <c r="M69" t="s">
        <v>731</v>
      </c>
      <c r="N69" t="s">
        <v>732</v>
      </c>
      <c r="O69" t="s">
        <v>733</v>
      </c>
      <c r="P69" t="s">
        <v>734</v>
      </c>
      <c r="U69" t="s">
        <v>735</v>
      </c>
      <c r="V69" t="s">
        <v>91</v>
      </c>
      <c r="W69" t="s">
        <v>736</v>
      </c>
      <c r="X69" t="s">
        <v>737</v>
      </c>
      <c r="Y69" t="s">
        <v>235</v>
      </c>
      <c r="Z69" t="s">
        <v>91</v>
      </c>
      <c r="AA69" t="s">
        <v>91</v>
      </c>
      <c r="AB69" t="s">
        <v>91</v>
      </c>
      <c r="AC69" t="s">
        <v>91</v>
      </c>
      <c r="AD69" t="s">
        <v>91</v>
      </c>
      <c r="AE69" t="s">
        <v>91</v>
      </c>
      <c r="AF69" t="s">
        <v>91</v>
      </c>
      <c r="AG69" t="s">
        <v>738</v>
      </c>
      <c r="AH69" t="s">
        <v>91</v>
      </c>
      <c r="AI69" t="s">
        <v>91</v>
      </c>
      <c r="AJ69" t="s">
        <v>91</v>
      </c>
      <c r="AK69" t="s">
        <v>739</v>
      </c>
      <c r="AL69" t="s">
        <v>91</v>
      </c>
      <c r="AM69" t="s">
        <v>740</v>
      </c>
      <c r="AN69" t="s">
        <v>91</v>
      </c>
      <c r="AO69" t="s">
        <v>91</v>
      </c>
      <c r="AP69" t="s">
        <v>91</v>
      </c>
      <c r="AQ69" t="s">
        <v>91</v>
      </c>
      <c r="AR69" t="s">
        <v>91</v>
      </c>
      <c r="AS69" t="s">
        <v>91</v>
      </c>
      <c r="AT69" t="s">
        <v>91</v>
      </c>
      <c r="AU69" t="s">
        <v>91</v>
      </c>
    </row>
    <row r="70" spans="1:47" x14ac:dyDescent="0.3">
      <c r="A70" t="s">
        <v>86</v>
      </c>
      <c r="B70" t="s">
        <v>87</v>
      </c>
      <c r="C70" t="s">
        <v>88</v>
      </c>
      <c r="D70" t="s">
        <v>741</v>
      </c>
      <c r="E70" t="s">
        <v>742</v>
      </c>
      <c r="F70" t="s">
        <v>91</v>
      </c>
      <c r="G70" t="s">
        <v>91</v>
      </c>
      <c r="H70" t="s">
        <v>91</v>
      </c>
      <c r="I70" t="s">
        <v>91</v>
      </c>
      <c r="J70" t="s">
        <v>91</v>
      </c>
      <c r="K70" t="s">
        <v>91</v>
      </c>
      <c r="L70" t="s">
        <v>162</v>
      </c>
      <c r="M70" t="s">
        <v>743</v>
      </c>
      <c r="N70" t="s">
        <v>744</v>
      </c>
      <c r="O70" t="s">
        <v>745</v>
      </c>
      <c r="P70" t="s">
        <v>746</v>
      </c>
      <c r="Q70" s="1">
        <f>(benchbase_30_min_pg_stat_statements[[#This Row],[Column13]]-benchbase_30_min_pg_stat_statements[[#This Row],[Column14]]-benchbase_30_min_pg_stat_statements[[#This Row],[Column15]])/(benchbase_30_min_pg_stat_statements[[#This Row],[Column12]]-2)</f>
        <v>234.22805340000005</v>
      </c>
      <c r="R70" s="1">
        <f>benchbase_30_min_pg_stat_statements[[#This Row],[Column162]]-(benchbase_30_min_pg_stat_statements[[#This Row],[Column29]]+benchbase_30_min_pg_stat_statements[[#This Row],[Column30]])/benchbase_30_min_pg_stat_statements[[#This Row],[Column12]]</f>
        <v>132.97455263809553</v>
      </c>
      <c r="S70" s="1">
        <f>benchbase_30_min_pg_stat_statements[[#This Row],[Column162]]-benchbase_30_min_pg_stat_statements[[#This Row],[Column163]]</f>
        <v>101.25350076190452</v>
      </c>
      <c r="T70" s="1">
        <f>benchbase_30_min_pg_stat_statements[[#This Row],[Column163]]/benchbase_30_min_pg_stat_statements[[#This Row],[Column164]]</f>
        <v>1.3132835076071334</v>
      </c>
      <c r="U70" t="s">
        <v>747</v>
      </c>
      <c r="V70" t="s">
        <v>748</v>
      </c>
      <c r="W70" t="s">
        <v>749</v>
      </c>
      <c r="X70" t="s">
        <v>750</v>
      </c>
      <c r="Y70" t="s">
        <v>91</v>
      </c>
      <c r="Z70" t="s">
        <v>91</v>
      </c>
      <c r="AA70" t="s">
        <v>91</v>
      </c>
      <c r="AB70" t="s">
        <v>91</v>
      </c>
      <c r="AC70" t="s">
        <v>91</v>
      </c>
      <c r="AD70" t="s">
        <v>91</v>
      </c>
      <c r="AE70" t="s">
        <v>751</v>
      </c>
      <c r="AF70" t="s">
        <v>752</v>
      </c>
      <c r="AG70" t="s">
        <v>753</v>
      </c>
      <c r="AH70" t="s">
        <v>91</v>
      </c>
      <c r="AI70" t="s">
        <v>754</v>
      </c>
      <c r="AJ70" t="s">
        <v>755</v>
      </c>
      <c r="AK70" t="s">
        <v>91</v>
      </c>
      <c r="AL70" t="s">
        <v>91</v>
      </c>
      <c r="AM70" t="s">
        <v>91</v>
      </c>
      <c r="AN70" t="s">
        <v>91</v>
      </c>
      <c r="AO70" t="s">
        <v>91</v>
      </c>
      <c r="AP70" t="s">
        <v>91</v>
      </c>
      <c r="AQ70" t="s">
        <v>91</v>
      </c>
      <c r="AR70" t="s">
        <v>91</v>
      </c>
      <c r="AS70" t="s">
        <v>91</v>
      </c>
      <c r="AT70" t="s">
        <v>91</v>
      </c>
      <c r="AU70" t="s">
        <v>91</v>
      </c>
    </row>
    <row r="71" spans="1:47" hidden="1" x14ac:dyDescent="0.3">
      <c r="A71" t="s">
        <v>86</v>
      </c>
      <c r="B71" t="s">
        <v>87</v>
      </c>
      <c r="C71" t="s">
        <v>88</v>
      </c>
      <c r="D71" t="s">
        <v>756</v>
      </c>
      <c r="E71" t="s">
        <v>129</v>
      </c>
      <c r="F71" t="s">
        <v>91</v>
      </c>
      <c r="G71" t="s">
        <v>91</v>
      </c>
      <c r="H71" t="s">
        <v>91</v>
      </c>
      <c r="I71" t="s">
        <v>91</v>
      </c>
      <c r="J71" t="s">
        <v>91</v>
      </c>
      <c r="K71" t="s">
        <v>91</v>
      </c>
      <c r="L71" t="s">
        <v>92</v>
      </c>
      <c r="M71" t="s">
        <v>757</v>
      </c>
      <c r="N71" t="s">
        <v>757</v>
      </c>
      <c r="O71" t="s">
        <v>757</v>
      </c>
      <c r="P71" t="s">
        <v>757</v>
      </c>
      <c r="U71" t="s">
        <v>91</v>
      </c>
      <c r="V71" t="s">
        <v>92</v>
      </c>
      <c r="W71" t="s">
        <v>92</v>
      </c>
      <c r="X71" t="s">
        <v>758</v>
      </c>
      <c r="Y71" t="s">
        <v>91</v>
      </c>
      <c r="Z71" t="s">
        <v>132</v>
      </c>
      <c r="AA71" t="s">
        <v>91</v>
      </c>
      <c r="AB71" t="s">
        <v>91</v>
      </c>
      <c r="AC71" t="s">
        <v>91</v>
      </c>
      <c r="AD71" t="s">
        <v>91</v>
      </c>
      <c r="AE71" t="s">
        <v>197</v>
      </c>
      <c r="AF71" t="s">
        <v>198</v>
      </c>
      <c r="AG71" t="s">
        <v>759</v>
      </c>
      <c r="AH71" t="s">
        <v>760</v>
      </c>
      <c r="AI71" t="s">
        <v>761</v>
      </c>
      <c r="AJ71" t="s">
        <v>762</v>
      </c>
      <c r="AK71" t="s">
        <v>91</v>
      </c>
      <c r="AL71" t="s">
        <v>91</v>
      </c>
      <c r="AM71" t="s">
        <v>91</v>
      </c>
      <c r="AN71" t="s">
        <v>139</v>
      </c>
      <c r="AO71" t="s">
        <v>763</v>
      </c>
      <c r="AP71" t="s">
        <v>92</v>
      </c>
      <c r="AQ71" t="s">
        <v>764</v>
      </c>
      <c r="AR71" t="s">
        <v>92</v>
      </c>
      <c r="AS71" t="s">
        <v>765</v>
      </c>
      <c r="AT71" t="s">
        <v>92</v>
      </c>
      <c r="AU71" t="s">
        <v>766</v>
      </c>
    </row>
    <row r="72" spans="1:47" hidden="1" x14ac:dyDescent="0.3">
      <c r="A72" t="s">
        <v>86</v>
      </c>
      <c r="B72" t="s">
        <v>87</v>
      </c>
      <c r="C72" t="s">
        <v>88</v>
      </c>
      <c r="D72" t="s">
        <v>767</v>
      </c>
      <c r="E72" t="s">
        <v>768</v>
      </c>
      <c r="F72" t="s">
        <v>91</v>
      </c>
      <c r="G72" t="s">
        <v>91</v>
      </c>
      <c r="H72" t="s">
        <v>91</v>
      </c>
      <c r="I72" t="s">
        <v>91</v>
      </c>
      <c r="J72" t="s">
        <v>91</v>
      </c>
      <c r="K72" t="s">
        <v>91</v>
      </c>
      <c r="L72" t="s">
        <v>92</v>
      </c>
      <c r="M72" t="s">
        <v>769</v>
      </c>
      <c r="N72" t="s">
        <v>769</v>
      </c>
      <c r="O72" t="s">
        <v>769</v>
      </c>
      <c r="P72" t="s">
        <v>769</v>
      </c>
      <c r="U72" t="s">
        <v>91</v>
      </c>
      <c r="V72" t="s">
        <v>91</v>
      </c>
      <c r="W72" t="s">
        <v>160</v>
      </c>
      <c r="X72" t="s">
        <v>123</v>
      </c>
      <c r="Y72" t="s">
        <v>124</v>
      </c>
      <c r="Z72" t="s">
        <v>91</v>
      </c>
      <c r="AA72" t="s">
        <v>91</v>
      </c>
      <c r="AB72" t="s">
        <v>91</v>
      </c>
      <c r="AC72" t="s">
        <v>91</v>
      </c>
      <c r="AD72" t="s">
        <v>91</v>
      </c>
      <c r="AE72" t="s">
        <v>91</v>
      </c>
      <c r="AF72" t="s">
        <v>91</v>
      </c>
      <c r="AG72" t="s">
        <v>770</v>
      </c>
      <c r="AH72" t="s">
        <v>91</v>
      </c>
      <c r="AI72" t="s">
        <v>91</v>
      </c>
      <c r="AJ72" t="s">
        <v>91</v>
      </c>
      <c r="AK72" t="s">
        <v>98</v>
      </c>
      <c r="AL72" t="s">
        <v>91</v>
      </c>
      <c r="AM72" t="s">
        <v>771</v>
      </c>
      <c r="AN72" t="s">
        <v>91</v>
      </c>
      <c r="AO72" t="s">
        <v>91</v>
      </c>
      <c r="AP72" t="s">
        <v>91</v>
      </c>
      <c r="AQ72" t="s">
        <v>91</v>
      </c>
      <c r="AR72" t="s">
        <v>91</v>
      </c>
      <c r="AS72" t="s">
        <v>91</v>
      </c>
      <c r="AT72" t="s">
        <v>91</v>
      </c>
      <c r="AU72" t="s">
        <v>91</v>
      </c>
    </row>
    <row r="73" spans="1:47" hidden="1" x14ac:dyDescent="0.3">
      <c r="A73" t="s">
        <v>86</v>
      </c>
      <c r="B73" t="s">
        <v>87</v>
      </c>
      <c r="C73" t="s">
        <v>88</v>
      </c>
      <c r="D73" t="s">
        <v>772</v>
      </c>
      <c r="E73" t="s">
        <v>129</v>
      </c>
      <c r="F73" t="s">
        <v>91</v>
      </c>
      <c r="G73" t="s">
        <v>91</v>
      </c>
      <c r="H73" t="s">
        <v>91</v>
      </c>
      <c r="I73" t="s">
        <v>91</v>
      </c>
      <c r="J73" t="s">
        <v>91</v>
      </c>
      <c r="K73" t="s">
        <v>91</v>
      </c>
      <c r="L73" t="s">
        <v>92</v>
      </c>
      <c r="M73" t="s">
        <v>773</v>
      </c>
      <c r="N73" t="s">
        <v>773</v>
      </c>
      <c r="O73" t="s">
        <v>773</v>
      </c>
      <c r="P73" t="s">
        <v>773</v>
      </c>
      <c r="U73" t="s">
        <v>91</v>
      </c>
      <c r="V73" t="s">
        <v>92</v>
      </c>
      <c r="W73" t="s">
        <v>92</v>
      </c>
      <c r="X73" t="s">
        <v>758</v>
      </c>
      <c r="Y73" t="s">
        <v>91</v>
      </c>
      <c r="Z73" t="s">
        <v>132</v>
      </c>
      <c r="AA73" t="s">
        <v>91</v>
      </c>
      <c r="AB73" t="s">
        <v>91</v>
      </c>
      <c r="AC73" t="s">
        <v>91</v>
      </c>
      <c r="AD73" t="s">
        <v>91</v>
      </c>
      <c r="AE73" t="s">
        <v>197</v>
      </c>
      <c r="AF73" t="s">
        <v>198</v>
      </c>
      <c r="AG73" t="s">
        <v>774</v>
      </c>
      <c r="AH73" t="s">
        <v>775</v>
      </c>
      <c r="AI73" t="s">
        <v>776</v>
      </c>
      <c r="AJ73" t="s">
        <v>777</v>
      </c>
      <c r="AK73" t="s">
        <v>91</v>
      </c>
      <c r="AL73" t="s">
        <v>91</v>
      </c>
      <c r="AM73" t="s">
        <v>91</v>
      </c>
      <c r="AN73" t="s">
        <v>139</v>
      </c>
      <c r="AO73" t="s">
        <v>778</v>
      </c>
      <c r="AP73" t="s">
        <v>92</v>
      </c>
      <c r="AQ73" t="s">
        <v>779</v>
      </c>
      <c r="AR73" t="s">
        <v>92</v>
      </c>
      <c r="AS73" t="s">
        <v>780</v>
      </c>
      <c r="AT73" t="s">
        <v>92</v>
      </c>
      <c r="AU73" t="s">
        <v>781</v>
      </c>
    </row>
    <row r="74" spans="1:47" hidden="1" x14ac:dyDescent="0.3">
      <c r="A74" t="s">
        <v>86</v>
      </c>
      <c r="B74" t="s">
        <v>87</v>
      </c>
      <c r="C74" t="s">
        <v>88</v>
      </c>
      <c r="D74" t="s">
        <v>782</v>
      </c>
      <c r="E74" t="s">
        <v>783</v>
      </c>
      <c r="F74" t="s">
        <v>91</v>
      </c>
      <c r="G74" t="s">
        <v>91</v>
      </c>
      <c r="H74" t="s">
        <v>91</v>
      </c>
      <c r="I74" t="s">
        <v>91</v>
      </c>
      <c r="J74" t="s">
        <v>91</v>
      </c>
      <c r="K74" t="s">
        <v>91</v>
      </c>
      <c r="L74" t="s">
        <v>92</v>
      </c>
      <c r="M74" t="s">
        <v>784</v>
      </c>
      <c r="N74" t="s">
        <v>784</v>
      </c>
      <c r="O74" t="s">
        <v>784</v>
      </c>
      <c r="P74" t="s">
        <v>784</v>
      </c>
      <c r="U74" t="s">
        <v>91</v>
      </c>
      <c r="V74" t="s">
        <v>91</v>
      </c>
      <c r="W74" t="s">
        <v>160</v>
      </c>
      <c r="X74" t="s">
        <v>123</v>
      </c>
      <c r="Y74" t="s">
        <v>124</v>
      </c>
      <c r="Z74" t="s">
        <v>91</v>
      </c>
      <c r="AA74" t="s">
        <v>91</v>
      </c>
      <c r="AB74" t="s">
        <v>91</v>
      </c>
      <c r="AC74" t="s">
        <v>91</v>
      </c>
      <c r="AD74" t="s">
        <v>91</v>
      </c>
      <c r="AE74" t="s">
        <v>91</v>
      </c>
      <c r="AF74" t="s">
        <v>91</v>
      </c>
      <c r="AG74" t="s">
        <v>785</v>
      </c>
      <c r="AH74" t="s">
        <v>91</v>
      </c>
      <c r="AI74" t="s">
        <v>91</v>
      </c>
      <c r="AJ74" t="s">
        <v>91</v>
      </c>
      <c r="AK74" t="s">
        <v>162</v>
      </c>
      <c r="AL74" t="s">
        <v>91</v>
      </c>
      <c r="AM74" t="s">
        <v>786</v>
      </c>
      <c r="AN74" t="s">
        <v>91</v>
      </c>
      <c r="AO74" t="s">
        <v>91</v>
      </c>
      <c r="AP74" t="s">
        <v>91</v>
      </c>
      <c r="AQ74" t="s">
        <v>91</v>
      </c>
      <c r="AR74" t="s">
        <v>91</v>
      </c>
      <c r="AS74" t="s">
        <v>91</v>
      </c>
      <c r="AT74" t="s">
        <v>91</v>
      </c>
      <c r="AU74" t="s">
        <v>91</v>
      </c>
    </row>
    <row r="75" spans="1:47" hidden="1" x14ac:dyDescent="0.3">
      <c r="A75" t="s">
        <v>86</v>
      </c>
      <c r="B75" t="s">
        <v>87</v>
      </c>
      <c r="C75" t="s">
        <v>88</v>
      </c>
      <c r="D75" t="s">
        <v>787</v>
      </c>
      <c r="E75" t="s">
        <v>129</v>
      </c>
      <c r="F75" t="s">
        <v>91</v>
      </c>
      <c r="G75" t="s">
        <v>91</v>
      </c>
      <c r="H75" t="s">
        <v>91</v>
      </c>
      <c r="I75" t="s">
        <v>91</v>
      </c>
      <c r="J75" t="s">
        <v>91</v>
      </c>
      <c r="K75" t="s">
        <v>91</v>
      </c>
      <c r="L75" t="s">
        <v>92</v>
      </c>
      <c r="M75" t="s">
        <v>788</v>
      </c>
      <c r="N75" t="s">
        <v>788</v>
      </c>
      <c r="O75" t="s">
        <v>788</v>
      </c>
      <c r="P75" t="s">
        <v>788</v>
      </c>
      <c r="U75" t="s">
        <v>91</v>
      </c>
      <c r="V75" t="s">
        <v>92</v>
      </c>
      <c r="W75" t="s">
        <v>92</v>
      </c>
      <c r="X75" t="s">
        <v>789</v>
      </c>
      <c r="Y75" t="s">
        <v>91</v>
      </c>
      <c r="Z75" t="s">
        <v>196</v>
      </c>
      <c r="AA75" t="s">
        <v>91</v>
      </c>
      <c r="AB75" t="s">
        <v>91</v>
      </c>
      <c r="AC75" t="s">
        <v>91</v>
      </c>
      <c r="AD75" t="s">
        <v>91</v>
      </c>
      <c r="AE75" t="s">
        <v>790</v>
      </c>
      <c r="AF75" t="s">
        <v>198</v>
      </c>
      <c r="AG75" t="s">
        <v>791</v>
      </c>
      <c r="AH75" t="s">
        <v>792</v>
      </c>
      <c r="AI75" t="s">
        <v>793</v>
      </c>
      <c r="AJ75" t="s">
        <v>794</v>
      </c>
      <c r="AK75" t="s">
        <v>91</v>
      </c>
      <c r="AL75" t="s">
        <v>91</v>
      </c>
      <c r="AM75" t="s">
        <v>91</v>
      </c>
      <c r="AN75" t="s">
        <v>139</v>
      </c>
      <c r="AO75" t="s">
        <v>795</v>
      </c>
      <c r="AP75" t="s">
        <v>92</v>
      </c>
      <c r="AQ75" t="s">
        <v>796</v>
      </c>
      <c r="AR75" t="s">
        <v>92</v>
      </c>
      <c r="AS75" t="s">
        <v>797</v>
      </c>
      <c r="AT75" t="s">
        <v>92</v>
      </c>
      <c r="AU75" t="s">
        <v>798</v>
      </c>
    </row>
    <row r="76" spans="1:47" hidden="1" x14ac:dyDescent="0.3">
      <c r="A76" t="s">
        <v>86</v>
      </c>
      <c r="B76" t="s">
        <v>87</v>
      </c>
      <c r="C76" t="s">
        <v>88</v>
      </c>
      <c r="D76" t="s">
        <v>799</v>
      </c>
      <c r="E76" t="s">
        <v>800</v>
      </c>
      <c r="F76" t="s">
        <v>91</v>
      </c>
      <c r="G76" t="s">
        <v>91</v>
      </c>
      <c r="H76" t="s">
        <v>91</v>
      </c>
      <c r="I76" t="s">
        <v>91</v>
      </c>
      <c r="J76" t="s">
        <v>91</v>
      </c>
      <c r="K76" t="s">
        <v>91</v>
      </c>
      <c r="L76" t="s">
        <v>177</v>
      </c>
      <c r="M76" t="s">
        <v>801</v>
      </c>
      <c r="N76" t="s">
        <v>802</v>
      </c>
      <c r="O76" t="s">
        <v>803</v>
      </c>
      <c r="P76" t="s">
        <v>804</v>
      </c>
      <c r="U76" t="s">
        <v>805</v>
      </c>
      <c r="V76" t="s">
        <v>91</v>
      </c>
      <c r="W76" t="s">
        <v>806</v>
      </c>
      <c r="X76" t="s">
        <v>807</v>
      </c>
      <c r="Y76" t="s">
        <v>139</v>
      </c>
      <c r="Z76" t="s">
        <v>91</v>
      </c>
      <c r="AA76" t="s">
        <v>91</v>
      </c>
      <c r="AB76" t="s">
        <v>91</v>
      </c>
      <c r="AC76" t="s">
        <v>91</v>
      </c>
      <c r="AD76" t="s">
        <v>91</v>
      </c>
      <c r="AE76" t="s">
        <v>91</v>
      </c>
      <c r="AF76" t="s">
        <v>91</v>
      </c>
      <c r="AG76" t="s">
        <v>808</v>
      </c>
      <c r="AH76" t="s">
        <v>91</v>
      </c>
      <c r="AI76" t="s">
        <v>91</v>
      </c>
      <c r="AJ76" t="s">
        <v>91</v>
      </c>
      <c r="AK76" t="s">
        <v>488</v>
      </c>
      <c r="AL76" t="s">
        <v>91</v>
      </c>
      <c r="AM76" t="s">
        <v>809</v>
      </c>
      <c r="AN76" t="s">
        <v>91</v>
      </c>
      <c r="AO76" t="s">
        <v>91</v>
      </c>
      <c r="AP76" t="s">
        <v>91</v>
      </c>
      <c r="AQ76" t="s">
        <v>91</v>
      </c>
      <c r="AR76" t="s">
        <v>91</v>
      </c>
      <c r="AS76" t="s">
        <v>91</v>
      </c>
      <c r="AT76" t="s">
        <v>91</v>
      </c>
      <c r="AU76" t="s">
        <v>91</v>
      </c>
    </row>
    <row r="77" spans="1:47" hidden="1" x14ac:dyDescent="0.3">
      <c r="A77" t="s">
        <v>86</v>
      </c>
      <c r="B77" t="s">
        <v>87</v>
      </c>
      <c r="C77" t="s">
        <v>88</v>
      </c>
      <c r="D77" t="s">
        <v>810</v>
      </c>
      <c r="E77" t="s">
        <v>129</v>
      </c>
      <c r="F77" t="s">
        <v>91</v>
      </c>
      <c r="G77" t="s">
        <v>91</v>
      </c>
      <c r="H77" t="s">
        <v>91</v>
      </c>
      <c r="I77" t="s">
        <v>91</v>
      </c>
      <c r="J77" t="s">
        <v>91</v>
      </c>
      <c r="K77" t="s">
        <v>91</v>
      </c>
      <c r="L77" t="s">
        <v>92</v>
      </c>
      <c r="M77" t="s">
        <v>811</v>
      </c>
      <c r="N77" t="s">
        <v>811</v>
      </c>
      <c r="O77" t="s">
        <v>811</v>
      </c>
      <c r="P77" t="s">
        <v>811</v>
      </c>
      <c r="U77" t="s">
        <v>91</v>
      </c>
      <c r="V77" t="s">
        <v>92</v>
      </c>
      <c r="W77" t="s">
        <v>92</v>
      </c>
      <c r="X77" t="s">
        <v>758</v>
      </c>
      <c r="Y77" t="s">
        <v>91</v>
      </c>
      <c r="Z77" t="s">
        <v>196</v>
      </c>
      <c r="AA77" t="s">
        <v>91</v>
      </c>
      <c r="AB77" t="s">
        <v>91</v>
      </c>
      <c r="AC77" t="s">
        <v>91</v>
      </c>
      <c r="AD77" t="s">
        <v>91</v>
      </c>
      <c r="AE77" t="s">
        <v>197</v>
      </c>
      <c r="AF77" t="s">
        <v>198</v>
      </c>
      <c r="AG77" t="s">
        <v>812</v>
      </c>
      <c r="AH77" t="s">
        <v>813</v>
      </c>
      <c r="AI77" t="s">
        <v>814</v>
      </c>
      <c r="AJ77" t="s">
        <v>815</v>
      </c>
      <c r="AK77" t="s">
        <v>91</v>
      </c>
      <c r="AL77" t="s">
        <v>91</v>
      </c>
      <c r="AM77" t="s">
        <v>91</v>
      </c>
      <c r="AN77" t="s">
        <v>139</v>
      </c>
      <c r="AO77" t="s">
        <v>816</v>
      </c>
      <c r="AP77" t="s">
        <v>92</v>
      </c>
      <c r="AQ77" t="s">
        <v>817</v>
      </c>
      <c r="AR77" t="s">
        <v>92</v>
      </c>
      <c r="AS77" t="s">
        <v>818</v>
      </c>
      <c r="AT77" t="s">
        <v>92</v>
      </c>
      <c r="AU77" t="s">
        <v>819</v>
      </c>
    </row>
    <row r="78" spans="1:47" hidden="1" x14ac:dyDescent="0.3">
      <c r="A78" t="s">
        <v>86</v>
      </c>
      <c r="B78" t="s">
        <v>87</v>
      </c>
      <c r="C78" t="s">
        <v>88</v>
      </c>
      <c r="D78" t="s">
        <v>820</v>
      </c>
      <c r="E78" t="s">
        <v>821</v>
      </c>
      <c r="F78" t="s">
        <v>91</v>
      </c>
      <c r="G78" t="s">
        <v>91</v>
      </c>
      <c r="H78" t="s">
        <v>91</v>
      </c>
      <c r="I78" t="s">
        <v>91</v>
      </c>
      <c r="J78" t="s">
        <v>91</v>
      </c>
      <c r="K78" t="s">
        <v>91</v>
      </c>
      <c r="L78" t="s">
        <v>92</v>
      </c>
      <c r="M78" t="s">
        <v>822</v>
      </c>
      <c r="N78" t="s">
        <v>822</v>
      </c>
      <c r="O78" t="s">
        <v>822</v>
      </c>
      <c r="P78" t="s">
        <v>822</v>
      </c>
      <c r="U78" t="s">
        <v>91</v>
      </c>
      <c r="V78" t="s">
        <v>91</v>
      </c>
      <c r="W78" t="s">
        <v>160</v>
      </c>
      <c r="X78" t="s">
        <v>123</v>
      </c>
      <c r="Y78" t="s">
        <v>124</v>
      </c>
      <c r="Z78" t="s">
        <v>91</v>
      </c>
      <c r="AA78" t="s">
        <v>91</v>
      </c>
      <c r="AB78" t="s">
        <v>91</v>
      </c>
      <c r="AC78" t="s">
        <v>91</v>
      </c>
      <c r="AD78" t="s">
        <v>91</v>
      </c>
      <c r="AE78" t="s">
        <v>91</v>
      </c>
      <c r="AF78" t="s">
        <v>91</v>
      </c>
      <c r="AG78" t="s">
        <v>823</v>
      </c>
      <c r="AH78" t="s">
        <v>91</v>
      </c>
      <c r="AI78" t="s">
        <v>91</v>
      </c>
      <c r="AJ78" t="s">
        <v>91</v>
      </c>
      <c r="AK78" t="s">
        <v>162</v>
      </c>
      <c r="AL78" t="s">
        <v>91</v>
      </c>
      <c r="AM78" t="s">
        <v>824</v>
      </c>
      <c r="AN78" t="s">
        <v>91</v>
      </c>
      <c r="AO78" t="s">
        <v>91</v>
      </c>
      <c r="AP78" t="s">
        <v>91</v>
      </c>
      <c r="AQ78" t="s">
        <v>91</v>
      </c>
      <c r="AR78" t="s">
        <v>91</v>
      </c>
      <c r="AS78" t="s">
        <v>91</v>
      </c>
      <c r="AT78" t="s">
        <v>91</v>
      </c>
      <c r="AU78" t="s">
        <v>91</v>
      </c>
    </row>
    <row r="79" spans="1:47" hidden="1" x14ac:dyDescent="0.3">
      <c r="A79" t="s">
        <v>86</v>
      </c>
      <c r="B79" t="s">
        <v>87</v>
      </c>
      <c r="C79" t="s">
        <v>88</v>
      </c>
      <c r="D79" t="s">
        <v>825</v>
      </c>
      <c r="E79" t="s">
        <v>826</v>
      </c>
      <c r="F79" t="s">
        <v>91</v>
      </c>
      <c r="G79" t="s">
        <v>91</v>
      </c>
      <c r="H79" t="s">
        <v>91</v>
      </c>
      <c r="I79" t="s">
        <v>91</v>
      </c>
      <c r="J79" t="s">
        <v>91</v>
      </c>
      <c r="K79" t="s">
        <v>91</v>
      </c>
      <c r="L79" t="s">
        <v>92</v>
      </c>
      <c r="M79" t="s">
        <v>827</v>
      </c>
      <c r="N79" t="s">
        <v>827</v>
      </c>
      <c r="O79" t="s">
        <v>827</v>
      </c>
      <c r="P79" t="s">
        <v>827</v>
      </c>
      <c r="U79" t="s">
        <v>91</v>
      </c>
      <c r="V79" t="s">
        <v>92</v>
      </c>
      <c r="W79" t="s">
        <v>91</v>
      </c>
      <c r="X79" t="s">
        <v>91</v>
      </c>
      <c r="Y79" t="s">
        <v>91</v>
      </c>
      <c r="Z79" t="s">
        <v>91</v>
      </c>
      <c r="AA79" t="s">
        <v>91</v>
      </c>
      <c r="AB79" t="s">
        <v>91</v>
      </c>
      <c r="AC79" t="s">
        <v>91</v>
      </c>
      <c r="AD79" t="s">
        <v>91</v>
      </c>
      <c r="AE79" t="s">
        <v>91</v>
      </c>
      <c r="AF79" t="s">
        <v>91</v>
      </c>
      <c r="AG79" t="s">
        <v>91</v>
      </c>
      <c r="AH79" t="s">
        <v>91</v>
      </c>
      <c r="AI79" t="s">
        <v>91</v>
      </c>
      <c r="AJ79" t="s">
        <v>91</v>
      </c>
      <c r="AK79" t="s">
        <v>91</v>
      </c>
      <c r="AL79" t="s">
        <v>91</v>
      </c>
      <c r="AM79" t="s">
        <v>91</v>
      </c>
      <c r="AN79" t="s">
        <v>91</v>
      </c>
      <c r="AO79" t="s">
        <v>91</v>
      </c>
      <c r="AP79" t="s">
        <v>91</v>
      </c>
      <c r="AQ79" t="s">
        <v>91</v>
      </c>
      <c r="AR79" t="s">
        <v>91</v>
      </c>
      <c r="AS79" t="s">
        <v>91</v>
      </c>
      <c r="AT79" t="s">
        <v>91</v>
      </c>
      <c r="AU79" t="s">
        <v>91</v>
      </c>
    </row>
    <row r="80" spans="1:47" hidden="1" x14ac:dyDescent="0.3">
      <c r="A80" t="s">
        <v>86</v>
      </c>
      <c r="B80" t="s">
        <v>87</v>
      </c>
      <c r="C80" t="s">
        <v>88</v>
      </c>
      <c r="D80" t="s">
        <v>828</v>
      </c>
      <c r="E80" t="s">
        <v>129</v>
      </c>
      <c r="F80" t="s">
        <v>91</v>
      </c>
      <c r="G80" t="s">
        <v>91</v>
      </c>
      <c r="H80" t="s">
        <v>91</v>
      </c>
      <c r="I80" t="s">
        <v>91</v>
      </c>
      <c r="J80" t="s">
        <v>91</v>
      </c>
      <c r="K80" t="s">
        <v>91</v>
      </c>
      <c r="L80" t="s">
        <v>92</v>
      </c>
      <c r="M80" t="s">
        <v>829</v>
      </c>
      <c r="N80" t="s">
        <v>829</v>
      </c>
      <c r="O80" t="s">
        <v>829</v>
      </c>
      <c r="P80" t="s">
        <v>829</v>
      </c>
      <c r="U80" t="s">
        <v>91</v>
      </c>
      <c r="V80" t="s">
        <v>92</v>
      </c>
      <c r="W80" t="s">
        <v>92</v>
      </c>
      <c r="X80" t="s">
        <v>830</v>
      </c>
      <c r="Y80" t="s">
        <v>91</v>
      </c>
      <c r="Z80" t="s">
        <v>697</v>
      </c>
      <c r="AA80" t="s">
        <v>91</v>
      </c>
      <c r="AB80" t="s">
        <v>91</v>
      </c>
      <c r="AC80" t="s">
        <v>91</v>
      </c>
      <c r="AD80" t="s">
        <v>91</v>
      </c>
      <c r="AE80" t="s">
        <v>197</v>
      </c>
      <c r="AF80" t="s">
        <v>198</v>
      </c>
      <c r="AG80" t="s">
        <v>831</v>
      </c>
      <c r="AH80" t="s">
        <v>832</v>
      </c>
      <c r="AI80" t="s">
        <v>833</v>
      </c>
      <c r="AJ80" t="s">
        <v>834</v>
      </c>
      <c r="AK80" t="s">
        <v>91</v>
      </c>
      <c r="AL80" t="s">
        <v>91</v>
      </c>
      <c r="AM80" t="s">
        <v>91</v>
      </c>
      <c r="AN80" t="s">
        <v>139</v>
      </c>
      <c r="AO80" t="s">
        <v>835</v>
      </c>
      <c r="AP80" t="s">
        <v>92</v>
      </c>
      <c r="AQ80" t="s">
        <v>836</v>
      </c>
      <c r="AR80" t="s">
        <v>92</v>
      </c>
      <c r="AS80" t="s">
        <v>837</v>
      </c>
      <c r="AT80" t="s">
        <v>92</v>
      </c>
      <c r="AU80" t="s">
        <v>838</v>
      </c>
    </row>
    <row r="81" spans="1:47" x14ac:dyDescent="0.3">
      <c r="A81" t="s">
        <v>86</v>
      </c>
      <c r="B81" t="s">
        <v>87</v>
      </c>
      <c r="C81" t="s">
        <v>88</v>
      </c>
      <c r="D81" t="s">
        <v>839</v>
      </c>
      <c r="E81" t="s">
        <v>840</v>
      </c>
      <c r="F81" t="s">
        <v>91</v>
      </c>
      <c r="G81" t="s">
        <v>91</v>
      </c>
      <c r="H81" t="s">
        <v>91</v>
      </c>
      <c r="I81" t="s">
        <v>91</v>
      </c>
      <c r="J81" t="s">
        <v>91</v>
      </c>
      <c r="K81" t="s">
        <v>91</v>
      </c>
      <c r="L81" t="s">
        <v>162</v>
      </c>
      <c r="M81" t="s">
        <v>841</v>
      </c>
      <c r="N81" t="s">
        <v>842</v>
      </c>
      <c r="O81" t="s">
        <v>843</v>
      </c>
      <c r="P81" t="s">
        <v>844</v>
      </c>
      <c r="Q81" s="1">
        <f>(benchbase_30_min_pg_stat_statements[[#This Row],[Column13]]-benchbase_30_min_pg_stat_statements[[#This Row],[Column14]]-benchbase_30_min_pg_stat_statements[[#This Row],[Column15]])/(benchbase_30_min_pg_stat_statements[[#This Row],[Column12]]-2)</f>
        <v>2765.3181635250003</v>
      </c>
      <c r="R81" s="1">
        <f>benchbase_30_min_pg_stat_statements[[#This Row],[Column162]]-(benchbase_30_min_pg_stat_statements[[#This Row],[Column29]]+benchbase_30_min_pg_stat_statements[[#This Row],[Column30]])/benchbase_30_min_pg_stat_statements[[#This Row],[Column12]]</f>
        <v>2425.2051161440504</v>
      </c>
      <c r="S81" s="1">
        <f>benchbase_30_min_pg_stat_statements[[#This Row],[Column162]]-benchbase_30_min_pg_stat_statements[[#This Row],[Column163]]</f>
        <v>340.11304738094987</v>
      </c>
      <c r="T81" s="1">
        <f>benchbase_30_min_pg_stat_statements[[#This Row],[Column163]]/benchbase_30_min_pg_stat_statements[[#This Row],[Column164]]</f>
        <v>7.1305853592486699</v>
      </c>
      <c r="U81" t="s">
        <v>845</v>
      </c>
      <c r="V81" t="s">
        <v>846</v>
      </c>
      <c r="W81" t="s">
        <v>847</v>
      </c>
      <c r="X81" t="s">
        <v>848</v>
      </c>
      <c r="Y81" t="s">
        <v>91</v>
      </c>
      <c r="Z81" t="s">
        <v>849</v>
      </c>
      <c r="AA81" t="s">
        <v>91</v>
      </c>
      <c r="AB81" t="s">
        <v>91</v>
      </c>
      <c r="AC81" t="s">
        <v>91</v>
      </c>
      <c r="AD81" t="s">
        <v>91</v>
      </c>
      <c r="AE81" t="s">
        <v>91</v>
      </c>
      <c r="AF81" t="s">
        <v>91</v>
      </c>
      <c r="AG81" t="s">
        <v>850</v>
      </c>
      <c r="AH81" t="s">
        <v>851</v>
      </c>
      <c r="AI81" t="s">
        <v>91</v>
      </c>
      <c r="AJ81" t="s">
        <v>91</v>
      </c>
      <c r="AK81" t="s">
        <v>91</v>
      </c>
      <c r="AL81" t="s">
        <v>91</v>
      </c>
      <c r="AM81" t="s">
        <v>91</v>
      </c>
      <c r="AN81" t="s">
        <v>722</v>
      </c>
      <c r="AO81" t="s">
        <v>852</v>
      </c>
      <c r="AP81" t="s">
        <v>162</v>
      </c>
      <c r="AQ81" t="s">
        <v>853</v>
      </c>
      <c r="AR81" t="s">
        <v>162</v>
      </c>
      <c r="AS81" t="s">
        <v>854</v>
      </c>
      <c r="AT81" t="s">
        <v>162</v>
      </c>
      <c r="AU81" t="s">
        <v>855</v>
      </c>
    </row>
    <row r="82" spans="1:47" hidden="1" x14ac:dyDescent="0.3">
      <c r="A82" t="s">
        <v>86</v>
      </c>
      <c r="B82" t="s">
        <v>87</v>
      </c>
      <c r="C82" t="s">
        <v>88</v>
      </c>
      <c r="D82" t="s">
        <v>856</v>
      </c>
      <c r="E82" t="s">
        <v>857</v>
      </c>
      <c r="F82" t="s">
        <v>91</v>
      </c>
      <c r="G82" t="s">
        <v>91</v>
      </c>
      <c r="H82" t="s">
        <v>91</v>
      </c>
      <c r="I82" t="s">
        <v>91</v>
      </c>
      <c r="J82" t="s">
        <v>91</v>
      </c>
      <c r="K82" t="s">
        <v>91</v>
      </c>
      <c r="L82" t="s">
        <v>92</v>
      </c>
      <c r="M82" t="s">
        <v>858</v>
      </c>
      <c r="N82" t="s">
        <v>858</v>
      </c>
      <c r="O82" t="s">
        <v>858</v>
      </c>
      <c r="P82" t="s">
        <v>858</v>
      </c>
      <c r="U82" t="s">
        <v>91</v>
      </c>
      <c r="V82" t="s">
        <v>297</v>
      </c>
      <c r="W82" t="s">
        <v>252</v>
      </c>
      <c r="X82" t="s">
        <v>91</v>
      </c>
      <c r="Y82" t="s">
        <v>91</v>
      </c>
      <c r="Z82" t="s">
        <v>91</v>
      </c>
      <c r="AA82" t="s">
        <v>91</v>
      </c>
      <c r="AB82" t="s">
        <v>91</v>
      </c>
      <c r="AC82" t="s">
        <v>91</v>
      </c>
      <c r="AD82" t="s">
        <v>91</v>
      </c>
      <c r="AE82" t="s">
        <v>91</v>
      </c>
      <c r="AF82" t="s">
        <v>91</v>
      </c>
      <c r="AG82" t="s">
        <v>91</v>
      </c>
      <c r="AH82" t="s">
        <v>91</v>
      </c>
      <c r="AI82" t="s">
        <v>91</v>
      </c>
      <c r="AJ82" t="s">
        <v>91</v>
      </c>
      <c r="AK82" t="s">
        <v>91</v>
      </c>
      <c r="AL82" t="s">
        <v>91</v>
      </c>
      <c r="AM82" t="s">
        <v>91</v>
      </c>
      <c r="AN82" t="s">
        <v>91</v>
      </c>
      <c r="AO82" t="s">
        <v>91</v>
      </c>
      <c r="AP82" t="s">
        <v>91</v>
      </c>
      <c r="AQ82" t="s">
        <v>91</v>
      </c>
      <c r="AR82" t="s">
        <v>91</v>
      </c>
      <c r="AS82" t="s">
        <v>91</v>
      </c>
      <c r="AT82" t="s">
        <v>91</v>
      </c>
      <c r="AU82" t="s">
        <v>91</v>
      </c>
    </row>
    <row r="83" spans="1:47" hidden="1" x14ac:dyDescent="0.3">
      <c r="A83" t="s">
        <v>86</v>
      </c>
      <c r="B83" t="s">
        <v>87</v>
      </c>
      <c r="C83" t="s">
        <v>88</v>
      </c>
      <c r="D83" t="s">
        <v>859</v>
      </c>
      <c r="E83" t="s">
        <v>860</v>
      </c>
      <c r="F83" t="s">
        <v>91</v>
      </c>
      <c r="G83" t="s">
        <v>91</v>
      </c>
      <c r="H83" t="s">
        <v>91</v>
      </c>
      <c r="I83" t="s">
        <v>91</v>
      </c>
      <c r="J83" t="s">
        <v>91</v>
      </c>
      <c r="K83" t="s">
        <v>91</v>
      </c>
      <c r="L83" t="s">
        <v>92</v>
      </c>
      <c r="M83" t="s">
        <v>861</v>
      </c>
      <c r="N83" t="s">
        <v>861</v>
      </c>
      <c r="O83" t="s">
        <v>861</v>
      </c>
      <c r="P83" t="s">
        <v>861</v>
      </c>
      <c r="U83" t="s">
        <v>91</v>
      </c>
      <c r="V83" t="s">
        <v>862</v>
      </c>
      <c r="W83" t="s">
        <v>92</v>
      </c>
      <c r="X83" t="s">
        <v>91</v>
      </c>
      <c r="Y83" t="s">
        <v>91</v>
      </c>
      <c r="Z83" t="s">
        <v>91</v>
      </c>
      <c r="AA83" t="s">
        <v>91</v>
      </c>
      <c r="AB83" t="s">
        <v>91</v>
      </c>
      <c r="AC83" t="s">
        <v>91</v>
      </c>
      <c r="AD83" t="s">
        <v>91</v>
      </c>
      <c r="AE83" t="s">
        <v>91</v>
      </c>
      <c r="AF83" t="s">
        <v>91</v>
      </c>
      <c r="AG83" t="s">
        <v>91</v>
      </c>
      <c r="AH83" t="s">
        <v>91</v>
      </c>
      <c r="AI83" t="s">
        <v>91</v>
      </c>
      <c r="AJ83" t="s">
        <v>91</v>
      </c>
      <c r="AK83" t="s">
        <v>91</v>
      </c>
      <c r="AL83" t="s">
        <v>91</v>
      </c>
      <c r="AM83" t="s">
        <v>91</v>
      </c>
      <c r="AN83" t="s">
        <v>91</v>
      </c>
      <c r="AO83" t="s">
        <v>91</v>
      </c>
      <c r="AP83" t="s">
        <v>91</v>
      </c>
      <c r="AQ83" t="s">
        <v>91</v>
      </c>
      <c r="AR83" t="s">
        <v>91</v>
      </c>
      <c r="AS83" t="s">
        <v>91</v>
      </c>
      <c r="AT83" t="s">
        <v>91</v>
      </c>
      <c r="AU83" t="s">
        <v>91</v>
      </c>
    </row>
    <row r="84" spans="1:47" hidden="1" x14ac:dyDescent="0.3">
      <c r="A84" t="s">
        <v>86</v>
      </c>
      <c r="B84" t="s">
        <v>87</v>
      </c>
      <c r="C84" t="s">
        <v>88</v>
      </c>
      <c r="D84" t="s">
        <v>863</v>
      </c>
      <c r="E84" t="s">
        <v>129</v>
      </c>
      <c r="F84" t="s">
        <v>91</v>
      </c>
      <c r="G84" t="s">
        <v>91</v>
      </c>
      <c r="H84" t="s">
        <v>91</v>
      </c>
      <c r="I84" t="s">
        <v>91</v>
      </c>
      <c r="J84" t="s">
        <v>91</v>
      </c>
      <c r="K84" t="s">
        <v>91</v>
      </c>
      <c r="L84" t="s">
        <v>92</v>
      </c>
      <c r="M84" t="s">
        <v>864</v>
      </c>
      <c r="N84" t="s">
        <v>864</v>
      </c>
      <c r="O84" t="s">
        <v>864</v>
      </c>
      <c r="P84" t="s">
        <v>864</v>
      </c>
      <c r="U84" t="s">
        <v>91</v>
      </c>
      <c r="V84" t="s">
        <v>92</v>
      </c>
      <c r="W84" t="s">
        <v>92</v>
      </c>
      <c r="X84" t="s">
        <v>865</v>
      </c>
      <c r="Y84" t="s">
        <v>91</v>
      </c>
      <c r="Z84" t="s">
        <v>147</v>
      </c>
      <c r="AA84" t="s">
        <v>91</v>
      </c>
      <c r="AB84" t="s">
        <v>91</v>
      </c>
      <c r="AC84" t="s">
        <v>91</v>
      </c>
      <c r="AD84" t="s">
        <v>91</v>
      </c>
      <c r="AE84" t="s">
        <v>347</v>
      </c>
      <c r="AF84" t="s">
        <v>698</v>
      </c>
      <c r="AG84" t="s">
        <v>866</v>
      </c>
      <c r="AH84" t="s">
        <v>867</v>
      </c>
      <c r="AI84" t="s">
        <v>868</v>
      </c>
      <c r="AJ84" t="s">
        <v>869</v>
      </c>
      <c r="AK84" t="s">
        <v>91</v>
      </c>
      <c r="AL84" t="s">
        <v>91</v>
      </c>
      <c r="AM84" t="s">
        <v>91</v>
      </c>
      <c r="AN84" t="s">
        <v>139</v>
      </c>
      <c r="AO84" t="s">
        <v>870</v>
      </c>
      <c r="AP84" t="s">
        <v>92</v>
      </c>
      <c r="AQ84" t="s">
        <v>871</v>
      </c>
      <c r="AR84" t="s">
        <v>92</v>
      </c>
      <c r="AS84" t="s">
        <v>872</v>
      </c>
      <c r="AT84" t="s">
        <v>92</v>
      </c>
      <c r="AU84" t="s">
        <v>873</v>
      </c>
    </row>
    <row r="85" spans="1:47" hidden="1" x14ac:dyDescent="0.3">
      <c r="A85" t="s">
        <v>86</v>
      </c>
      <c r="B85" t="s">
        <v>87</v>
      </c>
      <c r="C85" t="s">
        <v>88</v>
      </c>
      <c r="D85" t="s">
        <v>874</v>
      </c>
      <c r="E85" t="s">
        <v>875</v>
      </c>
      <c r="F85" t="s">
        <v>91</v>
      </c>
      <c r="G85" t="s">
        <v>91</v>
      </c>
      <c r="H85" t="s">
        <v>91</v>
      </c>
      <c r="I85" t="s">
        <v>91</v>
      </c>
      <c r="J85" t="s">
        <v>91</v>
      </c>
      <c r="K85" t="s">
        <v>91</v>
      </c>
      <c r="L85" t="s">
        <v>92</v>
      </c>
      <c r="M85" t="s">
        <v>876</v>
      </c>
      <c r="N85" t="s">
        <v>876</v>
      </c>
      <c r="O85" t="s">
        <v>876</v>
      </c>
      <c r="P85" t="s">
        <v>876</v>
      </c>
      <c r="U85" t="s">
        <v>91</v>
      </c>
      <c r="V85" t="s">
        <v>92</v>
      </c>
      <c r="W85" t="s">
        <v>862</v>
      </c>
      <c r="X85" t="s">
        <v>91</v>
      </c>
      <c r="Y85" t="s">
        <v>91</v>
      </c>
      <c r="Z85" t="s">
        <v>91</v>
      </c>
      <c r="AA85" t="s">
        <v>91</v>
      </c>
      <c r="AB85" t="s">
        <v>91</v>
      </c>
      <c r="AC85" t="s">
        <v>91</v>
      </c>
      <c r="AD85" t="s">
        <v>91</v>
      </c>
      <c r="AE85" t="s">
        <v>91</v>
      </c>
      <c r="AF85" t="s">
        <v>91</v>
      </c>
      <c r="AG85" t="s">
        <v>91</v>
      </c>
      <c r="AH85" t="s">
        <v>91</v>
      </c>
      <c r="AI85" t="s">
        <v>91</v>
      </c>
      <c r="AJ85" t="s">
        <v>91</v>
      </c>
      <c r="AK85" t="s">
        <v>91</v>
      </c>
      <c r="AL85" t="s">
        <v>91</v>
      </c>
      <c r="AM85" t="s">
        <v>91</v>
      </c>
      <c r="AN85" t="s">
        <v>91</v>
      </c>
      <c r="AO85" t="s">
        <v>91</v>
      </c>
      <c r="AP85" t="s">
        <v>91</v>
      </c>
      <c r="AQ85" t="s">
        <v>91</v>
      </c>
      <c r="AR85" t="s">
        <v>91</v>
      </c>
      <c r="AS85" t="s">
        <v>91</v>
      </c>
      <c r="AT85" t="s">
        <v>91</v>
      </c>
      <c r="AU85" t="s">
        <v>91</v>
      </c>
    </row>
    <row r="86" spans="1:47" x14ac:dyDescent="0.3">
      <c r="A86" t="s">
        <v>86</v>
      </c>
      <c r="B86" t="s">
        <v>87</v>
      </c>
      <c r="C86" t="s">
        <v>88</v>
      </c>
      <c r="D86" t="s">
        <v>877</v>
      </c>
      <c r="E86" t="s">
        <v>878</v>
      </c>
      <c r="F86" t="s">
        <v>91</v>
      </c>
      <c r="G86" t="s">
        <v>91</v>
      </c>
      <c r="H86" t="s">
        <v>91</v>
      </c>
      <c r="I86" t="s">
        <v>91</v>
      </c>
      <c r="J86" t="s">
        <v>91</v>
      </c>
      <c r="K86" t="s">
        <v>91</v>
      </c>
      <c r="L86" t="s">
        <v>162</v>
      </c>
      <c r="M86" t="s">
        <v>879</v>
      </c>
      <c r="N86" t="s">
        <v>880</v>
      </c>
      <c r="O86" t="s">
        <v>881</v>
      </c>
      <c r="P86" t="s">
        <v>882</v>
      </c>
      <c r="Q86" s="1">
        <f>(benchbase_30_min_pg_stat_statements[[#This Row],[Column13]]-benchbase_30_min_pg_stat_statements[[#This Row],[Column14]]-benchbase_30_min_pg_stat_statements[[#This Row],[Column15]])/(benchbase_30_min_pg_stat_statements[[#This Row],[Column12]]-2)</f>
        <v>1833.5295166749997</v>
      </c>
      <c r="R86" s="1">
        <f>benchbase_30_min_pg_stat_statements[[#This Row],[Column162]]-(benchbase_30_min_pg_stat_statements[[#This Row],[Column29]]+benchbase_30_min_pg_stat_statements[[#This Row],[Column30]])/benchbase_30_min_pg_stat_statements[[#This Row],[Column12]]</f>
        <v>1530.7980150797616</v>
      </c>
      <c r="S86" s="1">
        <f>benchbase_30_min_pg_stat_statements[[#This Row],[Column162]]-benchbase_30_min_pg_stat_statements[[#This Row],[Column163]]</f>
        <v>302.73150159523811</v>
      </c>
      <c r="T86" s="1">
        <f>benchbase_30_min_pg_stat_statements[[#This Row],[Column163]]/benchbase_30_min_pg_stat_statements[[#This Row],[Column164]]</f>
        <v>5.0566195028044634</v>
      </c>
      <c r="U86" t="s">
        <v>883</v>
      </c>
      <c r="V86" t="s">
        <v>737</v>
      </c>
      <c r="W86" t="s">
        <v>884</v>
      </c>
      <c r="X86" t="s">
        <v>885</v>
      </c>
      <c r="Y86" t="s">
        <v>91</v>
      </c>
      <c r="Z86" t="s">
        <v>283</v>
      </c>
      <c r="AA86" t="s">
        <v>91</v>
      </c>
      <c r="AB86" t="s">
        <v>91</v>
      </c>
      <c r="AC86" t="s">
        <v>91</v>
      </c>
      <c r="AD86" t="s">
        <v>91</v>
      </c>
      <c r="AE86" t="s">
        <v>886</v>
      </c>
      <c r="AF86" t="s">
        <v>887</v>
      </c>
      <c r="AG86" t="s">
        <v>888</v>
      </c>
      <c r="AH86" t="s">
        <v>889</v>
      </c>
      <c r="AI86" t="s">
        <v>890</v>
      </c>
      <c r="AJ86" t="s">
        <v>891</v>
      </c>
      <c r="AK86" t="s">
        <v>91</v>
      </c>
      <c r="AL86" t="s">
        <v>91</v>
      </c>
      <c r="AM86" t="s">
        <v>91</v>
      </c>
      <c r="AN86" t="s">
        <v>892</v>
      </c>
      <c r="AO86" t="s">
        <v>893</v>
      </c>
      <c r="AP86" t="s">
        <v>91</v>
      </c>
      <c r="AQ86" t="s">
        <v>91</v>
      </c>
      <c r="AR86" t="s">
        <v>162</v>
      </c>
      <c r="AS86" t="s">
        <v>894</v>
      </c>
      <c r="AT86" t="s">
        <v>162</v>
      </c>
      <c r="AU86" t="s">
        <v>895</v>
      </c>
    </row>
    <row r="87" spans="1:47" x14ac:dyDescent="0.3">
      <c r="A87" t="s">
        <v>86</v>
      </c>
      <c r="B87" t="s">
        <v>87</v>
      </c>
      <c r="C87" t="s">
        <v>88</v>
      </c>
      <c r="D87" t="s">
        <v>896</v>
      </c>
      <c r="E87" t="s">
        <v>897</v>
      </c>
      <c r="F87" t="s">
        <v>91</v>
      </c>
      <c r="G87" t="s">
        <v>91</v>
      </c>
      <c r="H87" t="s">
        <v>91</v>
      </c>
      <c r="I87" t="s">
        <v>91</v>
      </c>
      <c r="J87" t="s">
        <v>91</v>
      </c>
      <c r="K87" t="s">
        <v>91</v>
      </c>
      <c r="L87" t="s">
        <v>162</v>
      </c>
      <c r="M87" t="s">
        <v>898</v>
      </c>
      <c r="N87" t="s">
        <v>899</v>
      </c>
      <c r="O87" t="s">
        <v>900</v>
      </c>
      <c r="P87" t="s">
        <v>901</v>
      </c>
      <c r="Q87" s="1">
        <f>(benchbase_30_min_pg_stat_statements[[#This Row],[Column13]]-benchbase_30_min_pg_stat_statements[[#This Row],[Column14]]-benchbase_30_min_pg_stat_statements[[#This Row],[Column15]])/(benchbase_30_min_pg_stat_statements[[#This Row],[Column12]]-2)</f>
        <v>3909.0177317499997</v>
      </c>
      <c r="R87" s="1">
        <f>benchbase_30_min_pg_stat_statements[[#This Row],[Column162]]-(benchbase_30_min_pg_stat_statements[[#This Row],[Column29]]+benchbase_30_min_pg_stat_statements[[#This Row],[Column30]])/benchbase_30_min_pg_stat_statements[[#This Row],[Column12]]</f>
        <v>2161.7484014404781</v>
      </c>
      <c r="S87" s="1">
        <f>benchbase_30_min_pg_stat_statements[[#This Row],[Column162]]-benchbase_30_min_pg_stat_statements[[#This Row],[Column163]]</f>
        <v>1747.2693303095216</v>
      </c>
      <c r="T87" s="1">
        <f>benchbase_30_min_pg_stat_statements[[#This Row],[Column163]]/benchbase_30_min_pg_stat_statements[[#This Row],[Column164]]</f>
        <v>1.2372153301961371</v>
      </c>
      <c r="U87" t="s">
        <v>902</v>
      </c>
      <c r="V87" t="s">
        <v>737</v>
      </c>
      <c r="W87" t="s">
        <v>903</v>
      </c>
      <c r="X87" t="s">
        <v>904</v>
      </c>
      <c r="Y87" t="s">
        <v>91</v>
      </c>
      <c r="Z87" t="s">
        <v>227</v>
      </c>
      <c r="AA87" t="s">
        <v>91</v>
      </c>
      <c r="AB87" t="s">
        <v>91</v>
      </c>
      <c r="AC87" t="s">
        <v>91</v>
      </c>
      <c r="AD87" t="s">
        <v>91</v>
      </c>
      <c r="AE87" t="s">
        <v>91</v>
      </c>
      <c r="AF87" t="s">
        <v>91</v>
      </c>
      <c r="AG87" t="s">
        <v>905</v>
      </c>
      <c r="AH87" t="s">
        <v>906</v>
      </c>
      <c r="AI87" t="s">
        <v>91</v>
      </c>
      <c r="AJ87" t="s">
        <v>91</v>
      </c>
      <c r="AK87" t="s">
        <v>91</v>
      </c>
      <c r="AL87" t="s">
        <v>91</v>
      </c>
      <c r="AM87" t="s">
        <v>91</v>
      </c>
      <c r="AN87" t="s">
        <v>91</v>
      </c>
      <c r="AO87" t="s">
        <v>91</v>
      </c>
      <c r="AP87" t="s">
        <v>91</v>
      </c>
      <c r="AQ87" t="s">
        <v>91</v>
      </c>
      <c r="AR87" t="s">
        <v>91</v>
      </c>
      <c r="AS87" t="s">
        <v>91</v>
      </c>
      <c r="AT87" t="s">
        <v>91</v>
      </c>
      <c r="AU87" t="s">
        <v>91</v>
      </c>
    </row>
    <row r="88" spans="1:47" hidden="1" x14ac:dyDescent="0.3">
      <c r="A88" t="s">
        <v>86</v>
      </c>
      <c r="B88" t="s">
        <v>87</v>
      </c>
      <c r="C88" t="s">
        <v>88</v>
      </c>
      <c r="D88" t="s">
        <v>907</v>
      </c>
      <c r="E88" t="s">
        <v>908</v>
      </c>
      <c r="F88" t="s">
        <v>91</v>
      </c>
      <c r="G88" t="s">
        <v>91</v>
      </c>
      <c r="H88" t="s">
        <v>91</v>
      </c>
      <c r="I88" t="s">
        <v>91</v>
      </c>
      <c r="J88" t="s">
        <v>91</v>
      </c>
      <c r="K88" t="s">
        <v>91</v>
      </c>
      <c r="L88" t="s">
        <v>92</v>
      </c>
      <c r="M88" t="s">
        <v>909</v>
      </c>
      <c r="N88" t="s">
        <v>909</v>
      </c>
      <c r="O88" t="s">
        <v>909</v>
      </c>
      <c r="P88" t="s">
        <v>909</v>
      </c>
      <c r="U88" t="s">
        <v>91</v>
      </c>
      <c r="V88" t="s">
        <v>91</v>
      </c>
      <c r="W88" t="s">
        <v>122</v>
      </c>
      <c r="X88" t="s">
        <v>506</v>
      </c>
      <c r="Y88" t="s">
        <v>910</v>
      </c>
      <c r="Z88" t="s">
        <v>91</v>
      </c>
      <c r="AA88" t="s">
        <v>91</v>
      </c>
      <c r="AB88" t="s">
        <v>91</v>
      </c>
      <c r="AC88" t="s">
        <v>91</v>
      </c>
      <c r="AD88" t="s">
        <v>91</v>
      </c>
      <c r="AE88" t="s">
        <v>91</v>
      </c>
      <c r="AF88" t="s">
        <v>91</v>
      </c>
      <c r="AG88" t="s">
        <v>911</v>
      </c>
      <c r="AH88" t="s">
        <v>91</v>
      </c>
      <c r="AI88" t="s">
        <v>91</v>
      </c>
      <c r="AJ88" t="s">
        <v>91</v>
      </c>
      <c r="AK88" t="s">
        <v>126</v>
      </c>
      <c r="AL88" t="s">
        <v>92</v>
      </c>
      <c r="AM88" t="s">
        <v>912</v>
      </c>
      <c r="AN88" t="s">
        <v>91</v>
      </c>
      <c r="AO88" t="s">
        <v>91</v>
      </c>
      <c r="AP88" t="s">
        <v>91</v>
      </c>
      <c r="AQ88" t="s">
        <v>91</v>
      </c>
      <c r="AR88" t="s">
        <v>91</v>
      </c>
      <c r="AS88" t="s">
        <v>91</v>
      </c>
      <c r="AT88" t="s">
        <v>91</v>
      </c>
      <c r="AU88" t="s">
        <v>91</v>
      </c>
    </row>
    <row r="89" spans="1:47" hidden="1" x14ac:dyDescent="0.3">
      <c r="A89" t="s">
        <v>86</v>
      </c>
      <c r="B89" t="s">
        <v>87</v>
      </c>
      <c r="C89" t="s">
        <v>88</v>
      </c>
      <c r="D89" t="s">
        <v>913</v>
      </c>
      <c r="E89" t="s">
        <v>914</v>
      </c>
      <c r="F89" t="s">
        <v>91</v>
      </c>
      <c r="G89" t="s">
        <v>91</v>
      </c>
      <c r="H89" t="s">
        <v>91</v>
      </c>
      <c r="I89" t="s">
        <v>91</v>
      </c>
      <c r="J89" t="s">
        <v>91</v>
      </c>
      <c r="K89" t="s">
        <v>91</v>
      </c>
      <c r="L89" t="s">
        <v>92</v>
      </c>
      <c r="M89" t="s">
        <v>915</v>
      </c>
      <c r="N89" t="s">
        <v>915</v>
      </c>
      <c r="O89" t="s">
        <v>915</v>
      </c>
      <c r="P89" t="s">
        <v>915</v>
      </c>
      <c r="U89" t="s">
        <v>91</v>
      </c>
      <c r="V89" t="s">
        <v>91</v>
      </c>
      <c r="W89" t="s">
        <v>91</v>
      </c>
      <c r="X89" t="s">
        <v>91</v>
      </c>
      <c r="Y89" t="s">
        <v>91</v>
      </c>
      <c r="Z89" t="s">
        <v>91</v>
      </c>
      <c r="AA89" t="s">
        <v>91</v>
      </c>
      <c r="AB89" t="s">
        <v>91</v>
      </c>
      <c r="AC89" t="s">
        <v>91</v>
      </c>
      <c r="AD89" t="s">
        <v>91</v>
      </c>
      <c r="AE89" t="s">
        <v>91</v>
      </c>
      <c r="AF89" t="s">
        <v>91</v>
      </c>
      <c r="AG89" t="s">
        <v>91</v>
      </c>
      <c r="AH89" t="s">
        <v>91</v>
      </c>
      <c r="AI89" t="s">
        <v>91</v>
      </c>
      <c r="AJ89" t="s">
        <v>91</v>
      </c>
      <c r="AK89" t="s">
        <v>91</v>
      </c>
      <c r="AL89" t="s">
        <v>91</v>
      </c>
      <c r="AM89" t="s">
        <v>91</v>
      </c>
      <c r="AN89" t="s">
        <v>91</v>
      </c>
      <c r="AO89" t="s">
        <v>91</v>
      </c>
      <c r="AP89" t="s">
        <v>91</v>
      </c>
      <c r="AQ89" t="s">
        <v>91</v>
      </c>
      <c r="AR89" t="s">
        <v>91</v>
      </c>
      <c r="AS89" t="s">
        <v>91</v>
      </c>
      <c r="AT89" t="s">
        <v>91</v>
      </c>
      <c r="AU89" t="s">
        <v>91</v>
      </c>
    </row>
    <row r="90" spans="1:47" hidden="1" x14ac:dyDescent="0.3">
      <c r="A90" t="s">
        <v>86</v>
      </c>
      <c r="B90" t="s">
        <v>87</v>
      </c>
      <c r="C90" t="s">
        <v>88</v>
      </c>
      <c r="D90" t="s">
        <v>916</v>
      </c>
      <c r="E90" t="s">
        <v>917</v>
      </c>
      <c r="F90" t="s">
        <v>91</v>
      </c>
      <c r="G90" t="s">
        <v>91</v>
      </c>
      <c r="H90" t="s">
        <v>91</v>
      </c>
      <c r="I90" t="s">
        <v>91</v>
      </c>
      <c r="J90" t="s">
        <v>91</v>
      </c>
      <c r="K90" t="s">
        <v>91</v>
      </c>
      <c r="L90" t="s">
        <v>92</v>
      </c>
      <c r="M90" t="s">
        <v>918</v>
      </c>
      <c r="N90" t="s">
        <v>918</v>
      </c>
      <c r="O90" t="s">
        <v>918</v>
      </c>
      <c r="P90" t="s">
        <v>918</v>
      </c>
      <c r="U90" t="s">
        <v>91</v>
      </c>
      <c r="V90" t="s">
        <v>177</v>
      </c>
      <c r="W90" t="s">
        <v>919</v>
      </c>
      <c r="X90" t="s">
        <v>91</v>
      </c>
      <c r="Y90" t="s">
        <v>91</v>
      </c>
      <c r="Z90" t="s">
        <v>91</v>
      </c>
      <c r="AA90" t="s">
        <v>91</v>
      </c>
      <c r="AB90" t="s">
        <v>91</v>
      </c>
      <c r="AC90" t="s">
        <v>91</v>
      </c>
      <c r="AD90" t="s">
        <v>91</v>
      </c>
      <c r="AE90" t="s">
        <v>91</v>
      </c>
      <c r="AF90" t="s">
        <v>91</v>
      </c>
      <c r="AG90" t="s">
        <v>91</v>
      </c>
      <c r="AH90" t="s">
        <v>91</v>
      </c>
      <c r="AI90" t="s">
        <v>91</v>
      </c>
      <c r="AJ90" t="s">
        <v>91</v>
      </c>
      <c r="AK90" t="s">
        <v>91</v>
      </c>
      <c r="AL90" t="s">
        <v>91</v>
      </c>
      <c r="AM90" t="s">
        <v>91</v>
      </c>
      <c r="AN90" t="s">
        <v>91</v>
      </c>
      <c r="AO90" t="s">
        <v>91</v>
      </c>
      <c r="AP90" t="s">
        <v>91</v>
      </c>
      <c r="AQ90" t="s">
        <v>91</v>
      </c>
      <c r="AR90" t="s">
        <v>91</v>
      </c>
      <c r="AS90" t="s">
        <v>91</v>
      </c>
      <c r="AT90" t="s">
        <v>91</v>
      </c>
      <c r="AU90" t="s">
        <v>91</v>
      </c>
    </row>
    <row r="91" spans="1:47" x14ac:dyDescent="0.3">
      <c r="A91" t="s">
        <v>86</v>
      </c>
      <c r="B91" t="s">
        <v>87</v>
      </c>
      <c r="C91" t="s">
        <v>88</v>
      </c>
      <c r="D91" t="s">
        <v>920</v>
      </c>
      <c r="E91" t="s">
        <v>921</v>
      </c>
      <c r="F91" t="s">
        <v>91</v>
      </c>
      <c r="G91" t="s">
        <v>91</v>
      </c>
      <c r="H91" t="s">
        <v>91</v>
      </c>
      <c r="I91" t="s">
        <v>91</v>
      </c>
      <c r="J91" t="s">
        <v>91</v>
      </c>
      <c r="K91" t="s">
        <v>91</v>
      </c>
      <c r="L91" t="s">
        <v>98</v>
      </c>
      <c r="M91" t="s">
        <v>922</v>
      </c>
      <c r="N91" t="s">
        <v>923</v>
      </c>
      <c r="O91" t="s">
        <v>924</v>
      </c>
      <c r="P91" t="s">
        <v>925</v>
      </c>
      <c r="Q91" s="1">
        <f>(benchbase_30_min_pg_stat_statements[[#This Row],[Column13]]-benchbase_30_min_pg_stat_statements[[#This Row],[Column14]]-benchbase_30_min_pg_stat_statements[[#This Row],[Column15]])/(benchbase_30_min_pg_stat_statements[[#This Row],[Column12]]-2)</f>
        <v>1090.2709535365855</v>
      </c>
      <c r="R91" s="1">
        <f>benchbase_30_min_pg_stat_statements[[#This Row],[Column162]]-(benchbase_30_min_pg_stat_statements[[#This Row],[Column29]]+benchbase_30_min_pg_stat_statements[[#This Row],[Column30]])/benchbase_30_min_pg_stat_statements[[#This Row],[Column12]]</f>
        <v>768.57154072263199</v>
      </c>
      <c r="S91" s="1">
        <f>benchbase_30_min_pg_stat_statements[[#This Row],[Column162]]-benchbase_30_min_pg_stat_statements[[#This Row],[Column163]]</f>
        <v>321.69941281395347</v>
      </c>
      <c r="T91" s="1">
        <f>benchbase_30_min_pg_stat_statements[[#This Row],[Column163]]/benchbase_30_min_pg_stat_statements[[#This Row],[Column164]]</f>
        <v>2.389098363592959</v>
      </c>
      <c r="U91" t="s">
        <v>926</v>
      </c>
      <c r="V91" t="s">
        <v>927</v>
      </c>
      <c r="W91" t="s">
        <v>928</v>
      </c>
      <c r="X91" t="s">
        <v>929</v>
      </c>
      <c r="Y91" t="s">
        <v>91</v>
      </c>
      <c r="Z91" t="s">
        <v>92</v>
      </c>
      <c r="AA91" t="s">
        <v>91</v>
      </c>
      <c r="AB91" t="s">
        <v>91</v>
      </c>
      <c r="AC91" t="s">
        <v>91</v>
      </c>
      <c r="AD91" t="s">
        <v>91</v>
      </c>
      <c r="AE91" t="s">
        <v>930</v>
      </c>
      <c r="AF91" t="s">
        <v>931</v>
      </c>
      <c r="AG91" t="s">
        <v>932</v>
      </c>
      <c r="AH91" t="s">
        <v>933</v>
      </c>
      <c r="AI91" t="s">
        <v>934</v>
      </c>
      <c r="AJ91" t="s">
        <v>935</v>
      </c>
      <c r="AK91" t="s">
        <v>91</v>
      </c>
      <c r="AL91" t="s">
        <v>91</v>
      </c>
      <c r="AM91" t="s">
        <v>91</v>
      </c>
      <c r="AN91" t="s">
        <v>936</v>
      </c>
      <c r="AO91" t="s">
        <v>937</v>
      </c>
      <c r="AP91" t="s">
        <v>91</v>
      </c>
      <c r="AQ91" t="s">
        <v>91</v>
      </c>
      <c r="AR91" t="s">
        <v>98</v>
      </c>
      <c r="AS91" t="s">
        <v>938</v>
      </c>
      <c r="AT91" t="s">
        <v>98</v>
      </c>
      <c r="AU91" t="s">
        <v>939</v>
      </c>
    </row>
    <row r="92" spans="1:47" hidden="1" x14ac:dyDescent="0.3">
      <c r="A92" t="s">
        <v>86</v>
      </c>
      <c r="B92" t="s">
        <v>87</v>
      </c>
      <c r="C92" t="s">
        <v>88</v>
      </c>
      <c r="D92" t="s">
        <v>940</v>
      </c>
      <c r="E92" t="s">
        <v>941</v>
      </c>
      <c r="F92" t="s">
        <v>91</v>
      </c>
      <c r="G92" t="s">
        <v>91</v>
      </c>
      <c r="H92" t="s">
        <v>91</v>
      </c>
      <c r="I92" t="s">
        <v>91</v>
      </c>
      <c r="J92" t="s">
        <v>91</v>
      </c>
      <c r="K92" t="s">
        <v>91</v>
      </c>
      <c r="L92" t="s">
        <v>92</v>
      </c>
      <c r="M92" t="s">
        <v>942</v>
      </c>
      <c r="N92" t="s">
        <v>942</v>
      </c>
      <c r="O92" t="s">
        <v>942</v>
      </c>
      <c r="P92" t="s">
        <v>942</v>
      </c>
      <c r="U92" t="s">
        <v>91</v>
      </c>
      <c r="V92" t="s">
        <v>91</v>
      </c>
      <c r="W92" t="s">
        <v>91</v>
      </c>
      <c r="X92" t="s">
        <v>91</v>
      </c>
      <c r="Y92" t="s">
        <v>91</v>
      </c>
      <c r="Z92" t="s">
        <v>91</v>
      </c>
      <c r="AA92" t="s">
        <v>91</v>
      </c>
      <c r="AB92" t="s">
        <v>91</v>
      </c>
      <c r="AC92" t="s">
        <v>91</v>
      </c>
      <c r="AD92" t="s">
        <v>91</v>
      </c>
      <c r="AE92" t="s">
        <v>91</v>
      </c>
      <c r="AF92" t="s">
        <v>91</v>
      </c>
      <c r="AG92" t="s">
        <v>91</v>
      </c>
      <c r="AH92" t="s">
        <v>91</v>
      </c>
      <c r="AI92" t="s">
        <v>91</v>
      </c>
      <c r="AJ92" t="s">
        <v>91</v>
      </c>
      <c r="AK92" t="s">
        <v>91</v>
      </c>
      <c r="AL92" t="s">
        <v>91</v>
      </c>
      <c r="AM92" t="s">
        <v>91</v>
      </c>
      <c r="AN92" t="s">
        <v>91</v>
      </c>
      <c r="AO92" t="s">
        <v>91</v>
      </c>
      <c r="AP92" t="s">
        <v>91</v>
      </c>
      <c r="AQ92" t="s">
        <v>91</v>
      </c>
      <c r="AR92" t="s">
        <v>91</v>
      </c>
      <c r="AS92" t="s">
        <v>91</v>
      </c>
      <c r="AT92" t="s">
        <v>91</v>
      </c>
      <c r="AU92" t="s">
        <v>91</v>
      </c>
    </row>
    <row r="93" spans="1:47" hidden="1" x14ac:dyDescent="0.3">
      <c r="A93" t="s">
        <v>86</v>
      </c>
      <c r="B93" t="s">
        <v>87</v>
      </c>
      <c r="C93" t="s">
        <v>88</v>
      </c>
      <c r="D93" t="s">
        <v>943</v>
      </c>
      <c r="E93" t="s">
        <v>129</v>
      </c>
      <c r="F93" t="s">
        <v>91</v>
      </c>
      <c r="G93" t="s">
        <v>91</v>
      </c>
      <c r="H93" t="s">
        <v>91</v>
      </c>
      <c r="I93" t="s">
        <v>91</v>
      </c>
      <c r="J93" t="s">
        <v>91</v>
      </c>
      <c r="K93" t="s">
        <v>91</v>
      </c>
      <c r="L93" t="s">
        <v>92</v>
      </c>
      <c r="M93" t="s">
        <v>944</v>
      </c>
      <c r="N93" t="s">
        <v>944</v>
      </c>
      <c r="O93" t="s">
        <v>944</v>
      </c>
      <c r="P93" t="s">
        <v>944</v>
      </c>
      <c r="U93" t="s">
        <v>91</v>
      </c>
      <c r="V93" t="s">
        <v>92</v>
      </c>
      <c r="W93" t="s">
        <v>92</v>
      </c>
      <c r="X93" t="s">
        <v>945</v>
      </c>
      <c r="Y93" t="s">
        <v>91</v>
      </c>
      <c r="Z93" t="s">
        <v>86</v>
      </c>
      <c r="AA93" t="s">
        <v>91</v>
      </c>
      <c r="AB93" t="s">
        <v>91</v>
      </c>
      <c r="AC93" t="s">
        <v>91</v>
      </c>
      <c r="AD93" t="s">
        <v>91</v>
      </c>
      <c r="AE93" t="s">
        <v>133</v>
      </c>
      <c r="AF93" t="s">
        <v>148</v>
      </c>
      <c r="AG93" t="s">
        <v>946</v>
      </c>
      <c r="AH93" t="s">
        <v>947</v>
      </c>
      <c r="AI93" t="s">
        <v>948</v>
      </c>
      <c r="AJ93" t="s">
        <v>949</v>
      </c>
      <c r="AK93" t="s">
        <v>91</v>
      </c>
      <c r="AL93" t="s">
        <v>91</v>
      </c>
      <c r="AM93" t="s">
        <v>91</v>
      </c>
      <c r="AN93" t="s">
        <v>139</v>
      </c>
      <c r="AO93" t="s">
        <v>950</v>
      </c>
      <c r="AP93" t="s">
        <v>92</v>
      </c>
      <c r="AQ93" t="s">
        <v>951</v>
      </c>
      <c r="AR93" t="s">
        <v>92</v>
      </c>
      <c r="AS93" t="s">
        <v>952</v>
      </c>
      <c r="AT93" t="s">
        <v>92</v>
      </c>
      <c r="AU93" t="s">
        <v>953</v>
      </c>
    </row>
    <row r="94" spans="1:47" hidden="1" x14ac:dyDescent="0.3">
      <c r="A94" t="s">
        <v>86</v>
      </c>
      <c r="B94" t="s">
        <v>87</v>
      </c>
      <c r="C94" t="s">
        <v>88</v>
      </c>
      <c r="D94" t="s">
        <v>954</v>
      </c>
      <c r="E94" t="s">
        <v>129</v>
      </c>
      <c r="F94" t="s">
        <v>91</v>
      </c>
      <c r="G94" t="s">
        <v>91</v>
      </c>
      <c r="H94" t="s">
        <v>91</v>
      </c>
      <c r="I94" t="s">
        <v>91</v>
      </c>
      <c r="J94" t="s">
        <v>91</v>
      </c>
      <c r="K94" t="s">
        <v>91</v>
      </c>
      <c r="L94" t="s">
        <v>92</v>
      </c>
      <c r="M94" t="s">
        <v>955</v>
      </c>
      <c r="N94" t="s">
        <v>955</v>
      </c>
      <c r="O94" t="s">
        <v>955</v>
      </c>
      <c r="P94" t="s">
        <v>955</v>
      </c>
      <c r="U94" t="s">
        <v>91</v>
      </c>
      <c r="V94" t="s">
        <v>92</v>
      </c>
      <c r="W94" t="s">
        <v>92</v>
      </c>
      <c r="X94" t="s">
        <v>956</v>
      </c>
      <c r="Y94" t="s">
        <v>91</v>
      </c>
      <c r="Z94" t="s">
        <v>196</v>
      </c>
      <c r="AA94" t="s">
        <v>91</v>
      </c>
      <c r="AB94" t="s">
        <v>91</v>
      </c>
      <c r="AC94" t="s">
        <v>91</v>
      </c>
      <c r="AD94" t="s">
        <v>91</v>
      </c>
      <c r="AE94" t="s">
        <v>790</v>
      </c>
      <c r="AF94" t="s">
        <v>134</v>
      </c>
      <c r="AG94" t="s">
        <v>957</v>
      </c>
      <c r="AH94" t="s">
        <v>958</v>
      </c>
      <c r="AI94" t="s">
        <v>959</v>
      </c>
      <c r="AJ94" t="s">
        <v>960</v>
      </c>
      <c r="AK94" t="s">
        <v>91</v>
      </c>
      <c r="AL94" t="s">
        <v>91</v>
      </c>
      <c r="AM94" t="s">
        <v>91</v>
      </c>
      <c r="AN94" t="s">
        <v>139</v>
      </c>
      <c r="AO94" t="s">
        <v>961</v>
      </c>
      <c r="AP94" t="s">
        <v>92</v>
      </c>
      <c r="AQ94" t="s">
        <v>962</v>
      </c>
      <c r="AR94" t="s">
        <v>92</v>
      </c>
      <c r="AS94" t="s">
        <v>963</v>
      </c>
      <c r="AT94" t="s">
        <v>92</v>
      </c>
      <c r="AU94" t="s">
        <v>964</v>
      </c>
    </row>
    <row r="95" spans="1:47" hidden="1" x14ac:dyDescent="0.3">
      <c r="A95" t="s">
        <v>86</v>
      </c>
      <c r="B95" t="s">
        <v>87</v>
      </c>
      <c r="C95" t="s">
        <v>88</v>
      </c>
      <c r="D95" t="s">
        <v>965</v>
      </c>
      <c r="E95" t="s">
        <v>966</v>
      </c>
      <c r="F95" t="s">
        <v>91</v>
      </c>
      <c r="G95" t="s">
        <v>91</v>
      </c>
      <c r="H95" t="s">
        <v>91</v>
      </c>
      <c r="I95" t="s">
        <v>91</v>
      </c>
      <c r="J95" t="s">
        <v>91</v>
      </c>
      <c r="K95" t="s">
        <v>91</v>
      </c>
      <c r="L95" t="s">
        <v>92</v>
      </c>
      <c r="M95" t="s">
        <v>967</v>
      </c>
      <c r="N95" t="s">
        <v>967</v>
      </c>
      <c r="O95" t="s">
        <v>967</v>
      </c>
      <c r="P95" t="s">
        <v>967</v>
      </c>
      <c r="U95" t="s">
        <v>91</v>
      </c>
      <c r="V95" t="s">
        <v>92</v>
      </c>
      <c r="W95" t="s">
        <v>92</v>
      </c>
      <c r="X95" t="s">
        <v>91</v>
      </c>
      <c r="Y95" t="s">
        <v>91</v>
      </c>
      <c r="Z95" t="s">
        <v>91</v>
      </c>
      <c r="AA95" t="s">
        <v>91</v>
      </c>
      <c r="AB95" t="s">
        <v>91</v>
      </c>
      <c r="AC95" t="s">
        <v>91</v>
      </c>
      <c r="AD95" t="s">
        <v>91</v>
      </c>
      <c r="AE95" t="s">
        <v>91</v>
      </c>
      <c r="AF95" t="s">
        <v>91</v>
      </c>
      <c r="AG95" t="s">
        <v>91</v>
      </c>
      <c r="AH95" t="s">
        <v>91</v>
      </c>
      <c r="AI95" t="s">
        <v>91</v>
      </c>
      <c r="AJ95" t="s">
        <v>91</v>
      </c>
      <c r="AK95" t="s">
        <v>91</v>
      </c>
      <c r="AL95" t="s">
        <v>91</v>
      </c>
      <c r="AM95" t="s">
        <v>91</v>
      </c>
      <c r="AN95" t="s">
        <v>91</v>
      </c>
      <c r="AO95" t="s">
        <v>91</v>
      </c>
      <c r="AP95" t="s">
        <v>91</v>
      </c>
      <c r="AQ95" t="s">
        <v>91</v>
      </c>
      <c r="AR95" t="s">
        <v>91</v>
      </c>
      <c r="AS95" t="s">
        <v>91</v>
      </c>
      <c r="AT95" t="s">
        <v>91</v>
      </c>
      <c r="AU95" t="s">
        <v>91</v>
      </c>
    </row>
    <row r="96" spans="1:47" hidden="1" x14ac:dyDescent="0.3">
      <c r="A96" t="s">
        <v>86</v>
      </c>
      <c r="B96" t="s">
        <v>87</v>
      </c>
      <c r="C96" t="s">
        <v>88</v>
      </c>
      <c r="D96" t="s">
        <v>968</v>
      </c>
      <c r="E96" t="s">
        <v>969</v>
      </c>
      <c r="F96" t="s">
        <v>91</v>
      </c>
      <c r="G96" t="s">
        <v>91</v>
      </c>
      <c r="H96" t="s">
        <v>91</v>
      </c>
      <c r="I96" t="s">
        <v>91</v>
      </c>
      <c r="J96" t="s">
        <v>91</v>
      </c>
      <c r="K96" t="s">
        <v>91</v>
      </c>
      <c r="L96" t="s">
        <v>92</v>
      </c>
      <c r="M96" t="s">
        <v>970</v>
      </c>
      <c r="N96" t="s">
        <v>970</v>
      </c>
      <c r="O96" t="s">
        <v>970</v>
      </c>
      <c r="P96" t="s">
        <v>970</v>
      </c>
      <c r="U96" t="s">
        <v>91</v>
      </c>
      <c r="V96" t="s">
        <v>91</v>
      </c>
      <c r="W96" t="s">
        <v>160</v>
      </c>
      <c r="X96" t="s">
        <v>123</v>
      </c>
      <c r="Y96" t="s">
        <v>124</v>
      </c>
      <c r="Z96" t="s">
        <v>91</v>
      </c>
      <c r="AA96" t="s">
        <v>91</v>
      </c>
      <c r="AB96" t="s">
        <v>91</v>
      </c>
      <c r="AC96" t="s">
        <v>91</v>
      </c>
      <c r="AD96" t="s">
        <v>91</v>
      </c>
      <c r="AE96" t="s">
        <v>91</v>
      </c>
      <c r="AF96" t="s">
        <v>91</v>
      </c>
      <c r="AG96" t="s">
        <v>971</v>
      </c>
      <c r="AH96" t="s">
        <v>91</v>
      </c>
      <c r="AI96" t="s">
        <v>91</v>
      </c>
      <c r="AJ96" t="s">
        <v>91</v>
      </c>
      <c r="AK96" t="s">
        <v>162</v>
      </c>
      <c r="AL96" t="s">
        <v>91</v>
      </c>
      <c r="AM96" t="s">
        <v>972</v>
      </c>
      <c r="AN96" t="s">
        <v>91</v>
      </c>
      <c r="AO96" t="s">
        <v>91</v>
      </c>
      <c r="AP96" t="s">
        <v>91</v>
      </c>
      <c r="AQ96" t="s">
        <v>91</v>
      </c>
      <c r="AR96" t="s">
        <v>91</v>
      </c>
      <c r="AS96" t="s">
        <v>91</v>
      </c>
      <c r="AT96" t="s">
        <v>91</v>
      </c>
      <c r="AU96" t="s">
        <v>91</v>
      </c>
    </row>
    <row r="97" spans="1:47" hidden="1" x14ac:dyDescent="0.3">
      <c r="A97" t="s">
        <v>86</v>
      </c>
      <c r="B97" t="s">
        <v>522</v>
      </c>
      <c r="C97" t="s">
        <v>88</v>
      </c>
      <c r="D97" t="s">
        <v>973</v>
      </c>
      <c r="E97" t="s">
        <v>974</v>
      </c>
      <c r="F97" t="s">
        <v>91</v>
      </c>
      <c r="G97" t="s">
        <v>91</v>
      </c>
      <c r="H97" t="s">
        <v>91</v>
      </c>
      <c r="I97" t="s">
        <v>91</v>
      </c>
      <c r="J97" t="s">
        <v>91</v>
      </c>
      <c r="K97" t="s">
        <v>91</v>
      </c>
      <c r="L97" t="s">
        <v>92</v>
      </c>
      <c r="M97" t="s">
        <v>975</v>
      </c>
      <c r="N97" t="s">
        <v>975</v>
      </c>
      <c r="O97" t="s">
        <v>975</v>
      </c>
      <c r="P97" t="s">
        <v>975</v>
      </c>
      <c r="U97" t="s">
        <v>91</v>
      </c>
      <c r="V97" t="s">
        <v>976</v>
      </c>
      <c r="W97" t="s">
        <v>976</v>
      </c>
      <c r="X97" t="s">
        <v>92</v>
      </c>
      <c r="Y97" t="s">
        <v>91</v>
      </c>
      <c r="Z97" t="s">
        <v>91</v>
      </c>
      <c r="AA97" t="s">
        <v>91</v>
      </c>
      <c r="AB97" t="s">
        <v>91</v>
      </c>
      <c r="AC97" t="s">
        <v>91</v>
      </c>
      <c r="AD97" t="s">
        <v>91</v>
      </c>
      <c r="AE97" t="s">
        <v>91</v>
      </c>
      <c r="AF97" t="s">
        <v>91</v>
      </c>
      <c r="AG97" t="s">
        <v>977</v>
      </c>
      <c r="AH97" t="s">
        <v>91</v>
      </c>
      <c r="AI97" t="s">
        <v>91</v>
      </c>
      <c r="AJ97" t="s">
        <v>91</v>
      </c>
      <c r="AK97" t="s">
        <v>91</v>
      </c>
      <c r="AL97" t="s">
        <v>91</v>
      </c>
      <c r="AM97" t="s">
        <v>91</v>
      </c>
      <c r="AN97" t="s">
        <v>91</v>
      </c>
      <c r="AO97" t="s">
        <v>91</v>
      </c>
      <c r="AP97" t="s">
        <v>91</v>
      </c>
      <c r="AQ97" t="s">
        <v>91</v>
      </c>
      <c r="AR97" t="s">
        <v>91</v>
      </c>
      <c r="AS97" t="s">
        <v>91</v>
      </c>
      <c r="AT97" t="s">
        <v>91</v>
      </c>
      <c r="AU97" t="s">
        <v>91</v>
      </c>
    </row>
    <row r="98" spans="1:47" x14ac:dyDescent="0.3">
      <c r="A98" t="s">
        <v>86</v>
      </c>
      <c r="B98" t="s">
        <v>87</v>
      </c>
      <c r="C98" t="s">
        <v>88</v>
      </c>
      <c r="D98" t="s">
        <v>978</v>
      </c>
      <c r="E98" t="s">
        <v>979</v>
      </c>
      <c r="F98" t="s">
        <v>91</v>
      </c>
      <c r="G98" t="s">
        <v>91</v>
      </c>
      <c r="H98" t="s">
        <v>91</v>
      </c>
      <c r="I98" t="s">
        <v>91</v>
      </c>
      <c r="J98" t="s">
        <v>91</v>
      </c>
      <c r="K98" t="s">
        <v>91</v>
      </c>
      <c r="L98" t="s">
        <v>126</v>
      </c>
      <c r="M98" t="s">
        <v>980</v>
      </c>
      <c r="N98" t="s">
        <v>981</v>
      </c>
      <c r="O98" t="s">
        <v>982</v>
      </c>
      <c r="P98" t="s">
        <v>983</v>
      </c>
      <c r="Q98" s="1">
        <f>(benchbase_30_min_pg_stat_statements[[#This Row],[Column13]]-benchbase_30_min_pg_stat_statements[[#This Row],[Column14]]-benchbase_30_min_pg_stat_statements[[#This Row],[Column15]])/(benchbase_30_min_pg_stat_statements[[#This Row],[Column12]]-2)</f>
        <v>9706.2279002380947</v>
      </c>
      <c r="R98" s="1">
        <f>benchbase_30_min_pg_stat_statements[[#This Row],[Column162]]-(benchbase_30_min_pg_stat_statements[[#This Row],[Column29]]+benchbase_30_min_pg_stat_statements[[#This Row],[Column30]])/benchbase_30_min_pg_stat_statements[[#This Row],[Column12]]</f>
        <v>9420.8860835562773</v>
      </c>
      <c r="S98" s="1">
        <f>benchbase_30_min_pg_stat_statements[[#This Row],[Column162]]-benchbase_30_min_pg_stat_statements[[#This Row],[Column163]]</f>
        <v>285.34181668181736</v>
      </c>
      <c r="T98" s="1">
        <f>benchbase_30_min_pg_stat_statements[[#This Row],[Column163]]/benchbase_30_min_pg_stat_statements[[#This Row],[Column164]]</f>
        <v>33.016142509744519</v>
      </c>
      <c r="U98" t="s">
        <v>984</v>
      </c>
      <c r="V98" t="s">
        <v>985</v>
      </c>
      <c r="W98" t="s">
        <v>986</v>
      </c>
      <c r="X98" t="s">
        <v>987</v>
      </c>
      <c r="Y98" t="s">
        <v>91</v>
      </c>
      <c r="Z98" t="s">
        <v>91</v>
      </c>
      <c r="AA98" t="s">
        <v>91</v>
      </c>
      <c r="AB98" t="s">
        <v>91</v>
      </c>
      <c r="AC98" t="s">
        <v>91</v>
      </c>
      <c r="AD98" t="s">
        <v>91</v>
      </c>
      <c r="AE98" t="s">
        <v>91</v>
      </c>
      <c r="AF98" t="s">
        <v>91</v>
      </c>
      <c r="AG98" t="s">
        <v>988</v>
      </c>
      <c r="AH98" t="s">
        <v>91</v>
      </c>
      <c r="AI98" t="s">
        <v>91</v>
      </c>
      <c r="AJ98" t="s">
        <v>91</v>
      </c>
      <c r="AK98" t="s">
        <v>91</v>
      </c>
      <c r="AL98" t="s">
        <v>91</v>
      </c>
      <c r="AM98" t="s">
        <v>91</v>
      </c>
      <c r="AN98" t="s">
        <v>989</v>
      </c>
      <c r="AO98" t="s">
        <v>990</v>
      </c>
      <c r="AP98" t="s">
        <v>283</v>
      </c>
      <c r="AQ98" t="s">
        <v>991</v>
      </c>
      <c r="AR98" t="s">
        <v>126</v>
      </c>
      <c r="AS98" t="s">
        <v>992</v>
      </c>
      <c r="AT98" t="s">
        <v>126</v>
      </c>
      <c r="AU98" t="s">
        <v>993</v>
      </c>
    </row>
    <row r="99" spans="1:47" hidden="1" x14ac:dyDescent="0.3">
      <c r="A99" t="s">
        <v>86</v>
      </c>
      <c r="B99" t="s">
        <v>87</v>
      </c>
      <c r="C99" t="s">
        <v>88</v>
      </c>
      <c r="D99" t="s">
        <v>994</v>
      </c>
      <c r="E99" t="s">
        <v>129</v>
      </c>
      <c r="F99" t="s">
        <v>91</v>
      </c>
      <c r="G99" t="s">
        <v>91</v>
      </c>
      <c r="H99" t="s">
        <v>91</v>
      </c>
      <c r="I99" t="s">
        <v>91</v>
      </c>
      <c r="J99" t="s">
        <v>91</v>
      </c>
      <c r="K99" t="s">
        <v>91</v>
      </c>
      <c r="L99" t="s">
        <v>92</v>
      </c>
      <c r="M99" t="s">
        <v>995</v>
      </c>
      <c r="N99" t="s">
        <v>995</v>
      </c>
      <c r="O99" t="s">
        <v>995</v>
      </c>
      <c r="P99" t="s">
        <v>995</v>
      </c>
      <c r="U99" t="s">
        <v>91</v>
      </c>
      <c r="V99" t="s">
        <v>92</v>
      </c>
      <c r="W99" t="s">
        <v>92</v>
      </c>
      <c r="X99" t="s">
        <v>865</v>
      </c>
      <c r="Y99" t="s">
        <v>91</v>
      </c>
      <c r="Z99" t="s">
        <v>132</v>
      </c>
      <c r="AA99" t="s">
        <v>91</v>
      </c>
      <c r="AB99" t="s">
        <v>91</v>
      </c>
      <c r="AC99" t="s">
        <v>91</v>
      </c>
      <c r="AD99" t="s">
        <v>91</v>
      </c>
      <c r="AE99" t="s">
        <v>347</v>
      </c>
      <c r="AF99" t="s">
        <v>698</v>
      </c>
      <c r="AG99" t="s">
        <v>996</v>
      </c>
      <c r="AH99" t="s">
        <v>997</v>
      </c>
      <c r="AI99" t="s">
        <v>998</v>
      </c>
      <c r="AJ99" t="s">
        <v>999</v>
      </c>
      <c r="AK99" t="s">
        <v>91</v>
      </c>
      <c r="AL99" t="s">
        <v>91</v>
      </c>
      <c r="AM99" t="s">
        <v>91</v>
      </c>
      <c r="AN99" t="s">
        <v>139</v>
      </c>
      <c r="AO99" t="s">
        <v>1000</v>
      </c>
      <c r="AP99" t="s">
        <v>92</v>
      </c>
      <c r="AQ99" t="s">
        <v>1001</v>
      </c>
      <c r="AR99" t="s">
        <v>92</v>
      </c>
      <c r="AS99" t="s">
        <v>1002</v>
      </c>
      <c r="AT99" t="s">
        <v>92</v>
      </c>
      <c r="AU99" t="s">
        <v>1003</v>
      </c>
    </row>
    <row r="100" spans="1:47" hidden="1" x14ac:dyDescent="0.3">
      <c r="A100" t="s">
        <v>86</v>
      </c>
      <c r="B100" t="s">
        <v>87</v>
      </c>
      <c r="C100" t="s">
        <v>88</v>
      </c>
      <c r="D100" t="s">
        <v>1004</v>
      </c>
      <c r="E100" t="s">
        <v>129</v>
      </c>
      <c r="F100" t="s">
        <v>91</v>
      </c>
      <c r="G100" t="s">
        <v>91</v>
      </c>
      <c r="H100" t="s">
        <v>91</v>
      </c>
      <c r="I100" t="s">
        <v>91</v>
      </c>
      <c r="J100" t="s">
        <v>91</v>
      </c>
      <c r="K100" t="s">
        <v>91</v>
      </c>
      <c r="L100" t="s">
        <v>92</v>
      </c>
      <c r="M100" t="s">
        <v>1005</v>
      </c>
      <c r="N100" t="s">
        <v>1005</v>
      </c>
      <c r="O100" t="s">
        <v>1005</v>
      </c>
      <c r="P100" t="s">
        <v>1005</v>
      </c>
      <c r="U100" t="s">
        <v>91</v>
      </c>
      <c r="V100" t="s">
        <v>92</v>
      </c>
      <c r="W100" t="s">
        <v>92</v>
      </c>
      <c r="X100" t="s">
        <v>625</v>
      </c>
      <c r="Y100" t="s">
        <v>91</v>
      </c>
      <c r="Z100" t="s">
        <v>1006</v>
      </c>
      <c r="AA100" t="s">
        <v>91</v>
      </c>
      <c r="AB100" t="s">
        <v>91</v>
      </c>
      <c r="AC100" t="s">
        <v>91</v>
      </c>
      <c r="AD100" t="s">
        <v>91</v>
      </c>
      <c r="AE100" t="s">
        <v>197</v>
      </c>
      <c r="AF100" t="s">
        <v>148</v>
      </c>
      <c r="AG100" t="s">
        <v>1007</v>
      </c>
      <c r="AH100" t="s">
        <v>1008</v>
      </c>
      <c r="AI100" t="s">
        <v>1009</v>
      </c>
      <c r="AJ100" t="s">
        <v>1010</v>
      </c>
      <c r="AK100" t="s">
        <v>91</v>
      </c>
      <c r="AL100" t="s">
        <v>91</v>
      </c>
      <c r="AM100" t="s">
        <v>91</v>
      </c>
      <c r="AN100" t="s">
        <v>139</v>
      </c>
      <c r="AO100" t="s">
        <v>1011</v>
      </c>
      <c r="AP100" t="s">
        <v>92</v>
      </c>
      <c r="AQ100" t="s">
        <v>1012</v>
      </c>
      <c r="AR100" t="s">
        <v>92</v>
      </c>
      <c r="AS100" t="s">
        <v>1013</v>
      </c>
      <c r="AT100" t="s">
        <v>92</v>
      </c>
      <c r="AU100" t="s">
        <v>1014</v>
      </c>
    </row>
    <row r="101" spans="1:47" hidden="1" x14ac:dyDescent="0.3">
      <c r="A101" t="s">
        <v>86</v>
      </c>
      <c r="B101" t="s">
        <v>87</v>
      </c>
      <c r="C101" t="s">
        <v>88</v>
      </c>
      <c r="D101" t="s">
        <v>1015</v>
      </c>
      <c r="E101" t="s">
        <v>1016</v>
      </c>
      <c r="F101" t="s">
        <v>91</v>
      </c>
      <c r="G101" t="s">
        <v>91</v>
      </c>
      <c r="H101" t="s">
        <v>91</v>
      </c>
      <c r="I101" t="s">
        <v>91</v>
      </c>
      <c r="J101" t="s">
        <v>91</v>
      </c>
      <c r="K101" t="s">
        <v>91</v>
      </c>
      <c r="L101" t="s">
        <v>92</v>
      </c>
      <c r="M101" t="s">
        <v>1017</v>
      </c>
      <c r="N101" t="s">
        <v>1017</v>
      </c>
      <c r="O101" t="s">
        <v>1017</v>
      </c>
      <c r="P101" t="s">
        <v>1017</v>
      </c>
      <c r="U101" t="s">
        <v>91</v>
      </c>
      <c r="V101" t="s">
        <v>92</v>
      </c>
      <c r="W101" t="s">
        <v>227</v>
      </c>
      <c r="X101" t="s">
        <v>92</v>
      </c>
      <c r="Y101" t="s">
        <v>91</v>
      </c>
      <c r="Z101" t="s">
        <v>91</v>
      </c>
      <c r="AA101" t="s">
        <v>91</v>
      </c>
      <c r="AB101" t="s">
        <v>91</v>
      </c>
      <c r="AC101" t="s">
        <v>91</v>
      </c>
      <c r="AD101" t="s">
        <v>91</v>
      </c>
      <c r="AE101" t="s">
        <v>91</v>
      </c>
      <c r="AF101" t="s">
        <v>91</v>
      </c>
      <c r="AG101" t="s">
        <v>1018</v>
      </c>
      <c r="AH101" t="s">
        <v>91</v>
      </c>
      <c r="AI101" t="s">
        <v>91</v>
      </c>
      <c r="AJ101" t="s">
        <v>91</v>
      </c>
      <c r="AK101" t="s">
        <v>91</v>
      </c>
      <c r="AL101" t="s">
        <v>91</v>
      </c>
      <c r="AM101" t="s">
        <v>91</v>
      </c>
      <c r="AN101" t="s">
        <v>91</v>
      </c>
      <c r="AO101" t="s">
        <v>91</v>
      </c>
      <c r="AP101" t="s">
        <v>91</v>
      </c>
      <c r="AQ101" t="s">
        <v>91</v>
      </c>
      <c r="AR101" t="s">
        <v>91</v>
      </c>
      <c r="AS101" t="s">
        <v>91</v>
      </c>
      <c r="AT101" t="s">
        <v>91</v>
      </c>
      <c r="AU101" t="s">
        <v>91</v>
      </c>
    </row>
    <row r="102" spans="1:47" hidden="1" x14ac:dyDescent="0.3">
      <c r="A102" t="s">
        <v>86</v>
      </c>
      <c r="B102" t="s">
        <v>87</v>
      </c>
      <c r="C102" t="s">
        <v>88</v>
      </c>
      <c r="D102" t="s">
        <v>1019</v>
      </c>
      <c r="E102" t="s">
        <v>1020</v>
      </c>
      <c r="F102" t="s">
        <v>91</v>
      </c>
      <c r="G102" t="s">
        <v>91</v>
      </c>
      <c r="H102" t="s">
        <v>91</v>
      </c>
      <c r="I102" t="s">
        <v>91</v>
      </c>
      <c r="J102" t="s">
        <v>91</v>
      </c>
      <c r="K102" t="s">
        <v>91</v>
      </c>
      <c r="L102" t="s">
        <v>297</v>
      </c>
      <c r="M102" t="s">
        <v>1021</v>
      </c>
      <c r="N102" t="s">
        <v>1022</v>
      </c>
      <c r="O102" t="s">
        <v>1023</v>
      </c>
      <c r="P102" t="s">
        <v>1024</v>
      </c>
      <c r="U102" t="s">
        <v>1025</v>
      </c>
      <c r="V102" t="s">
        <v>252</v>
      </c>
      <c r="W102" t="s">
        <v>1026</v>
      </c>
      <c r="X102" t="s">
        <v>862</v>
      </c>
      <c r="Y102" t="s">
        <v>91</v>
      </c>
      <c r="Z102" t="s">
        <v>91</v>
      </c>
      <c r="AA102" t="s">
        <v>91</v>
      </c>
      <c r="AB102" t="s">
        <v>91</v>
      </c>
      <c r="AC102" t="s">
        <v>91</v>
      </c>
      <c r="AD102" t="s">
        <v>91</v>
      </c>
      <c r="AE102" t="s">
        <v>91</v>
      </c>
      <c r="AF102" t="s">
        <v>91</v>
      </c>
      <c r="AG102" t="s">
        <v>1027</v>
      </c>
      <c r="AH102" t="s">
        <v>91</v>
      </c>
      <c r="AI102" t="s">
        <v>91</v>
      </c>
      <c r="AJ102" t="s">
        <v>91</v>
      </c>
      <c r="AK102" t="s">
        <v>91</v>
      </c>
      <c r="AL102" t="s">
        <v>91</v>
      </c>
      <c r="AM102" t="s">
        <v>91</v>
      </c>
      <c r="AN102" t="s">
        <v>91</v>
      </c>
      <c r="AO102" t="s">
        <v>91</v>
      </c>
      <c r="AP102" t="s">
        <v>91</v>
      </c>
      <c r="AQ102" t="s">
        <v>91</v>
      </c>
      <c r="AR102" t="s">
        <v>91</v>
      </c>
      <c r="AS102" t="s">
        <v>91</v>
      </c>
      <c r="AT102" t="s">
        <v>91</v>
      </c>
      <c r="AU102" t="s">
        <v>91</v>
      </c>
    </row>
    <row r="103" spans="1:47" hidden="1" x14ac:dyDescent="0.3">
      <c r="A103" t="s">
        <v>86</v>
      </c>
      <c r="B103" t="s">
        <v>87</v>
      </c>
      <c r="C103" t="s">
        <v>88</v>
      </c>
      <c r="D103" t="s">
        <v>1028</v>
      </c>
      <c r="E103" t="s">
        <v>1029</v>
      </c>
      <c r="F103" t="s">
        <v>91</v>
      </c>
      <c r="G103" t="s">
        <v>91</v>
      </c>
      <c r="H103" t="s">
        <v>91</v>
      </c>
      <c r="I103" t="s">
        <v>91</v>
      </c>
      <c r="J103" t="s">
        <v>91</v>
      </c>
      <c r="K103" t="s">
        <v>91</v>
      </c>
      <c r="L103" t="s">
        <v>177</v>
      </c>
      <c r="M103" t="s">
        <v>1030</v>
      </c>
      <c r="N103" t="s">
        <v>1031</v>
      </c>
      <c r="O103" t="s">
        <v>1032</v>
      </c>
      <c r="P103" t="s">
        <v>1033</v>
      </c>
      <c r="U103" t="s">
        <v>1034</v>
      </c>
      <c r="V103" t="s">
        <v>91</v>
      </c>
      <c r="W103" t="s">
        <v>183</v>
      </c>
      <c r="X103" t="s">
        <v>184</v>
      </c>
      <c r="Y103" t="s">
        <v>139</v>
      </c>
      <c r="Z103" t="s">
        <v>91</v>
      </c>
      <c r="AA103" t="s">
        <v>91</v>
      </c>
      <c r="AB103" t="s">
        <v>91</v>
      </c>
      <c r="AC103" t="s">
        <v>91</v>
      </c>
      <c r="AD103" t="s">
        <v>91</v>
      </c>
      <c r="AE103" t="s">
        <v>91</v>
      </c>
      <c r="AF103" t="s">
        <v>91</v>
      </c>
      <c r="AG103" t="s">
        <v>1035</v>
      </c>
      <c r="AH103" t="s">
        <v>91</v>
      </c>
      <c r="AI103" t="s">
        <v>91</v>
      </c>
      <c r="AJ103" t="s">
        <v>91</v>
      </c>
      <c r="AK103" t="s">
        <v>737</v>
      </c>
      <c r="AL103" t="s">
        <v>91</v>
      </c>
      <c r="AM103" t="s">
        <v>1036</v>
      </c>
      <c r="AN103" t="s">
        <v>91</v>
      </c>
      <c r="AO103" t="s">
        <v>91</v>
      </c>
      <c r="AP103" t="s">
        <v>91</v>
      </c>
      <c r="AQ103" t="s">
        <v>91</v>
      </c>
      <c r="AR103" t="s">
        <v>91</v>
      </c>
      <c r="AS103" t="s">
        <v>91</v>
      </c>
      <c r="AT103" t="s">
        <v>91</v>
      </c>
      <c r="AU103" t="s">
        <v>91</v>
      </c>
    </row>
    <row r="104" spans="1:47" hidden="1" x14ac:dyDescent="0.3">
      <c r="A104" t="s">
        <v>86</v>
      </c>
      <c r="B104" t="s">
        <v>87</v>
      </c>
      <c r="C104" t="s">
        <v>88</v>
      </c>
      <c r="D104" t="s">
        <v>1037</v>
      </c>
      <c r="E104" t="s">
        <v>1038</v>
      </c>
      <c r="F104" t="s">
        <v>91</v>
      </c>
      <c r="G104" t="s">
        <v>91</v>
      </c>
      <c r="H104" t="s">
        <v>91</v>
      </c>
      <c r="I104" t="s">
        <v>91</v>
      </c>
      <c r="J104" t="s">
        <v>91</v>
      </c>
      <c r="K104" t="s">
        <v>91</v>
      </c>
      <c r="L104" t="s">
        <v>92</v>
      </c>
      <c r="M104" t="s">
        <v>1039</v>
      </c>
      <c r="N104" t="s">
        <v>1039</v>
      </c>
      <c r="O104" t="s">
        <v>1039</v>
      </c>
      <c r="P104" t="s">
        <v>1039</v>
      </c>
      <c r="U104" t="s">
        <v>91</v>
      </c>
      <c r="V104" t="s">
        <v>91</v>
      </c>
      <c r="W104" t="s">
        <v>160</v>
      </c>
      <c r="X104" t="s">
        <v>123</v>
      </c>
      <c r="Y104" t="s">
        <v>124</v>
      </c>
      <c r="Z104" t="s">
        <v>91</v>
      </c>
      <c r="AA104" t="s">
        <v>91</v>
      </c>
      <c r="AB104" t="s">
        <v>91</v>
      </c>
      <c r="AC104" t="s">
        <v>91</v>
      </c>
      <c r="AD104" t="s">
        <v>91</v>
      </c>
      <c r="AE104" t="s">
        <v>91</v>
      </c>
      <c r="AF104" t="s">
        <v>91</v>
      </c>
      <c r="AG104" t="s">
        <v>1040</v>
      </c>
      <c r="AH104" t="s">
        <v>91</v>
      </c>
      <c r="AI104" t="s">
        <v>91</v>
      </c>
      <c r="AJ104" t="s">
        <v>91</v>
      </c>
      <c r="AK104" t="s">
        <v>162</v>
      </c>
      <c r="AL104" t="s">
        <v>91</v>
      </c>
      <c r="AM104" t="s">
        <v>824</v>
      </c>
      <c r="AN104" t="s">
        <v>91</v>
      </c>
      <c r="AO104" t="s">
        <v>91</v>
      </c>
      <c r="AP104" t="s">
        <v>91</v>
      </c>
      <c r="AQ104" t="s">
        <v>91</v>
      </c>
      <c r="AR104" t="s">
        <v>91</v>
      </c>
      <c r="AS104" t="s">
        <v>91</v>
      </c>
      <c r="AT104" t="s">
        <v>91</v>
      </c>
      <c r="AU104" t="s">
        <v>91</v>
      </c>
    </row>
    <row r="105" spans="1:47" hidden="1" x14ac:dyDescent="0.3">
      <c r="A105" t="s">
        <v>86</v>
      </c>
      <c r="B105" t="s">
        <v>87</v>
      </c>
      <c r="C105" t="s">
        <v>88</v>
      </c>
      <c r="D105" t="s">
        <v>1041</v>
      </c>
      <c r="E105" t="s">
        <v>129</v>
      </c>
      <c r="F105" t="s">
        <v>91</v>
      </c>
      <c r="G105" t="s">
        <v>91</v>
      </c>
      <c r="H105" t="s">
        <v>91</v>
      </c>
      <c r="I105" t="s">
        <v>91</v>
      </c>
      <c r="J105" t="s">
        <v>91</v>
      </c>
      <c r="K105" t="s">
        <v>91</v>
      </c>
      <c r="L105" t="s">
        <v>92</v>
      </c>
      <c r="M105" t="s">
        <v>1042</v>
      </c>
      <c r="N105" t="s">
        <v>1042</v>
      </c>
      <c r="O105" t="s">
        <v>1042</v>
      </c>
      <c r="P105" t="s">
        <v>1042</v>
      </c>
      <c r="U105" t="s">
        <v>91</v>
      </c>
      <c r="V105" t="s">
        <v>92</v>
      </c>
      <c r="W105" t="s">
        <v>92</v>
      </c>
      <c r="X105" t="s">
        <v>131</v>
      </c>
      <c r="Y105" t="s">
        <v>91</v>
      </c>
      <c r="Z105" t="s">
        <v>86</v>
      </c>
      <c r="AA105" t="s">
        <v>91</v>
      </c>
      <c r="AB105" t="s">
        <v>91</v>
      </c>
      <c r="AC105" t="s">
        <v>91</v>
      </c>
      <c r="AD105" t="s">
        <v>91</v>
      </c>
      <c r="AE105" t="s">
        <v>133</v>
      </c>
      <c r="AF105" t="s">
        <v>134</v>
      </c>
      <c r="AG105" t="s">
        <v>1043</v>
      </c>
      <c r="AH105" t="s">
        <v>1044</v>
      </c>
      <c r="AI105" t="s">
        <v>1045</v>
      </c>
      <c r="AJ105" t="s">
        <v>1046</v>
      </c>
      <c r="AK105" t="s">
        <v>91</v>
      </c>
      <c r="AL105" t="s">
        <v>91</v>
      </c>
      <c r="AM105" t="s">
        <v>91</v>
      </c>
      <c r="AN105" t="s">
        <v>139</v>
      </c>
      <c r="AO105" t="s">
        <v>1047</v>
      </c>
      <c r="AP105" t="s">
        <v>92</v>
      </c>
      <c r="AQ105" t="s">
        <v>1048</v>
      </c>
      <c r="AR105" t="s">
        <v>92</v>
      </c>
      <c r="AS105" t="s">
        <v>1049</v>
      </c>
      <c r="AT105" t="s">
        <v>92</v>
      </c>
      <c r="AU105" t="s">
        <v>1050</v>
      </c>
    </row>
    <row r="106" spans="1:47" hidden="1" x14ac:dyDescent="0.3">
      <c r="A106" t="s">
        <v>86</v>
      </c>
      <c r="B106" t="s">
        <v>87</v>
      </c>
      <c r="C106" t="s">
        <v>88</v>
      </c>
      <c r="D106" t="s">
        <v>1051</v>
      </c>
      <c r="E106" t="s">
        <v>1052</v>
      </c>
      <c r="F106" t="s">
        <v>91</v>
      </c>
      <c r="G106" t="s">
        <v>91</v>
      </c>
      <c r="H106" t="s">
        <v>91</v>
      </c>
      <c r="I106" t="s">
        <v>91</v>
      </c>
      <c r="J106" t="s">
        <v>91</v>
      </c>
      <c r="K106" t="s">
        <v>91</v>
      </c>
      <c r="L106" t="s">
        <v>92</v>
      </c>
      <c r="M106" t="s">
        <v>1053</v>
      </c>
      <c r="N106" t="s">
        <v>1053</v>
      </c>
      <c r="O106" t="s">
        <v>1053</v>
      </c>
      <c r="P106" t="s">
        <v>1053</v>
      </c>
      <c r="U106" t="s">
        <v>91</v>
      </c>
      <c r="V106" t="s">
        <v>92</v>
      </c>
      <c r="W106" t="s">
        <v>91</v>
      </c>
      <c r="X106" t="s">
        <v>91</v>
      </c>
      <c r="Y106" t="s">
        <v>91</v>
      </c>
      <c r="Z106" t="s">
        <v>91</v>
      </c>
      <c r="AA106" t="s">
        <v>91</v>
      </c>
      <c r="AB106" t="s">
        <v>91</v>
      </c>
      <c r="AC106" t="s">
        <v>91</v>
      </c>
      <c r="AD106" t="s">
        <v>91</v>
      </c>
      <c r="AE106" t="s">
        <v>91</v>
      </c>
      <c r="AF106" t="s">
        <v>91</v>
      </c>
      <c r="AG106" t="s">
        <v>91</v>
      </c>
      <c r="AH106" t="s">
        <v>91</v>
      </c>
      <c r="AI106" t="s">
        <v>91</v>
      </c>
      <c r="AJ106" t="s">
        <v>91</v>
      </c>
      <c r="AK106" t="s">
        <v>91</v>
      </c>
      <c r="AL106" t="s">
        <v>91</v>
      </c>
      <c r="AM106" t="s">
        <v>91</v>
      </c>
      <c r="AN106" t="s">
        <v>91</v>
      </c>
      <c r="AO106" t="s">
        <v>91</v>
      </c>
      <c r="AP106" t="s">
        <v>91</v>
      </c>
      <c r="AQ106" t="s">
        <v>91</v>
      </c>
      <c r="AR106" t="s">
        <v>91</v>
      </c>
      <c r="AS106" t="s">
        <v>91</v>
      </c>
      <c r="AT106" t="s">
        <v>91</v>
      </c>
      <c r="AU106" t="s">
        <v>91</v>
      </c>
    </row>
    <row r="107" spans="1:47" hidden="1" x14ac:dyDescent="0.3">
      <c r="A107" t="s">
        <v>86</v>
      </c>
      <c r="B107" t="s">
        <v>87</v>
      </c>
      <c r="C107" t="s">
        <v>88</v>
      </c>
      <c r="D107" t="s">
        <v>1054</v>
      </c>
      <c r="E107" t="s">
        <v>1055</v>
      </c>
      <c r="F107" t="s">
        <v>91</v>
      </c>
      <c r="G107" t="s">
        <v>91</v>
      </c>
      <c r="H107" t="s">
        <v>91</v>
      </c>
      <c r="I107" t="s">
        <v>91</v>
      </c>
      <c r="J107" t="s">
        <v>91</v>
      </c>
      <c r="K107" t="s">
        <v>91</v>
      </c>
      <c r="L107" t="s">
        <v>177</v>
      </c>
      <c r="M107" t="s">
        <v>1056</v>
      </c>
      <c r="N107" t="s">
        <v>1057</v>
      </c>
      <c r="O107" t="s">
        <v>1058</v>
      </c>
      <c r="P107" t="s">
        <v>1059</v>
      </c>
      <c r="U107" t="s">
        <v>1060</v>
      </c>
      <c r="V107" t="s">
        <v>91</v>
      </c>
      <c r="W107" t="s">
        <v>1061</v>
      </c>
      <c r="X107" t="s">
        <v>807</v>
      </c>
      <c r="Y107" t="s">
        <v>139</v>
      </c>
      <c r="Z107" t="s">
        <v>91</v>
      </c>
      <c r="AA107" t="s">
        <v>91</v>
      </c>
      <c r="AB107" t="s">
        <v>91</v>
      </c>
      <c r="AC107" t="s">
        <v>91</v>
      </c>
      <c r="AD107" t="s">
        <v>91</v>
      </c>
      <c r="AE107" t="s">
        <v>91</v>
      </c>
      <c r="AF107" t="s">
        <v>91</v>
      </c>
      <c r="AG107" t="s">
        <v>1062</v>
      </c>
      <c r="AH107" t="s">
        <v>91</v>
      </c>
      <c r="AI107" t="s">
        <v>91</v>
      </c>
      <c r="AJ107" t="s">
        <v>91</v>
      </c>
      <c r="AK107" t="s">
        <v>247</v>
      </c>
      <c r="AL107" t="s">
        <v>91</v>
      </c>
      <c r="AM107" t="s">
        <v>1063</v>
      </c>
      <c r="AN107" t="s">
        <v>91</v>
      </c>
      <c r="AO107" t="s">
        <v>91</v>
      </c>
      <c r="AP107" t="s">
        <v>91</v>
      </c>
      <c r="AQ107" t="s">
        <v>91</v>
      </c>
      <c r="AR107" t="s">
        <v>91</v>
      </c>
      <c r="AS107" t="s">
        <v>91</v>
      </c>
      <c r="AT107" t="s">
        <v>91</v>
      </c>
      <c r="AU107" t="s">
        <v>91</v>
      </c>
    </row>
    <row r="108" spans="1:47" hidden="1" x14ac:dyDescent="0.3">
      <c r="A108" t="s">
        <v>86</v>
      </c>
      <c r="B108" t="s">
        <v>87</v>
      </c>
      <c r="C108" t="s">
        <v>88</v>
      </c>
      <c r="D108" t="s">
        <v>1064</v>
      </c>
      <c r="E108" t="s">
        <v>129</v>
      </c>
      <c r="F108" t="s">
        <v>91</v>
      </c>
      <c r="G108" t="s">
        <v>91</v>
      </c>
      <c r="H108" t="s">
        <v>91</v>
      </c>
      <c r="I108" t="s">
        <v>91</v>
      </c>
      <c r="J108" t="s">
        <v>91</v>
      </c>
      <c r="K108" t="s">
        <v>91</v>
      </c>
      <c r="L108" t="s">
        <v>92</v>
      </c>
      <c r="M108" t="s">
        <v>1065</v>
      </c>
      <c r="N108" t="s">
        <v>1065</v>
      </c>
      <c r="O108" t="s">
        <v>1065</v>
      </c>
      <c r="P108" t="s">
        <v>1065</v>
      </c>
      <c r="U108" t="s">
        <v>91</v>
      </c>
      <c r="V108" t="s">
        <v>92</v>
      </c>
      <c r="W108" t="s">
        <v>92</v>
      </c>
      <c r="X108" t="s">
        <v>1066</v>
      </c>
      <c r="Y108" t="s">
        <v>91</v>
      </c>
      <c r="Z108" t="s">
        <v>132</v>
      </c>
      <c r="AA108" t="s">
        <v>91</v>
      </c>
      <c r="AB108" t="s">
        <v>91</v>
      </c>
      <c r="AC108" t="s">
        <v>91</v>
      </c>
      <c r="AD108" t="s">
        <v>91</v>
      </c>
      <c r="AE108" t="s">
        <v>133</v>
      </c>
      <c r="AF108" t="s">
        <v>198</v>
      </c>
      <c r="AG108" t="s">
        <v>1067</v>
      </c>
      <c r="AH108" t="s">
        <v>1068</v>
      </c>
      <c r="AI108" t="s">
        <v>1069</v>
      </c>
      <c r="AJ108" t="s">
        <v>1070</v>
      </c>
      <c r="AK108" t="s">
        <v>91</v>
      </c>
      <c r="AL108" t="s">
        <v>91</v>
      </c>
      <c r="AM108" t="s">
        <v>91</v>
      </c>
      <c r="AN108" t="s">
        <v>139</v>
      </c>
      <c r="AO108" t="s">
        <v>1071</v>
      </c>
      <c r="AP108" t="s">
        <v>92</v>
      </c>
      <c r="AQ108" t="s">
        <v>1072</v>
      </c>
      <c r="AR108" t="s">
        <v>92</v>
      </c>
      <c r="AS108" t="s">
        <v>1073</v>
      </c>
      <c r="AT108" t="s">
        <v>92</v>
      </c>
      <c r="AU108" t="s">
        <v>1074</v>
      </c>
    </row>
    <row r="109" spans="1:47" hidden="1" x14ac:dyDescent="0.3">
      <c r="A109" t="s">
        <v>86</v>
      </c>
      <c r="B109" t="s">
        <v>87</v>
      </c>
      <c r="C109" t="s">
        <v>88</v>
      </c>
      <c r="D109" t="s">
        <v>1075</v>
      </c>
      <c r="E109" t="s">
        <v>129</v>
      </c>
      <c r="F109" t="s">
        <v>91</v>
      </c>
      <c r="G109" t="s">
        <v>91</v>
      </c>
      <c r="H109" t="s">
        <v>91</v>
      </c>
      <c r="I109" t="s">
        <v>91</v>
      </c>
      <c r="J109" t="s">
        <v>91</v>
      </c>
      <c r="K109" t="s">
        <v>91</v>
      </c>
      <c r="L109" t="s">
        <v>92</v>
      </c>
      <c r="M109" t="s">
        <v>1076</v>
      </c>
      <c r="N109" t="s">
        <v>1076</v>
      </c>
      <c r="O109" t="s">
        <v>1076</v>
      </c>
      <c r="P109" t="s">
        <v>1076</v>
      </c>
      <c r="U109" t="s">
        <v>91</v>
      </c>
      <c r="V109" t="s">
        <v>92</v>
      </c>
      <c r="W109" t="s">
        <v>92</v>
      </c>
      <c r="X109" t="s">
        <v>442</v>
      </c>
      <c r="Y109" t="s">
        <v>91</v>
      </c>
      <c r="Z109" t="s">
        <v>132</v>
      </c>
      <c r="AA109" t="s">
        <v>91</v>
      </c>
      <c r="AB109" t="s">
        <v>91</v>
      </c>
      <c r="AC109" t="s">
        <v>91</v>
      </c>
      <c r="AD109" t="s">
        <v>91</v>
      </c>
      <c r="AE109" t="s">
        <v>444</v>
      </c>
      <c r="AF109" t="s">
        <v>445</v>
      </c>
      <c r="AG109" t="s">
        <v>1077</v>
      </c>
      <c r="AH109" t="s">
        <v>1078</v>
      </c>
      <c r="AI109" t="s">
        <v>1079</v>
      </c>
      <c r="AJ109" t="s">
        <v>1080</v>
      </c>
      <c r="AK109" t="s">
        <v>91</v>
      </c>
      <c r="AL109" t="s">
        <v>91</v>
      </c>
      <c r="AM109" t="s">
        <v>91</v>
      </c>
      <c r="AN109" t="s">
        <v>139</v>
      </c>
      <c r="AO109" t="s">
        <v>1081</v>
      </c>
      <c r="AP109" t="s">
        <v>92</v>
      </c>
      <c r="AQ109" t="s">
        <v>1082</v>
      </c>
      <c r="AR109" t="s">
        <v>92</v>
      </c>
      <c r="AS109" t="s">
        <v>1083</v>
      </c>
      <c r="AT109" t="s">
        <v>92</v>
      </c>
      <c r="AU109" t="s">
        <v>1084</v>
      </c>
    </row>
    <row r="110" spans="1:47" s="1" customFormat="1" x14ac:dyDescent="0.3">
      <c r="A110" s="1" t="s">
        <v>86</v>
      </c>
      <c r="B110" s="1" t="s">
        <v>87</v>
      </c>
      <c r="C110" s="1" t="s">
        <v>88</v>
      </c>
      <c r="D110" s="1" t="s">
        <v>1085</v>
      </c>
      <c r="E110" s="1" t="s">
        <v>1086</v>
      </c>
      <c r="F110" s="1" t="s">
        <v>91</v>
      </c>
      <c r="G110" s="1" t="s">
        <v>91</v>
      </c>
      <c r="H110" s="1" t="s">
        <v>91</v>
      </c>
      <c r="I110" s="1" t="s">
        <v>91</v>
      </c>
      <c r="J110" s="1" t="s">
        <v>91</v>
      </c>
      <c r="K110" s="1" t="s">
        <v>91</v>
      </c>
      <c r="L110" s="1" t="s">
        <v>162</v>
      </c>
      <c r="M110" s="1" t="s">
        <v>1087</v>
      </c>
      <c r="N110" s="1" t="s">
        <v>1088</v>
      </c>
      <c r="O110" s="1" t="s">
        <v>1089</v>
      </c>
      <c r="P110" s="1" t="s">
        <v>1090</v>
      </c>
      <c r="Q110" s="1">
        <f>(benchbase_30_min_pg_stat_statements[[#This Row],[Column13]]-benchbase_30_min_pg_stat_statements[[#This Row],[Column14]]-benchbase_30_min_pg_stat_statements[[#This Row],[Column15]])/(benchbase_30_min_pg_stat_statements[[#This Row],[Column12]]-2)</f>
        <v>139.10524564999997</v>
      </c>
      <c r="R110" s="1">
        <f>benchbase_30_min_pg_stat_statements[[#This Row],[Column162]]-(benchbase_30_min_pg_stat_statements[[#This Row],[Column29]]+benchbase_30_min_pg_stat_statements[[#This Row],[Column30]])/benchbase_30_min_pg_stat_statements[[#This Row],[Column12]]</f>
        <v>68.939853388095202</v>
      </c>
      <c r="S110" s="1">
        <f>benchbase_30_min_pg_stat_statements[[#This Row],[Column162]]-benchbase_30_min_pg_stat_statements[[#This Row],[Column163]]</f>
        <v>70.165392261904771</v>
      </c>
      <c r="T110" s="1">
        <f>benchbase_30_min_pg_stat_statements[[#This Row],[Column163]]/benchbase_30_min_pg_stat_statements[[#This Row],[Column164]]</f>
        <v>0.98253357054949497</v>
      </c>
      <c r="U110" s="1" t="s">
        <v>1091</v>
      </c>
      <c r="V110" s="1" t="s">
        <v>162</v>
      </c>
      <c r="W110" s="1" t="s">
        <v>1092</v>
      </c>
      <c r="X110" s="1" t="s">
        <v>1093</v>
      </c>
      <c r="Y110" s="1" t="s">
        <v>91</v>
      </c>
      <c r="Z110" s="1" t="s">
        <v>91</v>
      </c>
      <c r="AA110" s="1" t="s">
        <v>91</v>
      </c>
      <c r="AB110" s="1" t="s">
        <v>91</v>
      </c>
      <c r="AC110" s="1" t="s">
        <v>91</v>
      </c>
      <c r="AD110" s="1" t="s">
        <v>91</v>
      </c>
      <c r="AE110" s="1" t="s">
        <v>91</v>
      </c>
      <c r="AF110" s="1" t="s">
        <v>91</v>
      </c>
      <c r="AG110" s="1" t="s">
        <v>1094</v>
      </c>
      <c r="AH110" s="1" t="s">
        <v>91</v>
      </c>
      <c r="AI110" s="1" t="s">
        <v>91</v>
      </c>
      <c r="AJ110" s="1" t="s">
        <v>91</v>
      </c>
      <c r="AK110" s="1" t="s">
        <v>91</v>
      </c>
      <c r="AL110" s="1" t="s">
        <v>91</v>
      </c>
      <c r="AM110" s="1" t="s">
        <v>91</v>
      </c>
      <c r="AN110" s="1" t="s">
        <v>91</v>
      </c>
      <c r="AO110" s="1" t="s">
        <v>91</v>
      </c>
      <c r="AP110" s="1" t="s">
        <v>91</v>
      </c>
      <c r="AQ110" s="1" t="s">
        <v>91</v>
      </c>
      <c r="AR110" s="1" t="s">
        <v>91</v>
      </c>
      <c r="AS110" s="1" t="s">
        <v>91</v>
      </c>
      <c r="AT110" s="1" t="s">
        <v>91</v>
      </c>
      <c r="AU110" s="1" t="s">
        <v>91</v>
      </c>
    </row>
    <row r="111" spans="1:47" hidden="1" x14ac:dyDescent="0.3">
      <c r="A111" t="s">
        <v>86</v>
      </c>
      <c r="B111" t="s">
        <v>87</v>
      </c>
      <c r="C111" t="s">
        <v>88</v>
      </c>
      <c r="D111" t="s">
        <v>1095</v>
      </c>
      <c r="E111" t="s">
        <v>129</v>
      </c>
      <c r="F111" t="s">
        <v>91</v>
      </c>
      <c r="G111" t="s">
        <v>91</v>
      </c>
      <c r="H111" t="s">
        <v>91</v>
      </c>
      <c r="I111" t="s">
        <v>91</v>
      </c>
      <c r="J111" t="s">
        <v>91</v>
      </c>
      <c r="K111" t="s">
        <v>91</v>
      </c>
      <c r="L111" t="s">
        <v>92</v>
      </c>
      <c r="M111" t="s">
        <v>1096</v>
      </c>
      <c r="N111" t="s">
        <v>1096</v>
      </c>
      <c r="O111" t="s">
        <v>1096</v>
      </c>
      <c r="P111" t="s">
        <v>1096</v>
      </c>
      <c r="U111" t="s">
        <v>91</v>
      </c>
      <c r="V111" t="s">
        <v>92</v>
      </c>
      <c r="W111" t="s">
        <v>92</v>
      </c>
      <c r="X111" t="s">
        <v>1097</v>
      </c>
      <c r="Y111" t="s">
        <v>91</v>
      </c>
      <c r="Z111" t="s">
        <v>196</v>
      </c>
      <c r="AA111" t="s">
        <v>91</v>
      </c>
      <c r="AB111" t="s">
        <v>91</v>
      </c>
      <c r="AC111" t="s">
        <v>91</v>
      </c>
      <c r="AD111" t="s">
        <v>91</v>
      </c>
      <c r="AE111" t="s">
        <v>790</v>
      </c>
      <c r="AF111" t="s">
        <v>134</v>
      </c>
      <c r="AG111" t="s">
        <v>1098</v>
      </c>
      <c r="AH111" t="s">
        <v>1099</v>
      </c>
      <c r="AI111" t="s">
        <v>1100</v>
      </c>
      <c r="AJ111" t="s">
        <v>1101</v>
      </c>
      <c r="AK111" t="s">
        <v>91</v>
      </c>
      <c r="AL111" t="s">
        <v>91</v>
      </c>
      <c r="AM111" t="s">
        <v>91</v>
      </c>
      <c r="AN111" t="s">
        <v>139</v>
      </c>
      <c r="AO111" t="s">
        <v>1102</v>
      </c>
      <c r="AP111" t="s">
        <v>92</v>
      </c>
      <c r="AQ111" t="s">
        <v>1103</v>
      </c>
      <c r="AR111" t="s">
        <v>92</v>
      </c>
      <c r="AS111" t="s">
        <v>1104</v>
      </c>
      <c r="AT111" t="s">
        <v>92</v>
      </c>
      <c r="AU111" t="s">
        <v>1105</v>
      </c>
    </row>
    <row r="112" spans="1:47" hidden="1" x14ac:dyDescent="0.3">
      <c r="A112" t="s">
        <v>86</v>
      </c>
      <c r="B112" t="s">
        <v>87</v>
      </c>
      <c r="C112" t="s">
        <v>88</v>
      </c>
      <c r="D112" t="s">
        <v>1106</v>
      </c>
      <c r="E112" t="s">
        <v>129</v>
      </c>
      <c r="F112" t="s">
        <v>91</v>
      </c>
      <c r="G112" t="s">
        <v>91</v>
      </c>
      <c r="H112" t="s">
        <v>91</v>
      </c>
      <c r="I112" t="s">
        <v>91</v>
      </c>
      <c r="J112" t="s">
        <v>91</v>
      </c>
      <c r="K112" t="s">
        <v>91</v>
      </c>
      <c r="L112" t="s">
        <v>92</v>
      </c>
      <c r="M112" t="s">
        <v>1107</v>
      </c>
      <c r="N112" t="s">
        <v>1107</v>
      </c>
      <c r="O112" t="s">
        <v>1107</v>
      </c>
      <c r="P112" t="s">
        <v>1107</v>
      </c>
      <c r="U112" t="s">
        <v>91</v>
      </c>
      <c r="V112" t="s">
        <v>92</v>
      </c>
      <c r="W112" t="s">
        <v>92</v>
      </c>
      <c r="X112" t="s">
        <v>525</v>
      </c>
      <c r="Y112" t="s">
        <v>91</v>
      </c>
      <c r="Z112" t="s">
        <v>196</v>
      </c>
      <c r="AA112" t="s">
        <v>91</v>
      </c>
      <c r="AB112" t="s">
        <v>91</v>
      </c>
      <c r="AC112" t="s">
        <v>91</v>
      </c>
      <c r="AD112" t="s">
        <v>91</v>
      </c>
      <c r="AE112" t="s">
        <v>444</v>
      </c>
      <c r="AF112" t="s">
        <v>134</v>
      </c>
      <c r="AG112" t="s">
        <v>1108</v>
      </c>
      <c r="AH112" t="s">
        <v>1109</v>
      </c>
      <c r="AI112" t="s">
        <v>1110</v>
      </c>
      <c r="AJ112" t="s">
        <v>1111</v>
      </c>
      <c r="AK112" t="s">
        <v>91</v>
      </c>
      <c r="AL112" t="s">
        <v>91</v>
      </c>
      <c r="AM112" t="s">
        <v>91</v>
      </c>
      <c r="AN112" t="s">
        <v>139</v>
      </c>
      <c r="AO112" t="s">
        <v>1112</v>
      </c>
      <c r="AP112" t="s">
        <v>92</v>
      </c>
      <c r="AQ112" t="s">
        <v>1113</v>
      </c>
      <c r="AR112" t="s">
        <v>92</v>
      </c>
      <c r="AS112" t="s">
        <v>1114</v>
      </c>
      <c r="AT112" t="s">
        <v>92</v>
      </c>
      <c r="AU112" t="s">
        <v>1115</v>
      </c>
    </row>
    <row r="113" spans="1:47" hidden="1" x14ac:dyDescent="0.3">
      <c r="A113" t="s">
        <v>86</v>
      </c>
      <c r="B113" t="s">
        <v>87</v>
      </c>
      <c r="C113" t="s">
        <v>88</v>
      </c>
      <c r="D113" t="s">
        <v>1116</v>
      </c>
      <c r="E113" t="s">
        <v>1117</v>
      </c>
      <c r="F113" t="s">
        <v>91</v>
      </c>
      <c r="G113" t="s">
        <v>91</v>
      </c>
      <c r="H113" t="s">
        <v>91</v>
      </c>
      <c r="I113" t="s">
        <v>91</v>
      </c>
      <c r="J113" t="s">
        <v>91</v>
      </c>
      <c r="K113" t="s">
        <v>91</v>
      </c>
      <c r="L113" t="s">
        <v>807</v>
      </c>
      <c r="M113" t="s">
        <v>1118</v>
      </c>
      <c r="N113" t="s">
        <v>1119</v>
      </c>
      <c r="O113" t="s">
        <v>1120</v>
      </c>
      <c r="P113" t="s">
        <v>1121</v>
      </c>
      <c r="U113" t="s">
        <v>1122</v>
      </c>
      <c r="V113" t="s">
        <v>91</v>
      </c>
      <c r="W113" t="s">
        <v>91</v>
      </c>
      <c r="X113" t="s">
        <v>91</v>
      </c>
      <c r="Y113" t="s">
        <v>91</v>
      </c>
      <c r="Z113" t="s">
        <v>91</v>
      </c>
      <c r="AA113" t="s">
        <v>91</v>
      </c>
      <c r="AB113" t="s">
        <v>91</v>
      </c>
      <c r="AC113" t="s">
        <v>91</v>
      </c>
      <c r="AD113" t="s">
        <v>91</v>
      </c>
      <c r="AE113" t="s">
        <v>91</v>
      </c>
      <c r="AF113" t="s">
        <v>91</v>
      </c>
      <c r="AG113" t="s">
        <v>91</v>
      </c>
      <c r="AH113" t="s">
        <v>91</v>
      </c>
      <c r="AI113" t="s">
        <v>91</v>
      </c>
      <c r="AJ113" t="s">
        <v>91</v>
      </c>
      <c r="AK113" t="s">
        <v>91</v>
      </c>
      <c r="AL113" t="s">
        <v>91</v>
      </c>
      <c r="AM113" t="s">
        <v>91</v>
      </c>
      <c r="AN113" t="s">
        <v>91</v>
      </c>
      <c r="AO113" t="s">
        <v>91</v>
      </c>
      <c r="AP113" t="s">
        <v>91</v>
      </c>
      <c r="AQ113" t="s">
        <v>91</v>
      </c>
      <c r="AR113" t="s">
        <v>91</v>
      </c>
      <c r="AS113" t="s">
        <v>91</v>
      </c>
      <c r="AT113" t="s">
        <v>91</v>
      </c>
      <c r="AU113" t="s">
        <v>91</v>
      </c>
    </row>
    <row r="114" spans="1:47" x14ac:dyDescent="0.3">
      <c r="A114" t="s">
        <v>86</v>
      </c>
      <c r="B114" t="s">
        <v>87</v>
      </c>
      <c r="C114" t="s">
        <v>88</v>
      </c>
      <c r="D114" t="s">
        <v>1123</v>
      </c>
      <c r="E114" t="s">
        <v>1124</v>
      </c>
      <c r="F114" t="s">
        <v>91</v>
      </c>
      <c r="G114" t="s">
        <v>91</v>
      </c>
      <c r="H114" t="s">
        <v>91</v>
      </c>
      <c r="I114" t="s">
        <v>91</v>
      </c>
      <c r="J114" t="s">
        <v>91</v>
      </c>
      <c r="K114" t="s">
        <v>91</v>
      </c>
      <c r="L114" t="s">
        <v>162</v>
      </c>
      <c r="M114" t="s">
        <v>1125</v>
      </c>
      <c r="N114" t="s">
        <v>1126</v>
      </c>
      <c r="O114" t="s">
        <v>1127</v>
      </c>
      <c r="P114" t="s">
        <v>1128</v>
      </c>
      <c r="Q114" s="1">
        <f>(benchbase_30_min_pg_stat_statements[[#This Row],[Column13]]-benchbase_30_min_pg_stat_statements[[#This Row],[Column14]]-benchbase_30_min_pg_stat_statements[[#This Row],[Column15]])/(benchbase_30_min_pg_stat_statements[[#This Row],[Column12]]-2)</f>
        <v>1772.8658996999973</v>
      </c>
      <c r="R114" s="1">
        <f>benchbase_30_min_pg_stat_statements[[#This Row],[Column162]]-(benchbase_30_min_pg_stat_statements[[#This Row],[Column29]]+benchbase_30_min_pg_stat_statements[[#This Row],[Column30]])/benchbase_30_min_pg_stat_statements[[#This Row],[Column12]]</f>
        <v>1725.4009023190449</v>
      </c>
      <c r="S114" s="1">
        <f>benchbase_30_min_pg_stat_statements[[#This Row],[Column162]]-benchbase_30_min_pg_stat_statements[[#This Row],[Column163]]</f>
        <v>47.464997380952354</v>
      </c>
      <c r="T114" s="1">
        <f>benchbase_30_min_pg_stat_statements[[#This Row],[Column163]]/benchbase_30_min_pg_stat_statements[[#This Row],[Column164]]</f>
        <v>36.351016486339176</v>
      </c>
      <c r="U114" t="s">
        <v>1129</v>
      </c>
      <c r="V114" t="s">
        <v>1130</v>
      </c>
      <c r="W114" t="s">
        <v>1131</v>
      </c>
      <c r="X114" t="s">
        <v>1132</v>
      </c>
      <c r="Y114" t="s">
        <v>91</v>
      </c>
      <c r="Z114" t="s">
        <v>91</v>
      </c>
      <c r="AA114" t="s">
        <v>91</v>
      </c>
      <c r="AB114" t="s">
        <v>91</v>
      </c>
      <c r="AC114" t="s">
        <v>91</v>
      </c>
      <c r="AD114" t="s">
        <v>91</v>
      </c>
      <c r="AE114" t="s">
        <v>1133</v>
      </c>
      <c r="AF114" t="s">
        <v>1134</v>
      </c>
      <c r="AG114" t="s">
        <v>1135</v>
      </c>
      <c r="AH114" t="s">
        <v>91</v>
      </c>
      <c r="AI114" t="s">
        <v>1136</v>
      </c>
      <c r="AJ114" t="s">
        <v>1137</v>
      </c>
      <c r="AK114" t="s">
        <v>91</v>
      </c>
      <c r="AL114" t="s">
        <v>91</v>
      </c>
      <c r="AM114" t="s">
        <v>91</v>
      </c>
      <c r="AN114" t="s">
        <v>1138</v>
      </c>
      <c r="AO114" t="s">
        <v>1139</v>
      </c>
      <c r="AP114" t="s">
        <v>91</v>
      </c>
      <c r="AQ114" t="s">
        <v>91</v>
      </c>
      <c r="AR114" t="s">
        <v>162</v>
      </c>
      <c r="AS114" t="s">
        <v>1140</v>
      </c>
      <c r="AT114" t="s">
        <v>162</v>
      </c>
      <c r="AU114" t="s">
        <v>1141</v>
      </c>
    </row>
    <row r="115" spans="1:47" hidden="1" x14ac:dyDescent="0.3">
      <c r="A115" t="s">
        <v>86</v>
      </c>
      <c r="B115" t="s">
        <v>87</v>
      </c>
      <c r="C115" t="s">
        <v>88</v>
      </c>
      <c r="D115" t="s">
        <v>1142</v>
      </c>
      <c r="E115" t="s">
        <v>1143</v>
      </c>
      <c r="F115" t="s">
        <v>91</v>
      </c>
      <c r="G115" t="s">
        <v>91</v>
      </c>
      <c r="H115" t="s">
        <v>91</v>
      </c>
      <c r="I115" t="s">
        <v>91</v>
      </c>
      <c r="J115" t="s">
        <v>91</v>
      </c>
      <c r="K115" t="s">
        <v>91</v>
      </c>
      <c r="L115" t="s">
        <v>862</v>
      </c>
      <c r="M115" t="s">
        <v>1144</v>
      </c>
      <c r="N115" t="s">
        <v>1145</v>
      </c>
      <c r="O115" t="s">
        <v>1146</v>
      </c>
      <c r="P115" t="s">
        <v>1147</v>
      </c>
      <c r="U115" t="s">
        <v>1148</v>
      </c>
      <c r="V115" t="s">
        <v>297</v>
      </c>
      <c r="W115" t="s">
        <v>346</v>
      </c>
      <c r="X115" t="s">
        <v>91</v>
      </c>
      <c r="Y115" t="s">
        <v>91</v>
      </c>
      <c r="Z115" t="s">
        <v>91</v>
      </c>
      <c r="AA115" t="s">
        <v>91</v>
      </c>
      <c r="AB115" t="s">
        <v>91</v>
      </c>
      <c r="AC115" t="s">
        <v>91</v>
      </c>
      <c r="AD115" t="s">
        <v>91</v>
      </c>
      <c r="AE115" t="s">
        <v>91</v>
      </c>
      <c r="AF115" t="s">
        <v>91</v>
      </c>
      <c r="AG115" t="s">
        <v>91</v>
      </c>
      <c r="AH115" t="s">
        <v>91</v>
      </c>
      <c r="AI115" t="s">
        <v>91</v>
      </c>
      <c r="AJ115" t="s">
        <v>91</v>
      </c>
      <c r="AK115" t="s">
        <v>91</v>
      </c>
      <c r="AL115" t="s">
        <v>91</v>
      </c>
      <c r="AM115" t="s">
        <v>91</v>
      </c>
      <c r="AN115" t="s">
        <v>91</v>
      </c>
      <c r="AO115" t="s">
        <v>91</v>
      </c>
      <c r="AP115" t="s">
        <v>91</v>
      </c>
      <c r="AQ115" t="s">
        <v>91</v>
      </c>
      <c r="AR115" t="s">
        <v>91</v>
      </c>
      <c r="AS115" t="s">
        <v>91</v>
      </c>
      <c r="AT115" t="s">
        <v>91</v>
      </c>
      <c r="AU115" t="s">
        <v>91</v>
      </c>
    </row>
    <row r="116" spans="1:47" hidden="1" x14ac:dyDescent="0.3">
      <c r="A116" t="s">
        <v>86</v>
      </c>
      <c r="B116" t="s">
        <v>87</v>
      </c>
      <c r="C116" t="s">
        <v>88</v>
      </c>
      <c r="D116" t="s">
        <v>1149</v>
      </c>
      <c r="E116" t="s">
        <v>129</v>
      </c>
      <c r="F116" t="s">
        <v>91</v>
      </c>
      <c r="G116" t="s">
        <v>91</v>
      </c>
      <c r="H116" t="s">
        <v>91</v>
      </c>
      <c r="I116" t="s">
        <v>91</v>
      </c>
      <c r="J116" t="s">
        <v>91</v>
      </c>
      <c r="K116" t="s">
        <v>91</v>
      </c>
      <c r="L116" t="s">
        <v>92</v>
      </c>
      <c r="M116" t="s">
        <v>1150</v>
      </c>
      <c r="N116" t="s">
        <v>1150</v>
      </c>
      <c r="O116" t="s">
        <v>1150</v>
      </c>
      <c r="P116" t="s">
        <v>1150</v>
      </c>
      <c r="U116" t="s">
        <v>91</v>
      </c>
      <c r="V116" t="s">
        <v>92</v>
      </c>
      <c r="W116" t="s">
        <v>92</v>
      </c>
      <c r="X116" t="s">
        <v>1151</v>
      </c>
      <c r="Y116" t="s">
        <v>91</v>
      </c>
      <c r="Z116" t="s">
        <v>196</v>
      </c>
      <c r="AA116" t="s">
        <v>91</v>
      </c>
      <c r="AB116" t="s">
        <v>91</v>
      </c>
      <c r="AC116" t="s">
        <v>91</v>
      </c>
      <c r="AD116" t="s">
        <v>91</v>
      </c>
      <c r="AE116" t="s">
        <v>197</v>
      </c>
      <c r="AF116" t="s">
        <v>198</v>
      </c>
      <c r="AG116" t="s">
        <v>1152</v>
      </c>
      <c r="AH116" t="s">
        <v>1153</v>
      </c>
      <c r="AI116" t="s">
        <v>1154</v>
      </c>
      <c r="AJ116" t="s">
        <v>1155</v>
      </c>
      <c r="AK116" t="s">
        <v>91</v>
      </c>
      <c r="AL116" t="s">
        <v>91</v>
      </c>
      <c r="AM116" t="s">
        <v>91</v>
      </c>
      <c r="AN116" t="s">
        <v>139</v>
      </c>
      <c r="AO116" t="s">
        <v>1156</v>
      </c>
      <c r="AP116" t="s">
        <v>92</v>
      </c>
      <c r="AQ116" t="s">
        <v>1157</v>
      </c>
      <c r="AR116" t="s">
        <v>92</v>
      </c>
      <c r="AS116" t="s">
        <v>1158</v>
      </c>
      <c r="AT116" t="s">
        <v>92</v>
      </c>
      <c r="AU116" t="s">
        <v>1159</v>
      </c>
    </row>
    <row r="117" spans="1:47" hidden="1" x14ac:dyDescent="0.3">
      <c r="A117" t="s">
        <v>86</v>
      </c>
      <c r="B117" t="s">
        <v>87</v>
      </c>
      <c r="C117" t="s">
        <v>88</v>
      </c>
      <c r="D117" t="s">
        <v>1160</v>
      </c>
      <c r="E117" t="s">
        <v>1161</v>
      </c>
      <c r="F117" t="s">
        <v>91</v>
      </c>
      <c r="G117" t="s">
        <v>91</v>
      </c>
      <c r="H117" t="s">
        <v>91</v>
      </c>
      <c r="I117" t="s">
        <v>91</v>
      </c>
      <c r="J117" t="s">
        <v>91</v>
      </c>
      <c r="K117" t="s">
        <v>91</v>
      </c>
      <c r="L117" t="s">
        <v>92</v>
      </c>
      <c r="M117" t="s">
        <v>1162</v>
      </c>
      <c r="N117" t="s">
        <v>1162</v>
      </c>
      <c r="O117" t="s">
        <v>1162</v>
      </c>
      <c r="P117" t="s">
        <v>1162</v>
      </c>
      <c r="U117" t="s">
        <v>91</v>
      </c>
      <c r="V117" t="s">
        <v>91</v>
      </c>
      <c r="W117" t="s">
        <v>122</v>
      </c>
      <c r="X117" t="s">
        <v>123</v>
      </c>
      <c r="Y117" t="s">
        <v>124</v>
      </c>
      <c r="Z117" t="s">
        <v>91</v>
      </c>
      <c r="AA117" t="s">
        <v>91</v>
      </c>
      <c r="AB117" t="s">
        <v>91</v>
      </c>
      <c r="AC117" t="s">
        <v>91</v>
      </c>
      <c r="AD117" t="s">
        <v>91</v>
      </c>
      <c r="AE117" t="s">
        <v>91</v>
      </c>
      <c r="AF117" t="s">
        <v>91</v>
      </c>
      <c r="AG117" t="s">
        <v>1163</v>
      </c>
      <c r="AH117" t="s">
        <v>91</v>
      </c>
      <c r="AI117" t="s">
        <v>91</v>
      </c>
      <c r="AJ117" t="s">
        <v>91</v>
      </c>
      <c r="AK117" t="s">
        <v>162</v>
      </c>
      <c r="AL117" t="s">
        <v>91</v>
      </c>
      <c r="AM117" t="s">
        <v>1164</v>
      </c>
      <c r="AN117" t="s">
        <v>91</v>
      </c>
      <c r="AO117" t="s">
        <v>91</v>
      </c>
      <c r="AP117" t="s">
        <v>91</v>
      </c>
      <c r="AQ117" t="s">
        <v>91</v>
      </c>
      <c r="AR117" t="s">
        <v>91</v>
      </c>
      <c r="AS117" t="s">
        <v>91</v>
      </c>
      <c r="AT117" t="s">
        <v>91</v>
      </c>
      <c r="AU117" t="s">
        <v>91</v>
      </c>
    </row>
    <row r="118" spans="1:47" hidden="1" x14ac:dyDescent="0.3">
      <c r="A118" t="s">
        <v>86</v>
      </c>
      <c r="B118" t="s">
        <v>87</v>
      </c>
      <c r="C118" t="s">
        <v>88</v>
      </c>
      <c r="D118" t="s">
        <v>1165</v>
      </c>
      <c r="E118" t="s">
        <v>1166</v>
      </c>
      <c r="F118" t="s">
        <v>91</v>
      </c>
      <c r="G118" t="s">
        <v>91</v>
      </c>
      <c r="H118" t="s">
        <v>91</v>
      </c>
      <c r="I118" t="s">
        <v>91</v>
      </c>
      <c r="J118" t="s">
        <v>91</v>
      </c>
      <c r="K118" t="s">
        <v>91</v>
      </c>
      <c r="L118" t="s">
        <v>92</v>
      </c>
      <c r="M118" t="s">
        <v>1167</v>
      </c>
      <c r="N118" t="s">
        <v>1167</v>
      </c>
      <c r="O118" t="s">
        <v>1167</v>
      </c>
      <c r="P118" t="s">
        <v>1167</v>
      </c>
      <c r="U118" t="s">
        <v>91</v>
      </c>
      <c r="V118" t="s">
        <v>92</v>
      </c>
      <c r="W118" t="s">
        <v>92</v>
      </c>
      <c r="X118" t="s">
        <v>91</v>
      </c>
      <c r="Y118" t="s">
        <v>91</v>
      </c>
      <c r="Z118" t="s">
        <v>91</v>
      </c>
      <c r="AA118" t="s">
        <v>91</v>
      </c>
      <c r="AB118" t="s">
        <v>91</v>
      </c>
      <c r="AC118" t="s">
        <v>91</v>
      </c>
      <c r="AD118" t="s">
        <v>91</v>
      </c>
      <c r="AE118" t="s">
        <v>91</v>
      </c>
      <c r="AF118" t="s">
        <v>91</v>
      </c>
      <c r="AG118" t="s">
        <v>91</v>
      </c>
      <c r="AH118" t="s">
        <v>91</v>
      </c>
      <c r="AI118" t="s">
        <v>91</v>
      </c>
      <c r="AJ118" t="s">
        <v>91</v>
      </c>
      <c r="AK118" t="s">
        <v>91</v>
      </c>
      <c r="AL118" t="s">
        <v>91</v>
      </c>
      <c r="AM118" t="s">
        <v>91</v>
      </c>
      <c r="AN118" t="s">
        <v>91</v>
      </c>
      <c r="AO118" t="s">
        <v>91</v>
      </c>
      <c r="AP118" t="s">
        <v>91</v>
      </c>
      <c r="AQ118" t="s">
        <v>91</v>
      </c>
      <c r="AR118" t="s">
        <v>91</v>
      </c>
      <c r="AS118" t="s">
        <v>91</v>
      </c>
      <c r="AT118" t="s">
        <v>91</v>
      </c>
      <c r="AU118" t="s">
        <v>91</v>
      </c>
    </row>
    <row r="119" spans="1:47" hidden="1" x14ac:dyDescent="0.3">
      <c r="A119" t="s">
        <v>86</v>
      </c>
      <c r="B119" t="s">
        <v>87</v>
      </c>
      <c r="C119" t="s">
        <v>88</v>
      </c>
      <c r="D119" t="s">
        <v>1168</v>
      </c>
      <c r="E119" t="s">
        <v>129</v>
      </c>
      <c r="F119" t="s">
        <v>91</v>
      </c>
      <c r="G119" t="s">
        <v>91</v>
      </c>
      <c r="H119" t="s">
        <v>91</v>
      </c>
      <c r="I119" t="s">
        <v>91</v>
      </c>
      <c r="J119" t="s">
        <v>91</v>
      </c>
      <c r="K119" t="s">
        <v>91</v>
      </c>
      <c r="L119" t="s">
        <v>92</v>
      </c>
      <c r="M119" t="s">
        <v>1169</v>
      </c>
      <c r="N119" t="s">
        <v>1169</v>
      </c>
      <c r="O119" t="s">
        <v>1169</v>
      </c>
      <c r="P119" t="s">
        <v>1169</v>
      </c>
      <c r="U119" t="s">
        <v>91</v>
      </c>
      <c r="V119" t="s">
        <v>92</v>
      </c>
      <c r="W119" t="s">
        <v>92</v>
      </c>
      <c r="X119" t="s">
        <v>510</v>
      </c>
      <c r="Y119" t="s">
        <v>91</v>
      </c>
      <c r="Z119" t="s">
        <v>132</v>
      </c>
      <c r="AA119" t="s">
        <v>91</v>
      </c>
      <c r="AB119" t="s">
        <v>91</v>
      </c>
      <c r="AC119" t="s">
        <v>91</v>
      </c>
      <c r="AD119" t="s">
        <v>91</v>
      </c>
      <c r="AE119" t="s">
        <v>197</v>
      </c>
      <c r="AF119" t="s">
        <v>134</v>
      </c>
      <c r="AG119" t="s">
        <v>1170</v>
      </c>
      <c r="AH119" t="s">
        <v>1171</v>
      </c>
      <c r="AI119" t="s">
        <v>1172</v>
      </c>
      <c r="AJ119" t="s">
        <v>1173</v>
      </c>
      <c r="AK119" t="s">
        <v>91</v>
      </c>
      <c r="AL119" t="s">
        <v>91</v>
      </c>
      <c r="AM119" t="s">
        <v>91</v>
      </c>
      <c r="AN119" t="s">
        <v>139</v>
      </c>
      <c r="AO119" t="s">
        <v>1174</v>
      </c>
      <c r="AP119" t="s">
        <v>92</v>
      </c>
      <c r="AQ119" t="s">
        <v>1175</v>
      </c>
      <c r="AR119" t="s">
        <v>92</v>
      </c>
      <c r="AS119" t="s">
        <v>1176</v>
      </c>
      <c r="AT119" t="s">
        <v>92</v>
      </c>
      <c r="AU119" t="s">
        <v>1177</v>
      </c>
    </row>
    <row r="120" spans="1:47" hidden="1" x14ac:dyDescent="0.3">
      <c r="A120" t="s">
        <v>86</v>
      </c>
      <c r="B120" t="s">
        <v>87</v>
      </c>
      <c r="C120" t="s">
        <v>88</v>
      </c>
      <c r="D120" t="s">
        <v>1178</v>
      </c>
      <c r="E120" t="s">
        <v>129</v>
      </c>
      <c r="F120" t="s">
        <v>91</v>
      </c>
      <c r="G120" t="s">
        <v>91</v>
      </c>
      <c r="H120" t="s">
        <v>91</v>
      </c>
      <c r="I120" t="s">
        <v>91</v>
      </c>
      <c r="J120" t="s">
        <v>91</v>
      </c>
      <c r="K120" t="s">
        <v>91</v>
      </c>
      <c r="L120" t="s">
        <v>92</v>
      </c>
      <c r="M120" t="s">
        <v>1179</v>
      </c>
      <c r="N120" t="s">
        <v>1179</v>
      </c>
      <c r="O120" t="s">
        <v>1179</v>
      </c>
      <c r="P120" t="s">
        <v>1179</v>
      </c>
      <c r="U120" t="s">
        <v>91</v>
      </c>
      <c r="V120" t="s">
        <v>92</v>
      </c>
      <c r="W120" t="s">
        <v>92</v>
      </c>
      <c r="X120" t="s">
        <v>1180</v>
      </c>
      <c r="Y120" t="s">
        <v>91</v>
      </c>
      <c r="Z120" t="s">
        <v>132</v>
      </c>
      <c r="AA120" t="s">
        <v>91</v>
      </c>
      <c r="AB120" t="s">
        <v>91</v>
      </c>
      <c r="AC120" t="s">
        <v>91</v>
      </c>
      <c r="AD120" t="s">
        <v>91</v>
      </c>
      <c r="AE120" t="s">
        <v>133</v>
      </c>
      <c r="AF120" t="s">
        <v>198</v>
      </c>
      <c r="AG120" t="s">
        <v>1181</v>
      </c>
      <c r="AH120" t="s">
        <v>1182</v>
      </c>
      <c r="AI120" t="s">
        <v>1183</v>
      </c>
      <c r="AJ120" t="s">
        <v>1184</v>
      </c>
      <c r="AK120" t="s">
        <v>91</v>
      </c>
      <c r="AL120" t="s">
        <v>91</v>
      </c>
      <c r="AM120" t="s">
        <v>91</v>
      </c>
      <c r="AN120" t="s">
        <v>139</v>
      </c>
      <c r="AO120" t="s">
        <v>1185</v>
      </c>
      <c r="AP120" t="s">
        <v>92</v>
      </c>
      <c r="AQ120" t="s">
        <v>1186</v>
      </c>
      <c r="AR120" t="s">
        <v>92</v>
      </c>
      <c r="AS120" t="s">
        <v>1187</v>
      </c>
      <c r="AT120" t="s">
        <v>92</v>
      </c>
      <c r="AU120" t="s">
        <v>1188</v>
      </c>
    </row>
    <row r="121" spans="1:47" hidden="1" x14ac:dyDescent="0.3">
      <c r="A121" t="s">
        <v>86</v>
      </c>
      <c r="B121" t="s">
        <v>87</v>
      </c>
      <c r="C121" t="s">
        <v>88</v>
      </c>
      <c r="D121" t="s">
        <v>1189</v>
      </c>
      <c r="E121" t="s">
        <v>129</v>
      </c>
      <c r="F121" t="s">
        <v>91</v>
      </c>
      <c r="G121" t="s">
        <v>91</v>
      </c>
      <c r="H121" t="s">
        <v>91</v>
      </c>
      <c r="I121" t="s">
        <v>91</v>
      </c>
      <c r="J121" t="s">
        <v>91</v>
      </c>
      <c r="K121" t="s">
        <v>91</v>
      </c>
      <c r="L121" t="s">
        <v>92</v>
      </c>
      <c r="M121" t="s">
        <v>1190</v>
      </c>
      <c r="N121" t="s">
        <v>1190</v>
      </c>
      <c r="O121" t="s">
        <v>1190</v>
      </c>
      <c r="P121" t="s">
        <v>1190</v>
      </c>
      <c r="U121" t="s">
        <v>91</v>
      </c>
      <c r="V121" t="s">
        <v>92</v>
      </c>
      <c r="W121" t="s">
        <v>92</v>
      </c>
      <c r="X121" t="s">
        <v>1191</v>
      </c>
      <c r="Y121" t="s">
        <v>91</v>
      </c>
      <c r="Z121" t="s">
        <v>443</v>
      </c>
      <c r="AA121" t="s">
        <v>91</v>
      </c>
      <c r="AB121" t="s">
        <v>91</v>
      </c>
      <c r="AC121" t="s">
        <v>91</v>
      </c>
      <c r="AD121" t="s">
        <v>91</v>
      </c>
      <c r="AE121" t="s">
        <v>197</v>
      </c>
      <c r="AF121" t="s">
        <v>198</v>
      </c>
      <c r="AG121" t="s">
        <v>1192</v>
      </c>
      <c r="AH121" t="s">
        <v>1193</v>
      </c>
      <c r="AI121" t="s">
        <v>1194</v>
      </c>
      <c r="AJ121" t="s">
        <v>1195</v>
      </c>
      <c r="AK121" t="s">
        <v>91</v>
      </c>
      <c r="AL121" t="s">
        <v>91</v>
      </c>
      <c r="AM121" t="s">
        <v>91</v>
      </c>
      <c r="AN121" t="s">
        <v>139</v>
      </c>
      <c r="AO121" t="s">
        <v>1196</v>
      </c>
      <c r="AP121" t="s">
        <v>92</v>
      </c>
      <c r="AQ121" t="s">
        <v>1197</v>
      </c>
      <c r="AR121" t="s">
        <v>92</v>
      </c>
      <c r="AS121" t="s">
        <v>1198</v>
      </c>
      <c r="AT121" t="s">
        <v>92</v>
      </c>
      <c r="AU121" t="s">
        <v>1199</v>
      </c>
    </row>
    <row r="122" spans="1:47" hidden="1" x14ac:dyDescent="0.3">
      <c r="A122" t="s">
        <v>86</v>
      </c>
      <c r="B122" t="s">
        <v>87</v>
      </c>
      <c r="C122" t="s">
        <v>88</v>
      </c>
      <c r="D122" t="s">
        <v>1200</v>
      </c>
      <c r="E122" t="s">
        <v>129</v>
      </c>
      <c r="F122" t="s">
        <v>91</v>
      </c>
      <c r="G122" t="s">
        <v>91</v>
      </c>
      <c r="H122" t="s">
        <v>91</v>
      </c>
      <c r="I122" t="s">
        <v>91</v>
      </c>
      <c r="J122" t="s">
        <v>91</v>
      </c>
      <c r="K122" t="s">
        <v>91</v>
      </c>
      <c r="L122" t="s">
        <v>92</v>
      </c>
      <c r="M122" t="s">
        <v>1201</v>
      </c>
      <c r="N122" t="s">
        <v>1201</v>
      </c>
      <c r="O122" t="s">
        <v>1201</v>
      </c>
      <c r="P122" t="s">
        <v>1201</v>
      </c>
      <c r="U122" t="s">
        <v>91</v>
      </c>
      <c r="V122" t="s">
        <v>92</v>
      </c>
      <c r="W122" t="s">
        <v>92</v>
      </c>
      <c r="X122" t="s">
        <v>1180</v>
      </c>
      <c r="Y122" t="s">
        <v>91</v>
      </c>
      <c r="Z122" t="s">
        <v>443</v>
      </c>
      <c r="AA122" t="s">
        <v>91</v>
      </c>
      <c r="AB122" t="s">
        <v>91</v>
      </c>
      <c r="AC122" t="s">
        <v>91</v>
      </c>
      <c r="AD122" t="s">
        <v>91</v>
      </c>
      <c r="AE122" t="s">
        <v>133</v>
      </c>
      <c r="AF122" t="s">
        <v>198</v>
      </c>
      <c r="AG122" t="s">
        <v>1202</v>
      </c>
      <c r="AH122" t="s">
        <v>1203</v>
      </c>
      <c r="AI122" t="s">
        <v>1204</v>
      </c>
      <c r="AJ122" t="s">
        <v>1205</v>
      </c>
      <c r="AK122" t="s">
        <v>91</v>
      </c>
      <c r="AL122" t="s">
        <v>91</v>
      </c>
      <c r="AM122" t="s">
        <v>91</v>
      </c>
      <c r="AN122" t="s">
        <v>139</v>
      </c>
      <c r="AO122" t="s">
        <v>1206</v>
      </c>
      <c r="AP122" t="s">
        <v>92</v>
      </c>
      <c r="AQ122" t="s">
        <v>1207</v>
      </c>
      <c r="AR122" t="s">
        <v>92</v>
      </c>
      <c r="AS122" t="s">
        <v>1208</v>
      </c>
      <c r="AT122" t="s">
        <v>92</v>
      </c>
      <c r="AU122" t="s">
        <v>1209</v>
      </c>
    </row>
    <row r="123" spans="1:47" hidden="1" x14ac:dyDescent="0.3">
      <c r="A123" t="s">
        <v>86</v>
      </c>
      <c r="B123" t="s">
        <v>87</v>
      </c>
      <c r="C123" t="s">
        <v>88</v>
      </c>
      <c r="D123" t="s">
        <v>1210</v>
      </c>
      <c r="E123" t="s">
        <v>129</v>
      </c>
      <c r="F123" t="s">
        <v>91</v>
      </c>
      <c r="G123" t="s">
        <v>91</v>
      </c>
      <c r="H123" t="s">
        <v>91</v>
      </c>
      <c r="I123" t="s">
        <v>91</v>
      </c>
      <c r="J123" t="s">
        <v>91</v>
      </c>
      <c r="K123" t="s">
        <v>91</v>
      </c>
      <c r="L123" t="s">
        <v>92</v>
      </c>
      <c r="M123" t="s">
        <v>1211</v>
      </c>
      <c r="N123" t="s">
        <v>1211</v>
      </c>
      <c r="O123" t="s">
        <v>1211</v>
      </c>
      <c r="P123" t="s">
        <v>1211</v>
      </c>
      <c r="U123" t="s">
        <v>91</v>
      </c>
      <c r="V123" t="s">
        <v>92</v>
      </c>
      <c r="W123" t="s">
        <v>92</v>
      </c>
      <c r="X123" t="s">
        <v>1212</v>
      </c>
      <c r="Y123" t="s">
        <v>91</v>
      </c>
      <c r="Z123" t="s">
        <v>147</v>
      </c>
      <c r="AA123" t="s">
        <v>91</v>
      </c>
      <c r="AB123" t="s">
        <v>91</v>
      </c>
      <c r="AC123" t="s">
        <v>91</v>
      </c>
      <c r="AD123" t="s">
        <v>91</v>
      </c>
      <c r="AE123" t="s">
        <v>133</v>
      </c>
      <c r="AF123" t="s">
        <v>134</v>
      </c>
      <c r="AG123" t="s">
        <v>1213</v>
      </c>
      <c r="AH123" t="s">
        <v>1214</v>
      </c>
      <c r="AI123" t="s">
        <v>1215</v>
      </c>
      <c r="AJ123" t="s">
        <v>1216</v>
      </c>
      <c r="AK123" t="s">
        <v>91</v>
      </c>
      <c r="AL123" t="s">
        <v>91</v>
      </c>
      <c r="AM123" t="s">
        <v>91</v>
      </c>
      <c r="AN123" t="s">
        <v>139</v>
      </c>
      <c r="AO123" t="s">
        <v>1217</v>
      </c>
      <c r="AP123" t="s">
        <v>92</v>
      </c>
      <c r="AQ123" t="s">
        <v>1218</v>
      </c>
      <c r="AR123" t="s">
        <v>92</v>
      </c>
      <c r="AS123" t="s">
        <v>1219</v>
      </c>
      <c r="AT123" t="s">
        <v>92</v>
      </c>
      <c r="AU123" t="s">
        <v>1220</v>
      </c>
    </row>
    <row r="124" spans="1:47" hidden="1" x14ac:dyDescent="0.3">
      <c r="A124" t="s">
        <v>86</v>
      </c>
      <c r="B124" t="s">
        <v>87</v>
      </c>
      <c r="C124" t="s">
        <v>88</v>
      </c>
      <c r="D124" t="s">
        <v>1221</v>
      </c>
      <c r="E124" t="s">
        <v>1222</v>
      </c>
      <c r="F124" t="s">
        <v>91</v>
      </c>
      <c r="G124" t="s">
        <v>91</v>
      </c>
      <c r="H124" t="s">
        <v>91</v>
      </c>
      <c r="I124" t="s">
        <v>91</v>
      </c>
      <c r="J124" t="s">
        <v>91</v>
      </c>
      <c r="K124" t="s">
        <v>91</v>
      </c>
      <c r="L124" t="s">
        <v>227</v>
      </c>
      <c r="M124" t="s">
        <v>1223</v>
      </c>
      <c r="N124" t="s">
        <v>1224</v>
      </c>
      <c r="O124" t="s">
        <v>1225</v>
      </c>
      <c r="P124" t="s">
        <v>1226</v>
      </c>
      <c r="U124" t="s">
        <v>1227</v>
      </c>
      <c r="V124" t="s">
        <v>91</v>
      </c>
      <c r="W124" t="s">
        <v>91</v>
      </c>
      <c r="X124" t="s">
        <v>91</v>
      </c>
      <c r="Y124" t="s">
        <v>91</v>
      </c>
      <c r="Z124" t="s">
        <v>91</v>
      </c>
      <c r="AA124" t="s">
        <v>91</v>
      </c>
      <c r="AB124" t="s">
        <v>91</v>
      </c>
      <c r="AC124" t="s">
        <v>91</v>
      </c>
      <c r="AD124" t="s">
        <v>91</v>
      </c>
      <c r="AE124" t="s">
        <v>91</v>
      </c>
      <c r="AF124" t="s">
        <v>91</v>
      </c>
      <c r="AG124" t="s">
        <v>91</v>
      </c>
      <c r="AH124" t="s">
        <v>91</v>
      </c>
      <c r="AI124" t="s">
        <v>91</v>
      </c>
      <c r="AJ124" t="s">
        <v>91</v>
      </c>
      <c r="AK124" t="s">
        <v>91</v>
      </c>
      <c r="AL124" t="s">
        <v>91</v>
      </c>
      <c r="AM124" t="s">
        <v>91</v>
      </c>
      <c r="AN124" t="s">
        <v>91</v>
      </c>
      <c r="AO124" t="s">
        <v>91</v>
      </c>
      <c r="AP124" t="s">
        <v>91</v>
      </c>
      <c r="AQ124" t="s">
        <v>91</v>
      </c>
      <c r="AR124" t="s">
        <v>91</v>
      </c>
      <c r="AS124" t="s">
        <v>91</v>
      </c>
      <c r="AT124" t="s">
        <v>91</v>
      </c>
      <c r="AU124" t="s">
        <v>91</v>
      </c>
    </row>
    <row r="125" spans="1:47" hidden="1" x14ac:dyDescent="0.3">
      <c r="A125" t="s">
        <v>86</v>
      </c>
      <c r="B125" t="s">
        <v>87</v>
      </c>
      <c r="C125" t="s">
        <v>88</v>
      </c>
      <c r="D125" t="s">
        <v>1228</v>
      </c>
      <c r="E125" t="s">
        <v>1229</v>
      </c>
      <c r="F125" t="s">
        <v>91</v>
      </c>
      <c r="G125" t="s">
        <v>91</v>
      </c>
      <c r="H125" t="s">
        <v>91</v>
      </c>
      <c r="I125" t="s">
        <v>91</v>
      </c>
      <c r="J125" t="s">
        <v>91</v>
      </c>
      <c r="K125" t="s">
        <v>91</v>
      </c>
      <c r="L125" t="s">
        <v>92</v>
      </c>
      <c r="M125" t="s">
        <v>1230</v>
      </c>
      <c r="N125" t="s">
        <v>1230</v>
      </c>
      <c r="O125" t="s">
        <v>1230</v>
      </c>
      <c r="P125" t="s">
        <v>1230</v>
      </c>
      <c r="U125" t="s">
        <v>91</v>
      </c>
      <c r="V125" t="s">
        <v>92</v>
      </c>
      <c r="W125" t="s">
        <v>283</v>
      </c>
      <c r="X125" t="s">
        <v>227</v>
      </c>
      <c r="Y125" t="s">
        <v>91</v>
      </c>
      <c r="Z125" t="s">
        <v>91</v>
      </c>
      <c r="AA125" t="s">
        <v>91</v>
      </c>
      <c r="AB125" t="s">
        <v>91</v>
      </c>
      <c r="AC125" t="s">
        <v>91</v>
      </c>
      <c r="AD125" t="s">
        <v>91</v>
      </c>
      <c r="AE125" t="s">
        <v>91</v>
      </c>
      <c r="AF125" t="s">
        <v>91</v>
      </c>
      <c r="AG125" t="s">
        <v>1231</v>
      </c>
      <c r="AH125" t="s">
        <v>91</v>
      </c>
      <c r="AI125" t="s">
        <v>91</v>
      </c>
      <c r="AJ125" t="s">
        <v>91</v>
      </c>
      <c r="AK125" t="s">
        <v>91</v>
      </c>
      <c r="AL125" t="s">
        <v>91</v>
      </c>
      <c r="AM125" t="s">
        <v>91</v>
      </c>
      <c r="AN125" t="s">
        <v>91</v>
      </c>
      <c r="AO125" t="s">
        <v>91</v>
      </c>
      <c r="AP125" t="s">
        <v>91</v>
      </c>
      <c r="AQ125" t="s">
        <v>91</v>
      </c>
      <c r="AR125" t="s">
        <v>91</v>
      </c>
      <c r="AS125" t="s">
        <v>91</v>
      </c>
      <c r="AT125" t="s">
        <v>91</v>
      </c>
      <c r="AU125" t="s">
        <v>91</v>
      </c>
    </row>
    <row r="126" spans="1:47" hidden="1" x14ac:dyDescent="0.3">
      <c r="A126" t="s">
        <v>86</v>
      </c>
      <c r="B126" t="s">
        <v>87</v>
      </c>
      <c r="C126" t="s">
        <v>88</v>
      </c>
      <c r="D126" t="s">
        <v>1232</v>
      </c>
      <c r="E126" t="s">
        <v>1233</v>
      </c>
      <c r="F126" t="s">
        <v>91</v>
      </c>
      <c r="G126" t="s">
        <v>91</v>
      </c>
      <c r="H126" t="s">
        <v>91</v>
      </c>
      <c r="I126" t="s">
        <v>91</v>
      </c>
      <c r="J126" t="s">
        <v>91</v>
      </c>
      <c r="K126" t="s">
        <v>91</v>
      </c>
      <c r="L126" t="s">
        <v>92</v>
      </c>
      <c r="M126" t="s">
        <v>1234</v>
      </c>
      <c r="N126" t="s">
        <v>1234</v>
      </c>
      <c r="O126" t="s">
        <v>1234</v>
      </c>
      <c r="P126" t="s">
        <v>1234</v>
      </c>
      <c r="U126" t="s">
        <v>91</v>
      </c>
      <c r="V126" t="s">
        <v>92</v>
      </c>
      <c r="W126" t="s">
        <v>177</v>
      </c>
      <c r="X126" t="s">
        <v>92</v>
      </c>
      <c r="Y126" t="s">
        <v>91</v>
      </c>
      <c r="Z126" t="s">
        <v>91</v>
      </c>
      <c r="AA126" t="s">
        <v>91</v>
      </c>
      <c r="AB126" t="s">
        <v>91</v>
      </c>
      <c r="AC126" t="s">
        <v>91</v>
      </c>
      <c r="AD126" t="s">
        <v>91</v>
      </c>
      <c r="AE126" t="s">
        <v>91</v>
      </c>
      <c r="AF126" t="s">
        <v>91</v>
      </c>
      <c r="AG126" t="s">
        <v>1235</v>
      </c>
      <c r="AH126" t="s">
        <v>91</v>
      </c>
      <c r="AI126" t="s">
        <v>91</v>
      </c>
      <c r="AJ126" t="s">
        <v>91</v>
      </c>
      <c r="AK126" t="s">
        <v>91</v>
      </c>
      <c r="AL126" t="s">
        <v>91</v>
      </c>
      <c r="AM126" t="s">
        <v>91</v>
      </c>
      <c r="AN126" t="s">
        <v>91</v>
      </c>
      <c r="AO126" t="s">
        <v>91</v>
      </c>
      <c r="AP126" t="s">
        <v>91</v>
      </c>
      <c r="AQ126" t="s">
        <v>91</v>
      </c>
      <c r="AR126" t="s">
        <v>91</v>
      </c>
      <c r="AS126" t="s">
        <v>91</v>
      </c>
      <c r="AT126" t="s">
        <v>91</v>
      </c>
      <c r="AU126" t="s">
        <v>91</v>
      </c>
    </row>
    <row r="127" spans="1:47" hidden="1" x14ac:dyDescent="0.3">
      <c r="A127" t="s">
        <v>86</v>
      </c>
      <c r="B127" t="s">
        <v>87</v>
      </c>
      <c r="C127" t="s">
        <v>88</v>
      </c>
      <c r="D127" t="s">
        <v>1236</v>
      </c>
      <c r="E127" t="s">
        <v>129</v>
      </c>
      <c r="F127" t="s">
        <v>91</v>
      </c>
      <c r="G127" t="s">
        <v>91</v>
      </c>
      <c r="H127" t="s">
        <v>91</v>
      </c>
      <c r="I127" t="s">
        <v>91</v>
      </c>
      <c r="J127" t="s">
        <v>91</v>
      </c>
      <c r="K127" t="s">
        <v>91</v>
      </c>
      <c r="L127" t="s">
        <v>92</v>
      </c>
      <c r="M127" t="s">
        <v>1237</v>
      </c>
      <c r="N127" t="s">
        <v>1237</v>
      </c>
      <c r="O127" t="s">
        <v>1237</v>
      </c>
      <c r="P127" t="s">
        <v>1237</v>
      </c>
      <c r="U127" t="s">
        <v>91</v>
      </c>
      <c r="V127" t="s">
        <v>92</v>
      </c>
      <c r="W127" t="s">
        <v>92</v>
      </c>
      <c r="X127" t="s">
        <v>345</v>
      </c>
      <c r="Y127" t="s">
        <v>91</v>
      </c>
      <c r="Z127" t="s">
        <v>132</v>
      </c>
      <c r="AA127" t="s">
        <v>91</v>
      </c>
      <c r="AB127" t="s">
        <v>91</v>
      </c>
      <c r="AC127" t="s">
        <v>91</v>
      </c>
      <c r="AD127" t="s">
        <v>91</v>
      </c>
      <c r="AE127" t="s">
        <v>347</v>
      </c>
      <c r="AF127" t="s">
        <v>198</v>
      </c>
      <c r="AG127" t="s">
        <v>1238</v>
      </c>
      <c r="AH127" t="s">
        <v>1239</v>
      </c>
      <c r="AI127" t="s">
        <v>1240</v>
      </c>
      <c r="AJ127" t="s">
        <v>1241</v>
      </c>
      <c r="AK127" t="s">
        <v>91</v>
      </c>
      <c r="AL127" t="s">
        <v>91</v>
      </c>
      <c r="AM127" t="s">
        <v>91</v>
      </c>
      <c r="AN127" t="s">
        <v>139</v>
      </c>
      <c r="AO127" t="s">
        <v>1242</v>
      </c>
      <c r="AP127" t="s">
        <v>92</v>
      </c>
      <c r="AQ127" t="s">
        <v>1243</v>
      </c>
      <c r="AR127" t="s">
        <v>92</v>
      </c>
      <c r="AS127" t="s">
        <v>1244</v>
      </c>
      <c r="AT127" t="s">
        <v>92</v>
      </c>
      <c r="AU127" t="s">
        <v>1245</v>
      </c>
    </row>
    <row r="128" spans="1:47" hidden="1" x14ac:dyDescent="0.3">
      <c r="A128" t="s">
        <v>86</v>
      </c>
      <c r="B128" t="s">
        <v>87</v>
      </c>
      <c r="C128" t="s">
        <v>88</v>
      </c>
      <c r="D128" t="s">
        <v>1246</v>
      </c>
      <c r="E128" t="s">
        <v>129</v>
      </c>
      <c r="F128" t="s">
        <v>91</v>
      </c>
      <c r="G128" t="s">
        <v>91</v>
      </c>
      <c r="H128" t="s">
        <v>91</v>
      </c>
      <c r="I128" t="s">
        <v>91</v>
      </c>
      <c r="J128" t="s">
        <v>91</v>
      </c>
      <c r="K128" t="s">
        <v>91</v>
      </c>
      <c r="L128" t="s">
        <v>92</v>
      </c>
      <c r="M128" t="s">
        <v>1247</v>
      </c>
      <c r="N128" t="s">
        <v>1247</v>
      </c>
      <c r="O128" t="s">
        <v>1247</v>
      </c>
      <c r="P128" t="s">
        <v>1247</v>
      </c>
      <c r="U128" t="s">
        <v>91</v>
      </c>
      <c r="V128" t="s">
        <v>92</v>
      </c>
      <c r="W128" t="s">
        <v>92</v>
      </c>
      <c r="X128" t="s">
        <v>1248</v>
      </c>
      <c r="Y128" t="s">
        <v>91</v>
      </c>
      <c r="Z128" t="s">
        <v>443</v>
      </c>
      <c r="AA128" t="s">
        <v>91</v>
      </c>
      <c r="AB128" t="s">
        <v>91</v>
      </c>
      <c r="AC128" t="s">
        <v>91</v>
      </c>
      <c r="AD128" t="s">
        <v>91</v>
      </c>
      <c r="AE128" t="s">
        <v>133</v>
      </c>
      <c r="AF128" t="s">
        <v>198</v>
      </c>
      <c r="AG128" t="s">
        <v>1249</v>
      </c>
      <c r="AH128" t="s">
        <v>1250</v>
      </c>
      <c r="AI128" t="s">
        <v>1251</v>
      </c>
      <c r="AJ128" t="s">
        <v>1252</v>
      </c>
      <c r="AK128" t="s">
        <v>91</v>
      </c>
      <c r="AL128" t="s">
        <v>91</v>
      </c>
      <c r="AM128" t="s">
        <v>91</v>
      </c>
      <c r="AN128" t="s">
        <v>139</v>
      </c>
      <c r="AO128" t="s">
        <v>1253</v>
      </c>
      <c r="AP128" t="s">
        <v>92</v>
      </c>
      <c r="AQ128" t="s">
        <v>1254</v>
      </c>
      <c r="AR128" t="s">
        <v>92</v>
      </c>
      <c r="AS128" t="s">
        <v>1255</v>
      </c>
      <c r="AT128" t="s">
        <v>92</v>
      </c>
      <c r="AU128" t="s">
        <v>1256</v>
      </c>
    </row>
    <row r="129" spans="1:47" hidden="1" x14ac:dyDescent="0.3">
      <c r="A129" t="s">
        <v>86</v>
      </c>
      <c r="B129" t="s">
        <v>87</v>
      </c>
      <c r="C129" t="s">
        <v>88</v>
      </c>
      <c r="D129" t="s">
        <v>1257</v>
      </c>
      <c r="E129" t="s">
        <v>129</v>
      </c>
      <c r="F129" t="s">
        <v>91</v>
      </c>
      <c r="G129" t="s">
        <v>91</v>
      </c>
      <c r="H129" t="s">
        <v>91</v>
      </c>
      <c r="I129" t="s">
        <v>91</v>
      </c>
      <c r="J129" t="s">
        <v>91</v>
      </c>
      <c r="K129" t="s">
        <v>91</v>
      </c>
      <c r="L129" t="s">
        <v>92</v>
      </c>
      <c r="M129" t="s">
        <v>1258</v>
      </c>
      <c r="N129" t="s">
        <v>1258</v>
      </c>
      <c r="O129" t="s">
        <v>1258</v>
      </c>
      <c r="P129" t="s">
        <v>1258</v>
      </c>
      <c r="U129" t="s">
        <v>91</v>
      </c>
      <c r="V129" t="s">
        <v>92</v>
      </c>
      <c r="W129" t="s">
        <v>92</v>
      </c>
      <c r="X129" t="s">
        <v>865</v>
      </c>
      <c r="Y129" t="s">
        <v>91</v>
      </c>
      <c r="Z129" t="s">
        <v>132</v>
      </c>
      <c r="AA129" t="s">
        <v>91</v>
      </c>
      <c r="AB129" t="s">
        <v>91</v>
      </c>
      <c r="AC129" t="s">
        <v>91</v>
      </c>
      <c r="AD129" t="s">
        <v>91</v>
      </c>
      <c r="AE129" t="s">
        <v>347</v>
      </c>
      <c r="AF129" t="s">
        <v>698</v>
      </c>
      <c r="AG129" t="s">
        <v>1259</v>
      </c>
      <c r="AH129" t="s">
        <v>1260</v>
      </c>
      <c r="AI129" t="s">
        <v>1261</v>
      </c>
      <c r="AJ129" t="s">
        <v>1262</v>
      </c>
      <c r="AK129" t="s">
        <v>91</v>
      </c>
      <c r="AL129" t="s">
        <v>91</v>
      </c>
      <c r="AM129" t="s">
        <v>91</v>
      </c>
      <c r="AN129" t="s">
        <v>139</v>
      </c>
      <c r="AO129" t="s">
        <v>1263</v>
      </c>
      <c r="AP129" t="s">
        <v>92</v>
      </c>
      <c r="AQ129" t="s">
        <v>1264</v>
      </c>
      <c r="AR129" t="s">
        <v>92</v>
      </c>
      <c r="AS129" t="s">
        <v>1265</v>
      </c>
      <c r="AT129" t="s">
        <v>92</v>
      </c>
      <c r="AU129" t="s">
        <v>1266</v>
      </c>
    </row>
    <row r="130" spans="1:47" hidden="1" x14ac:dyDescent="0.3">
      <c r="A130" t="s">
        <v>86</v>
      </c>
      <c r="B130" t="s">
        <v>87</v>
      </c>
      <c r="C130" t="s">
        <v>88</v>
      </c>
      <c r="D130" t="s">
        <v>1267</v>
      </c>
      <c r="E130" t="s">
        <v>129</v>
      </c>
      <c r="F130" t="s">
        <v>91</v>
      </c>
      <c r="G130" t="s">
        <v>91</v>
      </c>
      <c r="H130" t="s">
        <v>91</v>
      </c>
      <c r="I130" t="s">
        <v>91</v>
      </c>
      <c r="J130" t="s">
        <v>91</v>
      </c>
      <c r="K130" t="s">
        <v>91</v>
      </c>
      <c r="L130" t="s">
        <v>92</v>
      </c>
      <c r="M130" t="s">
        <v>1268</v>
      </c>
      <c r="N130" t="s">
        <v>1268</v>
      </c>
      <c r="O130" t="s">
        <v>1268</v>
      </c>
      <c r="P130" t="s">
        <v>1268</v>
      </c>
      <c r="U130" t="s">
        <v>91</v>
      </c>
      <c r="V130" t="s">
        <v>92</v>
      </c>
      <c r="W130" t="s">
        <v>92</v>
      </c>
      <c r="X130" t="s">
        <v>1269</v>
      </c>
      <c r="Y130" t="s">
        <v>91</v>
      </c>
      <c r="Z130" t="s">
        <v>196</v>
      </c>
      <c r="AA130" t="s">
        <v>91</v>
      </c>
      <c r="AB130" t="s">
        <v>91</v>
      </c>
      <c r="AC130" t="s">
        <v>91</v>
      </c>
      <c r="AD130" t="s">
        <v>91</v>
      </c>
      <c r="AE130" t="s">
        <v>197</v>
      </c>
      <c r="AF130" t="s">
        <v>198</v>
      </c>
      <c r="AG130" t="s">
        <v>1270</v>
      </c>
      <c r="AH130" t="s">
        <v>1271</v>
      </c>
      <c r="AI130" t="s">
        <v>1272</v>
      </c>
      <c r="AJ130" t="s">
        <v>1273</v>
      </c>
      <c r="AK130" t="s">
        <v>91</v>
      </c>
      <c r="AL130" t="s">
        <v>91</v>
      </c>
      <c r="AM130" t="s">
        <v>91</v>
      </c>
      <c r="AN130" t="s">
        <v>139</v>
      </c>
      <c r="AO130" t="s">
        <v>1274</v>
      </c>
      <c r="AP130" t="s">
        <v>92</v>
      </c>
      <c r="AQ130" t="s">
        <v>1275</v>
      </c>
      <c r="AR130" t="s">
        <v>92</v>
      </c>
      <c r="AS130" t="s">
        <v>1276</v>
      </c>
      <c r="AT130" t="s">
        <v>92</v>
      </c>
      <c r="AU130" t="s">
        <v>1277</v>
      </c>
    </row>
    <row r="131" spans="1:47" hidden="1" x14ac:dyDescent="0.3">
      <c r="A131" t="s">
        <v>86</v>
      </c>
      <c r="B131" t="s">
        <v>87</v>
      </c>
      <c r="C131" t="s">
        <v>88</v>
      </c>
      <c r="D131" t="s">
        <v>1278</v>
      </c>
      <c r="E131" t="s">
        <v>129</v>
      </c>
      <c r="F131" t="s">
        <v>91</v>
      </c>
      <c r="G131" t="s">
        <v>91</v>
      </c>
      <c r="H131" t="s">
        <v>91</v>
      </c>
      <c r="I131" t="s">
        <v>91</v>
      </c>
      <c r="J131" t="s">
        <v>91</v>
      </c>
      <c r="K131" t="s">
        <v>91</v>
      </c>
      <c r="L131" t="s">
        <v>92</v>
      </c>
      <c r="M131" t="s">
        <v>1279</v>
      </c>
      <c r="N131" t="s">
        <v>1279</v>
      </c>
      <c r="O131" t="s">
        <v>1279</v>
      </c>
      <c r="P131" t="s">
        <v>1279</v>
      </c>
      <c r="U131" t="s">
        <v>91</v>
      </c>
      <c r="V131" t="s">
        <v>92</v>
      </c>
      <c r="W131" t="s">
        <v>92</v>
      </c>
      <c r="X131" t="s">
        <v>636</v>
      </c>
      <c r="Y131" t="s">
        <v>91</v>
      </c>
      <c r="Z131" t="s">
        <v>86</v>
      </c>
      <c r="AA131" t="s">
        <v>91</v>
      </c>
      <c r="AB131" t="s">
        <v>91</v>
      </c>
      <c r="AC131" t="s">
        <v>91</v>
      </c>
      <c r="AD131" t="s">
        <v>91</v>
      </c>
      <c r="AE131" t="s">
        <v>133</v>
      </c>
      <c r="AF131" t="s">
        <v>148</v>
      </c>
      <c r="AG131" t="s">
        <v>1280</v>
      </c>
      <c r="AH131" t="s">
        <v>1281</v>
      </c>
      <c r="AI131" t="s">
        <v>1282</v>
      </c>
      <c r="AJ131" t="s">
        <v>1283</v>
      </c>
      <c r="AK131" t="s">
        <v>91</v>
      </c>
      <c r="AL131" t="s">
        <v>91</v>
      </c>
      <c r="AM131" t="s">
        <v>91</v>
      </c>
      <c r="AN131" t="s">
        <v>139</v>
      </c>
      <c r="AO131" t="s">
        <v>1284</v>
      </c>
      <c r="AP131" t="s">
        <v>92</v>
      </c>
      <c r="AQ131" t="s">
        <v>1285</v>
      </c>
      <c r="AR131" t="s">
        <v>92</v>
      </c>
      <c r="AS131" t="s">
        <v>1286</v>
      </c>
      <c r="AT131" t="s">
        <v>92</v>
      </c>
      <c r="AU131" t="s">
        <v>1287</v>
      </c>
    </row>
    <row r="134" spans="1:47" x14ac:dyDescent="0.3">
      <c r="S134" s="1" t="s">
        <v>1297</v>
      </c>
      <c r="T134" s="1">
        <f>MAX(T5:T114)</f>
        <v>50.30538708073086</v>
      </c>
    </row>
    <row r="135" spans="1:47" x14ac:dyDescent="0.3">
      <c r="S135" s="1" t="s">
        <v>1296</v>
      </c>
      <c r="T135" s="1">
        <f>MIN(T5:T114)</f>
        <v>0.56457954392053855</v>
      </c>
    </row>
    <row r="137" spans="1:47" x14ac:dyDescent="0.3">
      <c r="S137" s="1" t="s">
        <v>1298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F81E-C85F-4313-AD74-163BE811A75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w I r n W J w v 8 X 2 l A A A A 9 g A A A B I A H A B D b 2 5 m a W c v U G F j a 2 F n Z S 5 4 b W w g o h g A K K A U A A A A A A A A A A A A A A A A A A A A A A A A A A A A h Y 8 x D o I w G I W v Q r r T l h K j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K Z 4 x u a Y A p k g 5 N p 8 B T b u f b Y / E J Z 9 7 f p O c e 3 C 1 Q 7 I F I G 8 P / A H U E s D B B Q A A g A I A M C K 5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i u d Y a b B o O 5 g B A A D S B Q A A E w A c A E Z v c m 1 1 b G F z L 1 N l Y 3 R p b 2 4 x L m 0 g o h g A K K A U A A A A A A A A A A A A A A A A A A A A A A A A A A A A j d R B T 9 s w F A f w e 6 V + B y t c W i m t s B 1 g g H K Y 0 s F l i E 2 U E 0 a R m z 6 K U W J n t o O G E N 9 9 7 k o 1 I f G X l k M S / d 9 z k t 9 L l E B N N M 6 y m 9 2 R n 4 9 H 4 1 F 4 1 J 7 W b E W 2 e V z p Q L U 8 r D t j 6 3 5 T h 6 j j 3 x 1 1 Z G N g J W s p j k c s b d f e b I y l F F X h e b 5 w z b B t m V y Y l u a V s 3 H b P 8 m q M 3 U b y A d V a d 8 6 t W 8 L 6 v u V F O q H N 5 1 j 2 l q n h G O B O r X 8 e r l Q v X d P 6 Q H D z F P v V N S b 9 W w f 7 W s z q X 4 N F L a I m i t P Y W h T 8 T 8 I 8 y Y 8 Z 9 P 8 b k G t 6 U w k X 2 Z 5 l r P K t U N n Q 1 n I n H 2 z j V s b u y m 5 O B I 5 + z m 4 S D f x p a X y 3 + k 8 o e + n + W 4 U B 9 l V W v B g G s 2 i 6 V 2 W Z r L U q 9 S 0 9 N q G B + e 7 3 e W X L z 2 F y f v g 8 t f X b B f z d P + Y S i z S 7 / i W s 3 0 u Q C 5 B X o D 8 C O T H I D 8 B + R e Q n 4 K c H 6 I C E n N E 5 s j M E Z o j N U d s j t w c w T m S C y Q X 8 F 0 j u U B y g e Q C y Q W S C y Q X S C 6 Q X C K 5 R H I J P 3 M k l 0 g u k V w i u U R y i e Q S y Q s k L 5 C 8 Q P L i o / x t O h 4 Z + / m v 5 v w P U E s B A i 0 A F A A C A A g A w I r n W J w v 8 X 2 l A A A A 9 g A A A B I A A A A A A A A A A A A A A A A A A A A A A E N v b m Z p Z y 9 Q Y W N r Y W d l L n h t b F B L A Q I t A B Q A A g A I A M C K 5 1 g P y u m r p A A A A O k A A A A T A A A A A A A A A A A A A A A A A P E A A A B b Q 2 9 u d G V u d F 9 U e X B l c 1 0 u e G 1 s U E s B A i 0 A F A A C A A g A w I r n W G m w a D u Y A Q A A 0 g U A A B M A A A A A A A A A A A A A A A A A 4 g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C o A A A A A A A D i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Y m F z Z V 8 z M F 9 t a W 5 f c G d f c 3 R h d F 9 z d G F 0 Z W 1 l b n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g w N m M z Z G Q t Y j Y 0 Z i 0 0 Z T R k L T l j N T U t N m I 1 N G Q w N T k x M W I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b m N o Y m F z Z V 8 z M F 9 t a W 5 f c G d f c 3 R h d F 9 z d G F 0 Z W 1 l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1 Q x N T o y M j o w M C 4 1 N T g 4 N j U w W i I g L z 4 8 R W 5 0 c n k g V H l w Z T 0 i R m l s b E N v b H V t b l R 5 c G V z I i B W Y W x 1 Z T 0 i c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J h c 2 V f M z B f b W l u X 3 B n X 3 N 0 Y X R f c 3 R h d G V t Z W 5 0 c y 9 B d X R v U m V t b 3 Z l Z E N v b H V t b n M x L n t D b 2 x 1 b W 4 x L D B 9 J n F 1 b 3 Q 7 L C Z x d W 9 0 O 1 N l Y 3 R p b 2 4 x L 2 J l b m N o Y m F z Z V 8 z M F 9 t a W 5 f c G d f c 3 R h d F 9 z d G F 0 Z W 1 l b n R z L 0 F 1 d G 9 S Z W 1 v d m V k Q 2 9 s d W 1 u c z E u e 0 N v b H V t b j I s M X 0 m c X V v d D s s J n F 1 b 3 Q 7 U 2 V j d G l v b j E v Y m V u Y 2 h i Y X N l X z M w X 2 1 p b l 9 w Z 1 9 z d G F 0 X 3 N 0 Y X R l b W V u d H M v Q X V 0 b 1 J l b W 9 2 Z W R D b 2 x 1 b W 5 z M S 5 7 Q 2 9 s d W 1 u M y w y f S Z x d W 9 0 O y w m c X V v d D t T Z W N 0 a W 9 u M S 9 i Z W 5 j a G J h c 2 V f M z B f b W l u X 3 B n X 3 N 0 Y X R f c 3 R h d G V t Z W 5 0 c y 9 B d X R v U m V t b 3 Z l Z E N v b H V t b n M x L n t D b 2 x 1 b W 4 0 L D N 9 J n F 1 b 3 Q 7 L C Z x d W 9 0 O 1 N l Y 3 R p b 2 4 x L 2 J l b m N o Y m F z Z V 8 z M F 9 t a W 5 f c G d f c 3 R h d F 9 z d G F 0 Z W 1 l b n R z L 0 F 1 d G 9 S Z W 1 v d m V k Q 2 9 s d W 1 u c z E u e 0 N v b H V t b j U s N H 0 m c X V v d D s s J n F 1 b 3 Q 7 U 2 V j d G l v b j E v Y m V u Y 2 h i Y X N l X z M w X 2 1 p b l 9 w Z 1 9 z d G F 0 X 3 N 0 Y X R l b W V u d H M v Q X V 0 b 1 J l b W 9 2 Z W R D b 2 x 1 b W 5 z M S 5 7 Q 2 9 s d W 1 u N i w 1 f S Z x d W 9 0 O y w m c X V v d D t T Z W N 0 a W 9 u M S 9 i Z W 5 j a G J h c 2 V f M z B f b W l u X 3 B n X 3 N 0 Y X R f c 3 R h d G V t Z W 5 0 c y 9 B d X R v U m V t b 3 Z l Z E N v b H V t b n M x L n t D b 2 x 1 b W 4 3 L D Z 9 J n F 1 b 3 Q 7 L C Z x d W 9 0 O 1 N l Y 3 R p b 2 4 x L 2 J l b m N o Y m F z Z V 8 z M F 9 t a W 5 f c G d f c 3 R h d F 9 z d G F 0 Z W 1 l b n R z L 0 F 1 d G 9 S Z W 1 v d m V k Q 2 9 s d W 1 u c z E u e 0 N v b H V t b j g s N 3 0 m c X V v d D s s J n F 1 b 3 Q 7 U 2 V j d G l v b j E v Y m V u Y 2 h i Y X N l X z M w X 2 1 p b l 9 w Z 1 9 z d G F 0 X 3 N 0 Y X R l b W V u d H M v Q X V 0 b 1 J l b W 9 2 Z W R D b 2 x 1 b W 5 z M S 5 7 Q 2 9 s d W 1 u O S w 4 f S Z x d W 9 0 O y w m c X V v d D t T Z W N 0 a W 9 u M S 9 i Z W 5 j a G J h c 2 V f M z B f b W l u X 3 B n X 3 N 0 Y X R f c 3 R h d G V t Z W 5 0 c y 9 B d X R v U m V t b 3 Z l Z E N v b H V t b n M x L n t D b 2 x 1 b W 4 x M C w 5 f S Z x d W 9 0 O y w m c X V v d D t T Z W N 0 a W 9 u M S 9 i Z W 5 j a G J h c 2 V f M z B f b W l u X 3 B n X 3 N 0 Y X R f c 3 R h d G V t Z W 5 0 c y 9 B d X R v U m V t b 3 Z l Z E N v b H V t b n M x L n t D b 2 x 1 b W 4 x M S w x M H 0 m c X V v d D s s J n F 1 b 3 Q 7 U 2 V j d G l v b j E v Y m V u Y 2 h i Y X N l X z M w X 2 1 p b l 9 w Z 1 9 z d G F 0 X 3 N 0 Y X R l b W V u d H M v Q X V 0 b 1 J l b W 9 2 Z W R D b 2 x 1 b W 5 z M S 5 7 Q 2 9 s d W 1 u M T I s M T F 9 J n F 1 b 3 Q 7 L C Z x d W 9 0 O 1 N l Y 3 R p b 2 4 x L 2 J l b m N o Y m F z Z V 8 z M F 9 t a W 5 f c G d f c 3 R h d F 9 z d G F 0 Z W 1 l b n R z L 0 F 1 d G 9 S Z W 1 v d m V k Q 2 9 s d W 1 u c z E u e 0 N v b H V t b j E z L D E y f S Z x d W 9 0 O y w m c X V v d D t T Z W N 0 a W 9 u M S 9 i Z W 5 j a G J h c 2 V f M z B f b W l u X 3 B n X 3 N 0 Y X R f c 3 R h d G V t Z W 5 0 c y 9 B d X R v U m V t b 3 Z l Z E N v b H V t b n M x L n t D b 2 x 1 b W 4 x N C w x M 3 0 m c X V v d D s s J n F 1 b 3 Q 7 U 2 V j d G l v b j E v Y m V u Y 2 h i Y X N l X z M w X 2 1 p b l 9 w Z 1 9 z d G F 0 X 3 N 0 Y X R l b W V u d H M v Q X V 0 b 1 J l b W 9 2 Z W R D b 2 x 1 b W 5 z M S 5 7 Q 2 9 s d W 1 u M T U s M T R 9 J n F 1 b 3 Q 7 L C Z x d W 9 0 O 1 N l Y 3 R p b 2 4 x L 2 J l b m N o Y m F z Z V 8 z M F 9 t a W 5 f c G d f c 3 R h d F 9 z d G F 0 Z W 1 l b n R z L 0 F 1 d G 9 S Z W 1 v d m V k Q 2 9 s d W 1 u c z E u e 0 N v b H V t b j E 2 L D E 1 f S Z x d W 9 0 O y w m c X V v d D t T Z W N 0 a W 9 u M S 9 i Z W 5 j a G J h c 2 V f M z B f b W l u X 3 B n X 3 N 0 Y X R f c 3 R h d G V t Z W 5 0 c y 9 B d X R v U m V t b 3 Z l Z E N v b H V t b n M x L n t D b 2 x 1 b W 4 x N y w x N n 0 m c X V v d D s s J n F 1 b 3 Q 7 U 2 V j d G l v b j E v Y m V u Y 2 h i Y X N l X z M w X 2 1 p b l 9 w Z 1 9 z d G F 0 X 3 N 0 Y X R l b W V u d H M v Q X V 0 b 1 J l b W 9 2 Z W R D b 2 x 1 b W 5 z M S 5 7 Q 2 9 s d W 1 u M T g s M T d 9 J n F 1 b 3 Q 7 L C Z x d W 9 0 O 1 N l Y 3 R p b 2 4 x L 2 J l b m N o Y m F z Z V 8 z M F 9 t a W 5 f c G d f c 3 R h d F 9 z d G F 0 Z W 1 l b n R z L 0 F 1 d G 9 S Z W 1 v d m V k Q 2 9 s d W 1 u c z E u e 0 N v b H V t b j E 5 L D E 4 f S Z x d W 9 0 O y w m c X V v d D t T Z W N 0 a W 9 u M S 9 i Z W 5 j a G J h c 2 V f M z B f b W l u X 3 B n X 3 N 0 Y X R f c 3 R h d G V t Z W 5 0 c y 9 B d X R v U m V t b 3 Z l Z E N v b H V t b n M x L n t D b 2 x 1 b W 4 y M C w x O X 0 m c X V v d D s s J n F 1 b 3 Q 7 U 2 V j d G l v b j E v Y m V u Y 2 h i Y X N l X z M w X 2 1 p b l 9 w Z 1 9 z d G F 0 X 3 N 0 Y X R l b W V u d H M v Q X V 0 b 1 J l b W 9 2 Z W R D b 2 x 1 b W 5 z M S 5 7 Q 2 9 s d W 1 u M j E s M j B 9 J n F 1 b 3 Q 7 L C Z x d W 9 0 O 1 N l Y 3 R p b 2 4 x L 2 J l b m N o Y m F z Z V 8 z M F 9 t a W 5 f c G d f c 3 R h d F 9 z d G F 0 Z W 1 l b n R z L 0 F 1 d G 9 S Z W 1 v d m V k Q 2 9 s d W 1 u c z E u e 0 N v b H V t b j I y L D I x f S Z x d W 9 0 O y w m c X V v d D t T Z W N 0 a W 9 u M S 9 i Z W 5 j a G J h c 2 V f M z B f b W l u X 3 B n X 3 N 0 Y X R f c 3 R h d G V t Z W 5 0 c y 9 B d X R v U m V t b 3 Z l Z E N v b H V t b n M x L n t D b 2 x 1 b W 4 y M y w y M n 0 m c X V v d D s s J n F 1 b 3 Q 7 U 2 V j d G l v b j E v Y m V u Y 2 h i Y X N l X z M w X 2 1 p b l 9 w Z 1 9 z d G F 0 X 3 N 0 Y X R l b W V u d H M v Q X V 0 b 1 J l b W 9 2 Z W R D b 2 x 1 b W 5 z M S 5 7 Q 2 9 s d W 1 u M j Q s M j N 9 J n F 1 b 3 Q 7 L C Z x d W 9 0 O 1 N l Y 3 R p b 2 4 x L 2 J l b m N o Y m F z Z V 8 z M F 9 t a W 5 f c G d f c 3 R h d F 9 z d G F 0 Z W 1 l b n R z L 0 F 1 d G 9 S Z W 1 v d m V k Q 2 9 s d W 1 u c z E u e 0 N v b H V t b j I 1 L D I 0 f S Z x d W 9 0 O y w m c X V v d D t T Z W N 0 a W 9 u M S 9 i Z W 5 j a G J h c 2 V f M z B f b W l u X 3 B n X 3 N 0 Y X R f c 3 R h d G V t Z W 5 0 c y 9 B d X R v U m V t b 3 Z l Z E N v b H V t b n M x L n t D b 2 x 1 b W 4 y N i w y N X 0 m c X V v d D s s J n F 1 b 3 Q 7 U 2 V j d G l v b j E v Y m V u Y 2 h i Y X N l X z M w X 2 1 p b l 9 w Z 1 9 z d G F 0 X 3 N 0 Y X R l b W V u d H M v Q X V 0 b 1 J l b W 9 2 Z W R D b 2 x 1 b W 5 z M S 5 7 Q 2 9 s d W 1 u M j c s M j Z 9 J n F 1 b 3 Q 7 L C Z x d W 9 0 O 1 N l Y 3 R p b 2 4 x L 2 J l b m N o Y m F z Z V 8 z M F 9 t a W 5 f c G d f c 3 R h d F 9 z d G F 0 Z W 1 l b n R z L 0 F 1 d G 9 S Z W 1 v d m V k Q 2 9 s d W 1 u c z E u e 0 N v b H V t b j I 4 L D I 3 f S Z x d W 9 0 O y w m c X V v d D t T Z W N 0 a W 9 u M S 9 i Z W 5 j a G J h c 2 V f M z B f b W l u X 3 B n X 3 N 0 Y X R f c 3 R h d G V t Z W 5 0 c y 9 B d X R v U m V t b 3 Z l Z E N v b H V t b n M x L n t D b 2 x 1 b W 4 y O S w y O H 0 m c X V v d D s s J n F 1 b 3 Q 7 U 2 V j d G l v b j E v Y m V u Y 2 h i Y X N l X z M w X 2 1 p b l 9 w Z 1 9 z d G F 0 X 3 N 0 Y X R l b W V u d H M v Q X V 0 b 1 J l b W 9 2 Z W R D b 2 x 1 b W 5 z M S 5 7 Q 2 9 s d W 1 u M z A s M j l 9 J n F 1 b 3 Q 7 L C Z x d W 9 0 O 1 N l Y 3 R p b 2 4 x L 2 J l b m N o Y m F z Z V 8 z M F 9 t a W 5 f c G d f c 3 R h d F 9 z d G F 0 Z W 1 l b n R z L 0 F 1 d G 9 S Z W 1 v d m V k Q 2 9 s d W 1 u c z E u e 0 N v b H V t b j M x L D M w f S Z x d W 9 0 O y w m c X V v d D t T Z W N 0 a W 9 u M S 9 i Z W 5 j a G J h c 2 V f M z B f b W l u X 3 B n X 3 N 0 Y X R f c 3 R h d G V t Z W 5 0 c y 9 B d X R v U m V t b 3 Z l Z E N v b H V t b n M x L n t D b 2 x 1 b W 4 z M i w z M X 0 m c X V v d D s s J n F 1 b 3 Q 7 U 2 V j d G l v b j E v Y m V u Y 2 h i Y X N l X z M w X 2 1 p b l 9 w Z 1 9 z d G F 0 X 3 N 0 Y X R l b W V u d H M v Q X V 0 b 1 J l b W 9 2 Z W R D b 2 x 1 b W 5 z M S 5 7 Q 2 9 s d W 1 u M z M s M z J 9 J n F 1 b 3 Q 7 L C Z x d W 9 0 O 1 N l Y 3 R p b 2 4 x L 2 J l b m N o Y m F z Z V 8 z M F 9 t a W 5 f c G d f c 3 R h d F 9 z d G F 0 Z W 1 l b n R z L 0 F 1 d G 9 S Z W 1 v d m V k Q 2 9 s d W 1 u c z E u e 0 N v b H V t b j M 0 L D M z f S Z x d W 9 0 O y w m c X V v d D t T Z W N 0 a W 9 u M S 9 i Z W 5 j a G J h c 2 V f M z B f b W l u X 3 B n X 3 N 0 Y X R f c 3 R h d G V t Z W 5 0 c y 9 B d X R v U m V t b 3 Z l Z E N v b H V t b n M x L n t D b 2 x 1 b W 4 z N S w z N H 0 m c X V v d D s s J n F 1 b 3 Q 7 U 2 V j d G l v b j E v Y m V u Y 2 h i Y X N l X z M w X 2 1 p b l 9 w Z 1 9 z d G F 0 X 3 N 0 Y X R l b W V u d H M v Q X V 0 b 1 J l b W 9 2 Z W R D b 2 x 1 b W 5 z M S 5 7 Q 2 9 s d W 1 u M z Y s M z V 9 J n F 1 b 3 Q 7 L C Z x d W 9 0 O 1 N l Y 3 R p b 2 4 x L 2 J l b m N o Y m F z Z V 8 z M F 9 t a W 5 f c G d f c 3 R h d F 9 z d G F 0 Z W 1 l b n R z L 0 F 1 d G 9 S Z W 1 v d m V k Q 2 9 s d W 1 u c z E u e 0 N v b H V t b j M 3 L D M 2 f S Z x d W 9 0 O y w m c X V v d D t T Z W N 0 a W 9 u M S 9 i Z W 5 j a G J h c 2 V f M z B f b W l u X 3 B n X 3 N 0 Y X R f c 3 R h d G V t Z W 5 0 c y 9 B d X R v U m V t b 3 Z l Z E N v b H V t b n M x L n t D b 2 x 1 b W 4 z O C w z N 3 0 m c X V v d D s s J n F 1 b 3 Q 7 U 2 V j d G l v b j E v Y m V u Y 2 h i Y X N l X z M w X 2 1 p b l 9 w Z 1 9 z d G F 0 X 3 N 0 Y X R l b W V u d H M v Q X V 0 b 1 J l b W 9 2 Z W R D b 2 x 1 b W 5 z M S 5 7 Q 2 9 s d W 1 u M z k s M z h 9 J n F 1 b 3 Q 7 L C Z x d W 9 0 O 1 N l Y 3 R p b 2 4 x L 2 J l b m N o Y m F z Z V 8 z M F 9 t a W 5 f c G d f c 3 R h d F 9 z d G F 0 Z W 1 l b n R z L 0 F 1 d G 9 S Z W 1 v d m V k Q 2 9 s d W 1 u c z E u e 0 N v b H V t b j Q w L D M 5 f S Z x d W 9 0 O y w m c X V v d D t T Z W N 0 a W 9 u M S 9 i Z W 5 j a G J h c 2 V f M z B f b W l u X 3 B n X 3 N 0 Y X R f c 3 R h d G V t Z W 5 0 c y 9 B d X R v U m V t b 3 Z l Z E N v b H V t b n M x L n t D b 2 x 1 b W 4 0 M S w 0 M H 0 m c X V v d D s s J n F 1 b 3 Q 7 U 2 V j d G l v b j E v Y m V u Y 2 h i Y X N l X z M w X 2 1 p b l 9 w Z 1 9 z d G F 0 X 3 N 0 Y X R l b W V u d H M v Q X V 0 b 1 J l b W 9 2 Z W R D b 2 x 1 b W 5 z M S 5 7 Q 2 9 s d W 1 u N D I s N D F 9 J n F 1 b 3 Q 7 L C Z x d W 9 0 O 1 N l Y 3 R p b 2 4 x L 2 J l b m N o Y m F z Z V 8 z M F 9 t a W 5 f c G d f c 3 R h d F 9 z d G F 0 Z W 1 l b n R z L 0 F 1 d G 9 S Z W 1 v d m V k Q 2 9 s d W 1 u c z E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Y m V u Y 2 h i Y X N l X z M w X 2 1 p b l 9 w Z 1 9 z d G F 0 X 3 N 0 Y X R l b W V u d H M v Q X V 0 b 1 J l b W 9 2 Z W R D b 2 x 1 b W 5 z M S 5 7 Q 2 9 s d W 1 u M S w w f S Z x d W 9 0 O y w m c X V v d D t T Z W N 0 a W 9 u M S 9 i Z W 5 j a G J h c 2 V f M z B f b W l u X 3 B n X 3 N 0 Y X R f c 3 R h d G V t Z W 5 0 c y 9 B d X R v U m V t b 3 Z l Z E N v b H V t b n M x L n t D b 2 x 1 b W 4 y L D F 9 J n F 1 b 3 Q 7 L C Z x d W 9 0 O 1 N l Y 3 R p b 2 4 x L 2 J l b m N o Y m F z Z V 8 z M F 9 t a W 5 f c G d f c 3 R h d F 9 z d G F 0 Z W 1 l b n R z L 0 F 1 d G 9 S Z W 1 v d m V k Q 2 9 s d W 1 u c z E u e 0 N v b H V t b j M s M n 0 m c X V v d D s s J n F 1 b 3 Q 7 U 2 V j d G l v b j E v Y m V u Y 2 h i Y X N l X z M w X 2 1 p b l 9 w Z 1 9 z d G F 0 X 3 N 0 Y X R l b W V u d H M v Q X V 0 b 1 J l b W 9 2 Z W R D b 2 x 1 b W 5 z M S 5 7 Q 2 9 s d W 1 u N C w z f S Z x d W 9 0 O y w m c X V v d D t T Z W N 0 a W 9 u M S 9 i Z W 5 j a G J h c 2 V f M z B f b W l u X 3 B n X 3 N 0 Y X R f c 3 R h d G V t Z W 5 0 c y 9 B d X R v U m V t b 3 Z l Z E N v b H V t b n M x L n t D b 2 x 1 b W 4 1 L D R 9 J n F 1 b 3 Q 7 L C Z x d W 9 0 O 1 N l Y 3 R p b 2 4 x L 2 J l b m N o Y m F z Z V 8 z M F 9 t a W 5 f c G d f c 3 R h d F 9 z d G F 0 Z W 1 l b n R z L 0 F 1 d G 9 S Z W 1 v d m V k Q 2 9 s d W 1 u c z E u e 0 N v b H V t b j Y s N X 0 m c X V v d D s s J n F 1 b 3 Q 7 U 2 V j d G l v b j E v Y m V u Y 2 h i Y X N l X z M w X 2 1 p b l 9 w Z 1 9 z d G F 0 X 3 N 0 Y X R l b W V u d H M v Q X V 0 b 1 J l b W 9 2 Z W R D b 2 x 1 b W 5 z M S 5 7 Q 2 9 s d W 1 u N y w 2 f S Z x d W 9 0 O y w m c X V v d D t T Z W N 0 a W 9 u M S 9 i Z W 5 j a G J h c 2 V f M z B f b W l u X 3 B n X 3 N 0 Y X R f c 3 R h d G V t Z W 5 0 c y 9 B d X R v U m V t b 3 Z l Z E N v b H V t b n M x L n t D b 2 x 1 b W 4 4 L D d 9 J n F 1 b 3 Q 7 L C Z x d W 9 0 O 1 N l Y 3 R p b 2 4 x L 2 J l b m N o Y m F z Z V 8 z M F 9 t a W 5 f c G d f c 3 R h d F 9 z d G F 0 Z W 1 l b n R z L 0 F 1 d G 9 S Z W 1 v d m V k Q 2 9 s d W 1 u c z E u e 0 N v b H V t b j k s O H 0 m c X V v d D s s J n F 1 b 3 Q 7 U 2 V j d G l v b j E v Y m V u Y 2 h i Y X N l X z M w X 2 1 p b l 9 w Z 1 9 z d G F 0 X 3 N 0 Y X R l b W V u d H M v Q X V 0 b 1 J l b W 9 2 Z W R D b 2 x 1 b W 5 z M S 5 7 Q 2 9 s d W 1 u M T A s O X 0 m c X V v d D s s J n F 1 b 3 Q 7 U 2 V j d G l v b j E v Y m V u Y 2 h i Y X N l X z M w X 2 1 p b l 9 w Z 1 9 z d G F 0 X 3 N 0 Y X R l b W V u d H M v Q X V 0 b 1 J l b W 9 2 Z W R D b 2 x 1 b W 5 z M S 5 7 Q 2 9 s d W 1 u M T E s M T B 9 J n F 1 b 3 Q 7 L C Z x d W 9 0 O 1 N l Y 3 R p b 2 4 x L 2 J l b m N o Y m F z Z V 8 z M F 9 t a W 5 f c G d f c 3 R h d F 9 z d G F 0 Z W 1 l b n R z L 0 F 1 d G 9 S Z W 1 v d m V k Q 2 9 s d W 1 u c z E u e 0 N v b H V t b j E y L D E x f S Z x d W 9 0 O y w m c X V v d D t T Z W N 0 a W 9 u M S 9 i Z W 5 j a G J h c 2 V f M z B f b W l u X 3 B n X 3 N 0 Y X R f c 3 R h d G V t Z W 5 0 c y 9 B d X R v U m V t b 3 Z l Z E N v b H V t b n M x L n t D b 2 x 1 b W 4 x M y w x M n 0 m c X V v d D s s J n F 1 b 3 Q 7 U 2 V j d G l v b j E v Y m V u Y 2 h i Y X N l X z M w X 2 1 p b l 9 w Z 1 9 z d G F 0 X 3 N 0 Y X R l b W V u d H M v Q X V 0 b 1 J l b W 9 2 Z W R D b 2 x 1 b W 5 z M S 5 7 Q 2 9 s d W 1 u M T Q s M T N 9 J n F 1 b 3 Q 7 L C Z x d W 9 0 O 1 N l Y 3 R p b 2 4 x L 2 J l b m N o Y m F z Z V 8 z M F 9 t a W 5 f c G d f c 3 R h d F 9 z d G F 0 Z W 1 l b n R z L 0 F 1 d G 9 S Z W 1 v d m V k Q 2 9 s d W 1 u c z E u e 0 N v b H V t b j E 1 L D E 0 f S Z x d W 9 0 O y w m c X V v d D t T Z W N 0 a W 9 u M S 9 i Z W 5 j a G J h c 2 V f M z B f b W l u X 3 B n X 3 N 0 Y X R f c 3 R h d G V t Z W 5 0 c y 9 B d X R v U m V t b 3 Z l Z E N v b H V t b n M x L n t D b 2 x 1 b W 4 x N i w x N X 0 m c X V v d D s s J n F 1 b 3 Q 7 U 2 V j d G l v b j E v Y m V u Y 2 h i Y X N l X z M w X 2 1 p b l 9 w Z 1 9 z d G F 0 X 3 N 0 Y X R l b W V u d H M v Q X V 0 b 1 J l b W 9 2 Z W R D b 2 x 1 b W 5 z M S 5 7 Q 2 9 s d W 1 u M T c s M T Z 9 J n F 1 b 3 Q 7 L C Z x d W 9 0 O 1 N l Y 3 R p b 2 4 x L 2 J l b m N o Y m F z Z V 8 z M F 9 t a W 5 f c G d f c 3 R h d F 9 z d G F 0 Z W 1 l b n R z L 0 F 1 d G 9 S Z W 1 v d m V k Q 2 9 s d W 1 u c z E u e 0 N v b H V t b j E 4 L D E 3 f S Z x d W 9 0 O y w m c X V v d D t T Z W N 0 a W 9 u M S 9 i Z W 5 j a G J h c 2 V f M z B f b W l u X 3 B n X 3 N 0 Y X R f c 3 R h d G V t Z W 5 0 c y 9 B d X R v U m V t b 3 Z l Z E N v b H V t b n M x L n t D b 2 x 1 b W 4 x O S w x O H 0 m c X V v d D s s J n F 1 b 3 Q 7 U 2 V j d G l v b j E v Y m V u Y 2 h i Y X N l X z M w X 2 1 p b l 9 w Z 1 9 z d G F 0 X 3 N 0 Y X R l b W V u d H M v Q X V 0 b 1 J l b W 9 2 Z W R D b 2 x 1 b W 5 z M S 5 7 Q 2 9 s d W 1 u M j A s M T l 9 J n F 1 b 3 Q 7 L C Z x d W 9 0 O 1 N l Y 3 R p b 2 4 x L 2 J l b m N o Y m F z Z V 8 z M F 9 t a W 5 f c G d f c 3 R h d F 9 z d G F 0 Z W 1 l b n R z L 0 F 1 d G 9 S Z W 1 v d m V k Q 2 9 s d W 1 u c z E u e 0 N v b H V t b j I x L D I w f S Z x d W 9 0 O y w m c X V v d D t T Z W N 0 a W 9 u M S 9 i Z W 5 j a G J h c 2 V f M z B f b W l u X 3 B n X 3 N 0 Y X R f c 3 R h d G V t Z W 5 0 c y 9 B d X R v U m V t b 3 Z l Z E N v b H V t b n M x L n t D b 2 x 1 b W 4 y M i w y M X 0 m c X V v d D s s J n F 1 b 3 Q 7 U 2 V j d G l v b j E v Y m V u Y 2 h i Y X N l X z M w X 2 1 p b l 9 w Z 1 9 z d G F 0 X 3 N 0 Y X R l b W V u d H M v Q X V 0 b 1 J l b W 9 2 Z W R D b 2 x 1 b W 5 z M S 5 7 Q 2 9 s d W 1 u M j M s M j J 9 J n F 1 b 3 Q 7 L C Z x d W 9 0 O 1 N l Y 3 R p b 2 4 x L 2 J l b m N o Y m F z Z V 8 z M F 9 t a W 5 f c G d f c 3 R h d F 9 z d G F 0 Z W 1 l b n R z L 0 F 1 d G 9 S Z W 1 v d m V k Q 2 9 s d W 1 u c z E u e 0 N v b H V t b j I 0 L D I z f S Z x d W 9 0 O y w m c X V v d D t T Z W N 0 a W 9 u M S 9 i Z W 5 j a G J h c 2 V f M z B f b W l u X 3 B n X 3 N 0 Y X R f c 3 R h d G V t Z W 5 0 c y 9 B d X R v U m V t b 3 Z l Z E N v b H V t b n M x L n t D b 2 x 1 b W 4 y N S w y N H 0 m c X V v d D s s J n F 1 b 3 Q 7 U 2 V j d G l v b j E v Y m V u Y 2 h i Y X N l X z M w X 2 1 p b l 9 w Z 1 9 z d G F 0 X 3 N 0 Y X R l b W V u d H M v Q X V 0 b 1 J l b W 9 2 Z W R D b 2 x 1 b W 5 z M S 5 7 Q 2 9 s d W 1 u M j Y s M j V 9 J n F 1 b 3 Q 7 L C Z x d W 9 0 O 1 N l Y 3 R p b 2 4 x L 2 J l b m N o Y m F z Z V 8 z M F 9 t a W 5 f c G d f c 3 R h d F 9 z d G F 0 Z W 1 l b n R z L 0 F 1 d G 9 S Z W 1 v d m V k Q 2 9 s d W 1 u c z E u e 0 N v b H V t b j I 3 L D I 2 f S Z x d W 9 0 O y w m c X V v d D t T Z W N 0 a W 9 u M S 9 i Z W 5 j a G J h c 2 V f M z B f b W l u X 3 B n X 3 N 0 Y X R f c 3 R h d G V t Z W 5 0 c y 9 B d X R v U m V t b 3 Z l Z E N v b H V t b n M x L n t D b 2 x 1 b W 4 y O C w y N 3 0 m c X V v d D s s J n F 1 b 3 Q 7 U 2 V j d G l v b j E v Y m V u Y 2 h i Y X N l X z M w X 2 1 p b l 9 w Z 1 9 z d G F 0 X 3 N 0 Y X R l b W V u d H M v Q X V 0 b 1 J l b W 9 2 Z W R D b 2 x 1 b W 5 z M S 5 7 Q 2 9 s d W 1 u M j k s M j h 9 J n F 1 b 3 Q 7 L C Z x d W 9 0 O 1 N l Y 3 R p b 2 4 x L 2 J l b m N o Y m F z Z V 8 z M F 9 t a W 5 f c G d f c 3 R h d F 9 z d G F 0 Z W 1 l b n R z L 0 F 1 d G 9 S Z W 1 v d m V k Q 2 9 s d W 1 u c z E u e 0 N v b H V t b j M w L D I 5 f S Z x d W 9 0 O y w m c X V v d D t T Z W N 0 a W 9 u M S 9 i Z W 5 j a G J h c 2 V f M z B f b W l u X 3 B n X 3 N 0 Y X R f c 3 R h d G V t Z W 5 0 c y 9 B d X R v U m V t b 3 Z l Z E N v b H V t b n M x L n t D b 2 x 1 b W 4 z M S w z M H 0 m c X V v d D s s J n F 1 b 3 Q 7 U 2 V j d G l v b j E v Y m V u Y 2 h i Y X N l X z M w X 2 1 p b l 9 w Z 1 9 z d G F 0 X 3 N 0 Y X R l b W V u d H M v Q X V 0 b 1 J l b W 9 2 Z W R D b 2 x 1 b W 5 z M S 5 7 Q 2 9 s d W 1 u M z I s M z F 9 J n F 1 b 3 Q 7 L C Z x d W 9 0 O 1 N l Y 3 R p b 2 4 x L 2 J l b m N o Y m F z Z V 8 z M F 9 t a W 5 f c G d f c 3 R h d F 9 z d G F 0 Z W 1 l b n R z L 0 F 1 d G 9 S Z W 1 v d m V k Q 2 9 s d W 1 u c z E u e 0 N v b H V t b j M z L D M y f S Z x d W 9 0 O y w m c X V v d D t T Z W N 0 a W 9 u M S 9 i Z W 5 j a G J h c 2 V f M z B f b W l u X 3 B n X 3 N 0 Y X R f c 3 R h d G V t Z W 5 0 c y 9 B d X R v U m V t b 3 Z l Z E N v b H V t b n M x L n t D b 2 x 1 b W 4 z N C w z M 3 0 m c X V v d D s s J n F 1 b 3 Q 7 U 2 V j d G l v b j E v Y m V u Y 2 h i Y X N l X z M w X 2 1 p b l 9 w Z 1 9 z d G F 0 X 3 N 0 Y X R l b W V u d H M v Q X V 0 b 1 J l b W 9 2 Z W R D b 2 x 1 b W 5 z M S 5 7 Q 2 9 s d W 1 u M z U s M z R 9 J n F 1 b 3 Q 7 L C Z x d W 9 0 O 1 N l Y 3 R p b 2 4 x L 2 J l b m N o Y m F z Z V 8 z M F 9 t a W 5 f c G d f c 3 R h d F 9 z d G F 0 Z W 1 l b n R z L 0 F 1 d G 9 S Z W 1 v d m V k Q 2 9 s d W 1 u c z E u e 0 N v b H V t b j M 2 L D M 1 f S Z x d W 9 0 O y w m c X V v d D t T Z W N 0 a W 9 u M S 9 i Z W 5 j a G J h c 2 V f M z B f b W l u X 3 B n X 3 N 0 Y X R f c 3 R h d G V t Z W 5 0 c y 9 B d X R v U m V t b 3 Z l Z E N v b H V t b n M x L n t D b 2 x 1 b W 4 z N y w z N n 0 m c X V v d D s s J n F 1 b 3 Q 7 U 2 V j d G l v b j E v Y m V u Y 2 h i Y X N l X z M w X 2 1 p b l 9 w Z 1 9 z d G F 0 X 3 N 0 Y X R l b W V u d H M v Q X V 0 b 1 J l b W 9 2 Z W R D b 2 x 1 b W 5 z M S 5 7 Q 2 9 s d W 1 u M z g s M z d 9 J n F 1 b 3 Q 7 L C Z x d W 9 0 O 1 N l Y 3 R p b 2 4 x L 2 J l b m N o Y m F z Z V 8 z M F 9 t a W 5 f c G d f c 3 R h d F 9 z d G F 0 Z W 1 l b n R z L 0 F 1 d G 9 S Z W 1 v d m V k Q 2 9 s d W 1 u c z E u e 0 N v b H V t b j M 5 L D M 4 f S Z x d W 9 0 O y w m c X V v d D t T Z W N 0 a W 9 u M S 9 i Z W 5 j a G J h c 2 V f M z B f b W l u X 3 B n X 3 N 0 Y X R f c 3 R h d G V t Z W 5 0 c y 9 B d X R v U m V t b 3 Z l Z E N v b H V t b n M x L n t D b 2 x 1 b W 4 0 M C w z O X 0 m c X V v d D s s J n F 1 b 3 Q 7 U 2 V j d G l v b j E v Y m V u Y 2 h i Y X N l X z M w X 2 1 p b l 9 w Z 1 9 z d G F 0 X 3 N 0 Y X R l b W V u d H M v Q X V 0 b 1 J l b W 9 2 Z W R D b 2 x 1 b W 5 z M S 5 7 Q 2 9 s d W 1 u N D E s N D B 9 J n F 1 b 3 Q 7 L C Z x d W 9 0 O 1 N l Y 3 R p b 2 4 x L 2 J l b m N o Y m F z Z V 8 z M F 9 t a W 5 f c G d f c 3 R h d F 9 z d G F 0 Z W 1 l b n R z L 0 F 1 d G 9 S Z W 1 v d m V k Q 2 9 s d W 1 u c z E u e 0 N v b H V t b j Q y L D Q x f S Z x d W 9 0 O y w m c X V v d D t T Z W N 0 a W 9 u M S 9 i Z W 5 j a G J h c 2 V f M z B f b W l u X 3 B n X 3 N 0 Y X R f c 3 R h d G V t Z W 5 0 c y 9 B d X R v U m V t b 3 Z l Z E N v b H V t b n M x L n t D b 2 x 1 b W 4 0 M y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Y m F z Z V 8 z M F 9 t a W 5 f c G d f c 3 R h d F 9 z d G F 0 Z W 1 l b n R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J h c 2 V f M z B f b W l u X 3 B n X 3 N 0 Y X R f c 3 R h d G V t Z W 5 0 c y 9 N b 2 R p Z m l j Y S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c o G j P 0 G L E i J t / v T V E 8 X y w A A A A A C A A A A A A A Q Z g A A A A E A A C A A A A B k P 4 3 n e U + 1 O 5 g s A / 7 e J D w e l f H f t 3 4 e H o Y I 9 Y j l i S 9 A b A A A A A A O g A A A A A I A A C A A A A B V h 7 Y p V I m r T M G 4 e 1 c t q W P i V 0 Z z s P l Q R m T G X 1 c l i 7 f V g 1 A A A A C O J S 2 O e 3 0 U O u a C M K T H o O 2 c N / a 2 u Q d I 4 V p 7 0 g R w Q k Q D U W b M h E 1 Q l H I O M n V t o k m O V P t e M H + r H p q b P Z i B 8 a k 2 B c b I X O 7 m 6 3 4 0 y D F W 8 b j 9 k z y K Q 0 A A A A A m T 7 k F I W O o v w k U 0 Z M C l 4 E r K W k h p I G D J j L F O 8 B z r d e M l a B 4 k p x G 5 q I z p r h 4 Z 6 J y / 9 D M s N o Y I N / B 1 G l 8 R Z 8 o n A L G < / D a t a M a s h u p > 
</file>

<file path=customXml/itemProps1.xml><?xml version="1.0" encoding="utf-8"?>
<ds:datastoreItem xmlns:ds="http://schemas.openxmlformats.org/officeDocument/2006/customXml" ds:itemID="{D438AFC3-5BD8-4A81-8C1B-AED3843FE0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benchbase_30_min_pg_stat_statem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PROSERPIO</dc:creator>
  <cp:lastModifiedBy>CARLO PROSERPIO</cp:lastModifiedBy>
  <dcterms:created xsi:type="dcterms:W3CDTF">2024-07-07T15:21:41Z</dcterms:created>
  <dcterms:modified xsi:type="dcterms:W3CDTF">2024-07-11T15:09:51Z</dcterms:modified>
</cp:coreProperties>
</file>