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4tb/youtube/006-scikit-learn-logistic-regression/"/>
    </mc:Choice>
  </mc:AlternateContent>
  <xr:revisionPtr revIDLastSave="0" documentId="13_ncr:1_{76CC3360-5323-0C46-A88F-E37A986E960E}" xr6:coauthVersionLast="47" xr6:coauthVersionMax="47" xr10:uidLastSave="{00000000-0000-0000-0000-000000000000}"/>
  <bookViews>
    <workbookView xWindow="18360" yWindow="860" windowWidth="19720" windowHeight="18040" xr2:uid="{8B9B2023-B0C8-F447-B5FA-66D43F54E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F9" i="1"/>
  <c r="F8" i="1"/>
  <c r="F5" i="1"/>
  <c r="F4" i="1"/>
  <c r="F14" i="1"/>
  <c r="F13" i="1"/>
  <c r="G7" i="1"/>
  <c r="G9" i="1"/>
  <c r="G8" i="1"/>
  <c r="G5" i="1"/>
  <c r="G4" i="1"/>
  <c r="D5" i="1"/>
  <c r="D8" i="1" s="1"/>
  <c r="E4" i="1"/>
  <c r="E9" i="1" s="1"/>
  <c r="E5" i="1"/>
  <c r="E15" i="1"/>
  <c r="D15" i="1"/>
  <c r="D4" i="1" s="1"/>
  <c r="D9" i="1" s="1"/>
  <c r="E8" i="1" l="1"/>
</calcChain>
</file>

<file path=xl/sharedStrings.xml><?xml version="1.0" encoding="utf-8"?>
<sst xmlns="http://schemas.openxmlformats.org/spreadsheetml/2006/main" count="15" uniqueCount="13">
  <si>
    <t>Not Cancelled</t>
  </si>
  <si>
    <t>Cancelled</t>
  </si>
  <si>
    <t>Actual</t>
  </si>
  <si>
    <t>Predicted</t>
  </si>
  <si>
    <t>Precision</t>
  </si>
  <si>
    <t>Recall</t>
  </si>
  <si>
    <t>accuracy</t>
  </si>
  <si>
    <t>macro avg</t>
  </si>
  <si>
    <t>weighted avg</t>
  </si>
  <si>
    <t>f1-score</t>
  </si>
  <si>
    <t>Confusion Matrix</t>
  </si>
  <si>
    <t>Explained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</si>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</sst>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F141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1" fontId="0" fillId="0" borderId="0" xfId="0" applyNumberFormat="1"/>
    <xf numFmtId="1" fontId="0" fillId="0" borderId="0" xfId="0" applyNumberFormat="1" applyAlignment="1">
      <alignment horizontal="right"/>
    </xf>
    <xf numFmtId="3" fontId="0" fillId="3" borderId="1" xfId="0" applyNumberFormat="1" applyFill="1" applyBorder="1" applyAlignment="1">
      <alignment horizontal="center" vertical="center"/>
    </xf>
    <xf numFmtId="0" fontId="1" fillId="0" borderId="0" xfId="0" applyFont="1"/>
    <xf numFmtId="3" fontId="1" fillId="0" borderId="0" xfId="0" applyNumberFormat="1" applyFont="1"/>
    <xf numFmtId="2" fontId="1" fillId="0" borderId="0" xfId="0" applyNumberFormat="1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3" fontId="2" fillId="2" borderId="3" xfId="0" applyNumberFormat="1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3" fontId="2" fillId="4" borderId="5" xfId="0" applyNumberFormat="1" applyFont="1" applyFill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14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822E-6DB9-494A-BF28-B7E9332065A3}">
  <dimension ref="A1:H15"/>
  <sheetViews>
    <sheetView showGridLines="0" tabSelected="1" zoomScale="130" zoomScaleNormal="130" workbookViewId="0">
      <selection activeCell="H20" sqref="H20"/>
    </sheetView>
  </sheetViews>
  <sheetFormatPr baseColWidth="10" defaultRowHeight="16" x14ac:dyDescent="0.2"/>
  <cols>
    <col min="2" max="2" width="8.83203125" customWidth="1"/>
    <col min="3" max="3" width="6.1640625" customWidth="1"/>
    <col min="4" max="6" width="14" customWidth="1"/>
    <col min="7" max="7" width="10.83203125" style="2"/>
    <col min="8" max="8" width="10.83203125" style="1"/>
  </cols>
  <sheetData>
    <row r="1" spans="1:8" s="11" customFormat="1" x14ac:dyDescent="0.2">
      <c r="A1" s="11" t="s">
        <v>10</v>
      </c>
      <c r="G1" s="12"/>
      <c r="H1" s="13"/>
    </row>
    <row r="2" spans="1:8" s="11" customFormat="1" x14ac:dyDescent="0.2">
      <c r="A2" s="11" t="s">
        <v>11</v>
      </c>
      <c r="G2" s="12"/>
      <c r="H2" s="13"/>
    </row>
    <row r="3" spans="1:8" s="14" customFormat="1" x14ac:dyDescent="0.2">
      <c r="D3" s="14" t="s">
        <v>4</v>
      </c>
      <c r="E3" s="14" t="s">
        <v>5</v>
      </c>
      <c r="F3" s="14" t="s">
        <v>9</v>
      </c>
      <c r="G3" s="15" t="s">
        <v>12</v>
      </c>
      <c r="H3" s="16"/>
    </row>
    <row r="4" spans="1:8" s="3" customFormat="1" x14ac:dyDescent="0.2">
      <c r="A4" s="8"/>
      <c r="B4" s="8"/>
      <c r="C4" s="8">
        <v>0</v>
      </c>
      <c r="D4" s="3">
        <f>D13/D15</f>
        <v>0.81206987824245636</v>
      </c>
      <c r="E4" s="3">
        <f>D13/SUM(D13:E13)</f>
        <v>0.89849469923270664</v>
      </c>
      <c r="F4" s="3">
        <f>2*(D4*E4)/(D4+E4)</f>
        <v>0.85309901843561442</v>
      </c>
      <c r="G4" s="2">
        <f>SUM(D13:E13)</f>
        <v>17073</v>
      </c>
    </row>
    <row r="5" spans="1:8" s="3" customFormat="1" x14ac:dyDescent="0.2">
      <c r="A5" s="8"/>
      <c r="B5" s="8"/>
      <c r="C5" s="8">
        <v>1</v>
      </c>
      <c r="D5" s="3">
        <f>E14/E15</f>
        <v>0.73346662565364507</v>
      </c>
      <c r="E5" s="3">
        <f>E14/SUM(D14:E14)</f>
        <v>0.57326601755018636</v>
      </c>
      <c r="F5" s="3">
        <f>2*(D5*E5)/(D5+E5)</f>
        <v>0.64354631941164575</v>
      </c>
      <c r="G5" s="2">
        <f>SUM(D14:E14)</f>
        <v>8319</v>
      </c>
    </row>
    <row r="6" spans="1:8" s="3" customFormat="1" x14ac:dyDescent="0.2">
      <c r="A6" s="8"/>
      <c r="B6" s="8"/>
      <c r="C6" s="8"/>
      <c r="G6" s="2"/>
    </row>
    <row r="7" spans="1:8" x14ac:dyDescent="0.2">
      <c r="A7" s="8"/>
      <c r="B7" s="8"/>
      <c r="C7" s="9" t="s">
        <v>6</v>
      </c>
      <c r="G7" s="2">
        <f>SUM($D$13:$E$14)</f>
        <v>25392</v>
      </c>
    </row>
    <row r="8" spans="1:8" x14ac:dyDescent="0.2">
      <c r="A8" s="8"/>
      <c r="B8" s="8"/>
      <c r="C8" s="9" t="s">
        <v>7</v>
      </c>
      <c r="D8" s="3">
        <f>AVERAGE(D4:D5)</f>
        <v>0.77276825194805077</v>
      </c>
      <c r="E8" s="3">
        <f>AVERAGE(E4:E5)</f>
        <v>0.7358803583914465</v>
      </c>
      <c r="F8" s="3">
        <f>2*(D8*E8)/(D8+E8)</f>
        <v>0.75387333312704841</v>
      </c>
      <c r="G8" s="2">
        <f>SUM($D$13:$E$14)</f>
        <v>25392</v>
      </c>
    </row>
    <row r="9" spans="1:8" x14ac:dyDescent="0.2">
      <c r="A9" s="8"/>
      <c r="B9" s="8"/>
      <c r="C9" s="9" t="s">
        <v>8</v>
      </c>
      <c r="D9" s="3">
        <f>SUMPRODUCT(D4:D5,$G4:$G5)/SUM($G4:$G5)</f>
        <v>0.78631765477497351</v>
      </c>
      <c r="E9" s="3">
        <f>SUMPRODUCT(E4:E5,$G4:$G5)/SUM($G4:$G5)</f>
        <v>0.79194234404536867</v>
      </c>
      <c r="F9" s="3">
        <f>2*(D9*E9)/(D9+E9)</f>
        <v>0.78911997662260369</v>
      </c>
      <c r="G9" s="2">
        <f>SUM($D$13:$E$14)</f>
        <v>25392</v>
      </c>
    </row>
    <row r="11" spans="1:8" x14ac:dyDescent="0.2">
      <c r="D11" s="5" t="s">
        <v>3</v>
      </c>
      <c r="E11" s="5"/>
      <c r="F11" s="4"/>
    </row>
    <row r="12" spans="1:8" x14ac:dyDescent="0.2">
      <c r="D12" s="4" t="s">
        <v>0</v>
      </c>
      <c r="E12" s="4" t="s">
        <v>1</v>
      </c>
    </row>
    <row r="13" spans="1:8" ht="78" customHeight="1" x14ac:dyDescent="0.2">
      <c r="B13" s="6" t="s">
        <v>2</v>
      </c>
      <c r="C13" s="7" t="s">
        <v>0</v>
      </c>
      <c r="D13" s="10">
        <v>15340</v>
      </c>
      <c r="E13" s="17">
        <v>1733</v>
      </c>
      <c r="F13" s="18">
        <f>SUM(D13:E13)</f>
        <v>17073</v>
      </c>
    </row>
    <row r="14" spans="1:8" ht="78" customHeight="1" x14ac:dyDescent="0.2">
      <c r="B14" s="6"/>
      <c r="C14" s="7" t="s">
        <v>1</v>
      </c>
      <c r="D14" s="19">
        <v>3550</v>
      </c>
      <c r="E14" s="20">
        <v>4769</v>
      </c>
      <c r="F14" s="21">
        <f>SUM(D14:E14)</f>
        <v>8319</v>
      </c>
    </row>
    <row r="15" spans="1:8" x14ac:dyDescent="0.2">
      <c r="D15" s="22">
        <f>SUM(D13:D14)</f>
        <v>18890</v>
      </c>
      <c r="E15" s="22">
        <f>SUM(E13:E14)</f>
        <v>6502</v>
      </c>
      <c r="F15" s="18">
        <f>SUM(F13:F14)</f>
        <v>25392</v>
      </c>
    </row>
  </sheetData>
  <mergeCells count="2">
    <mergeCell ref="B13:B14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2023-08-08T23:00:37Z</dcterms:created>
  <dcterms:modified xsi:type="dcterms:W3CDTF">2023-08-09T00:13:10Z</dcterms:modified>
</cp:coreProperties>
</file>